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ЭтаКнига" defaultThemeVersion="166925"/>
  <mc:AlternateContent xmlns:mc="http://schemas.openxmlformats.org/markup-compatibility/2006">
    <mc:Choice Requires="x15">
      <x15ac:absPath xmlns:x15ac="http://schemas.microsoft.com/office/spreadsheetml/2010/11/ac" url="C:\WORK\Усть-Луга\ЭОМ\ДЛЯ ПРОСЧЕТА ПОДДРЯДЧИКАМИ\Дележка\Разбивка на подрядчиков\"/>
    </mc:Choice>
  </mc:AlternateContent>
  <xr:revisionPtr revIDLastSave="0" documentId="13_ncr:1_{FD600D50-FC37-42F9-BC8A-D5963ABCA1F7}" xr6:coauthVersionLast="47" xr6:coauthVersionMax="47" xr10:uidLastSave="{00000000-0000-0000-0000-000000000000}"/>
  <bookViews>
    <workbookView xWindow="-120" yWindow="-120" windowWidth="51840" windowHeight="21240" tabRatio="979" xr2:uid="{00000000-000D-0000-FFFF-FFFF00000000}"/>
  </bookViews>
  <sheets>
    <sheet name="Сводный" sheetId="26" r:id="rId1"/>
    <sheet name="8.4 ЭОМ" sheetId="1" r:id="rId2"/>
    <sheet name="5.1.1-ЭС" sheetId="2" r:id="rId3"/>
    <sheet name="3.4-ЭОМ" sheetId="3" r:id="rId4"/>
    <sheet name="3.2-ЭОМ" sheetId="4" r:id="rId5"/>
    <sheet name="3.1-ЭОМ" sheetId="5" r:id="rId6"/>
    <sheet name="3.1-СЭО" sheetId="6" r:id="rId7"/>
    <sheet name="2.2.7-ЭОМ" sheetId="7" r:id="rId8"/>
    <sheet name="2.2.6-ЭОМ" sheetId="8" r:id="rId9"/>
    <sheet name="2.2.5-ЭОМ" sheetId="9" r:id="rId10"/>
    <sheet name="2.2.4,2.1.6-ЭОМ" sheetId="10" r:id="rId11"/>
    <sheet name="2.2.3-ЭОМ" sheetId="11" r:id="rId12"/>
    <sheet name="2.2.2-ЭОМ" sheetId="12" r:id="rId13"/>
    <sheet name="2.2.1-ЭОМ" sheetId="13" r:id="rId14"/>
    <sheet name="2.1.12-ЭОМ" sheetId="14" r:id="rId15"/>
    <sheet name="2.1.11-ЭОМ" sheetId="15" r:id="rId16"/>
    <sheet name="2.1.5-ЭОМ" sheetId="16" r:id="rId17"/>
    <sheet name="2.1.4-ЭОМ" sheetId="17" r:id="rId18"/>
    <sheet name="2.1.3-ЭОМ" sheetId="18" r:id="rId19"/>
    <sheet name="2.1.2,2.1.7-ЭОМ3" sheetId="19" r:id="rId20"/>
    <sheet name="2.1.2,2.1.7-ЭОМ2" sheetId="20" r:id="rId21"/>
    <sheet name="2.1.2,2.1.7-ЭОМ1" sheetId="21" r:id="rId22"/>
    <sheet name="2.1.1-ЭОМ" sheetId="22" r:id="rId23"/>
    <sheet name="1.1,1.2,2.1.0-ЭОМ" sheetId="23" r:id="rId24"/>
    <sheet name="00-ЭС1.СУБ" sheetId="24" r:id="rId25"/>
  </sheets>
  <definedNames>
    <definedName name="_xlnm.Print_Titles" localSheetId="24">'00-ЭС1.СУБ'!#REF!</definedName>
    <definedName name="_xlnm.Print_Titles" localSheetId="23">'1.1,1.2,2.1.0-ЭОМ'!#REF!</definedName>
    <definedName name="_xlnm.Print_Titles" localSheetId="15">'2.1.11-ЭОМ'!#REF!</definedName>
    <definedName name="_xlnm.Print_Titles" localSheetId="14">'2.1.12-ЭОМ'!#REF!</definedName>
    <definedName name="_xlnm.Print_Titles" localSheetId="22">'2.1.1-ЭОМ'!#REF!</definedName>
    <definedName name="_xlnm.Print_Titles" localSheetId="21">'2.1.2,2.1.7-ЭОМ1'!#REF!</definedName>
    <definedName name="_xlnm.Print_Titles" localSheetId="20">'2.1.2,2.1.7-ЭОМ2'!#REF!</definedName>
    <definedName name="_xlnm.Print_Titles" localSheetId="19">'2.1.2,2.1.7-ЭОМ3'!#REF!</definedName>
    <definedName name="_xlnm.Print_Titles" localSheetId="18">'2.1.3-ЭОМ'!#REF!</definedName>
    <definedName name="_xlnm.Print_Titles" localSheetId="17">'2.1.4-ЭОМ'!#REF!</definedName>
    <definedName name="_xlnm.Print_Titles" localSheetId="16">'2.1.5-ЭОМ'!#REF!</definedName>
    <definedName name="_xlnm.Print_Titles" localSheetId="13">'2.2.1-ЭОМ'!#REF!</definedName>
    <definedName name="_xlnm.Print_Titles" localSheetId="12">'2.2.2-ЭОМ'!#REF!</definedName>
    <definedName name="_xlnm.Print_Titles" localSheetId="11">'2.2.3-ЭОМ'!#REF!</definedName>
    <definedName name="_xlnm.Print_Titles" localSheetId="10">'2.2.4,2.1.6-ЭОМ'!#REF!</definedName>
    <definedName name="_xlnm.Print_Titles" localSheetId="9">'2.2.5-ЭОМ'!#REF!</definedName>
    <definedName name="_xlnm.Print_Titles" localSheetId="8">'2.2.6-ЭОМ'!#REF!</definedName>
    <definedName name="_xlnm.Print_Titles" localSheetId="7">'2.2.7-ЭОМ'!#REF!</definedName>
    <definedName name="_xlnm.Print_Titles" localSheetId="6">'3.1-СЭО'!#REF!</definedName>
    <definedName name="_xlnm.Print_Titles" localSheetId="5">'3.1-ЭОМ'!#REF!</definedName>
    <definedName name="_xlnm.Print_Titles" localSheetId="4">'3.2-ЭОМ'!#REF!</definedName>
    <definedName name="_xlnm.Print_Titles" localSheetId="3">'3.4-ЭОМ'!#REF!</definedName>
    <definedName name="_xlnm.Print_Titles" localSheetId="2">'5.1.1-ЭС'!#REF!</definedName>
    <definedName name="_xlnm.Print_Titles" localSheetId="1">'8.4 ЭОМ'!#REF!</definedName>
    <definedName name="_xlnm.Print_Titles" localSheetId="0">Сводный!$16:$16</definedName>
    <definedName name="_xlnm.Print_Area" localSheetId="0">Сводный!$A:$H</definedName>
  </definedName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2" i="26" l="1"/>
  <c r="J50" i="26"/>
  <c r="J51" i="26"/>
  <c r="J49" i="26"/>
  <c r="J48" i="26"/>
  <c r="G4" i="1" l="1"/>
  <c r="I4" i="1"/>
  <c r="G5" i="1"/>
  <c r="I5" i="1"/>
  <c r="J5" i="1" s="1"/>
  <c r="G6" i="1"/>
  <c r="I6" i="1"/>
  <c r="G7" i="1"/>
  <c r="I7" i="1"/>
  <c r="G8" i="1"/>
  <c r="I8" i="1"/>
  <c r="J8" i="1" s="1"/>
  <c r="G9" i="1"/>
  <c r="I9" i="1"/>
  <c r="G10" i="1"/>
  <c r="I10" i="1"/>
  <c r="G11" i="1"/>
  <c r="I11" i="1"/>
  <c r="G12" i="1"/>
  <c r="I12" i="1"/>
  <c r="G13" i="1"/>
  <c r="I13" i="1"/>
  <c r="G14" i="1"/>
  <c r="I14" i="1"/>
  <c r="G15" i="1"/>
  <c r="I15" i="1"/>
  <c r="G16" i="1"/>
  <c r="I16" i="1"/>
  <c r="G17" i="1"/>
  <c r="I17" i="1"/>
  <c r="G18" i="1"/>
  <c r="I18" i="1"/>
  <c r="G19" i="1"/>
  <c r="I19" i="1"/>
  <c r="G20" i="1"/>
  <c r="I20" i="1"/>
  <c r="G21" i="1"/>
  <c r="I21" i="1"/>
  <c r="G22" i="1"/>
  <c r="I22" i="1"/>
  <c r="G23" i="1"/>
  <c r="I23" i="1"/>
  <c r="G24" i="1"/>
  <c r="I24" i="1"/>
  <c r="G25" i="1"/>
  <c r="I25" i="1"/>
  <c r="G26" i="1"/>
  <c r="I26" i="1"/>
  <c r="G27" i="1"/>
  <c r="J27" i="1" s="1"/>
  <c r="I27" i="1"/>
  <c r="G28" i="1"/>
  <c r="I28" i="1"/>
  <c r="G29" i="1"/>
  <c r="I29" i="1"/>
  <c r="G30" i="1"/>
  <c r="I30" i="1"/>
  <c r="G31" i="1"/>
  <c r="I31" i="1"/>
  <c r="G32" i="1"/>
  <c r="I32" i="1"/>
  <c r="G33" i="1"/>
  <c r="I33" i="1"/>
  <c r="G34" i="1"/>
  <c r="I34" i="1"/>
  <c r="G35" i="1"/>
  <c r="I35" i="1"/>
  <c r="G36" i="1"/>
  <c r="I36" i="1"/>
  <c r="G37" i="1"/>
  <c r="I37" i="1"/>
  <c r="G38" i="1"/>
  <c r="I38" i="1"/>
  <c r="G39" i="1"/>
  <c r="I39" i="1"/>
  <c r="J39" i="1"/>
  <c r="G40" i="1"/>
  <c r="I40" i="1"/>
  <c r="G41" i="1"/>
  <c r="I41" i="1"/>
  <c r="G42" i="1"/>
  <c r="I42" i="1"/>
  <c r="G43" i="1"/>
  <c r="I43" i="1"/>
  <c r="G44" i="1"/>
  <c r="I44" i="1"/>
  <c r="G45" i="1"/>
  <c r="I45" i="1"/>
  <c r="G46" i="1"/>
  <c r="I46" i="1"/>
  <c r="G47" i="1"/>
  <c r="I47" i="1"/>
  <c r="G48" i="1"/>
  <c r="I48" i="1"/>
  <c r="G49" i="1"/>
  <c r="I49" i="1"/>
  <c r="G50" i="1"/>
  <c r="I50" i="1"/>
  <c r="G51" i="1"/>
  <c r="I51" i="1"/>
  <c r="G52" i="1"/>
  <c r="I52" i="1"/>
  <c r="G53" i="1"/>
  <c r="I53" i="1"/>
  <c r="G54" i="1"/>
  <c r="I54" i="1"/>
  <c r="G55" i="1"/>
  <c r="I55" i="1"/>
  <c r="G56" i="1"/>
  <c r="I56" i="1"/>
  <c r="G57" i="1"/>
  <c r="I57" i="1"/>
  <c r="G58" i="1"/>
  <c r="I58" i="1"/>
  <c r="G59" i="1"/>
  <c r="I59" i="1"/>
  <c r="G60" i="1"/>
  <c r="I60" i="1"/>
  <c r="G61" i="1"/>
  <c r="I61" i="1"/>
  <c r="G62" i="1"/>
  <c r="I62" i="1"/>
  <c r="G63" i="1"/>
  <c r="I63" i="1"/>
  <c r="G64" i="1"/>
  <c r="I64" i="1"/>
  <c r="J64" i="1" s="1"/>
  <c r="G65" i="1"/>
  <c r="I65" i="1"/>
  <c r="G66" i="1"/>
  <c r="I66" i="1"/>
  <c r="G67" i="1"/>
  <c r="I67" i="1"/>
  <c r="G68" i="1"/>
  <c r="I68" i="1"/>
  <c r="G69" i="1"/>
  <c r="I69" i="1"/>
  <c r="G70" i="1"/>
  <c r="I70" i="1"/>
  <c r="G71" i="1"/>
  <c r="I71" i="1"/>
  <c r="G72" i="1"/>
  <c r="I72" i="1"/>
  <c r="G73" i="1"/>
  <c r="I73" i="1"/>
  <c r="G74" i="1"/>
  <c r="I74" i="1"/>
  <c r="G75" i="1"/>
  <c r="I75" i="1"/>
  <c r="G76" i="1"/>
  <c r="I76" i="1"/>
  <c r="G77" i="1"/>
  <c r="I77" i="1"/>
  <c r="G78" i="1"/>
  <c r="I78" i="1"/>
  <c r="G79" i="1"/>
  <c r="I79" i="1"/>
  <c r="G80" i="1"/>
  <c r="I80" i="1"/>
  <c r="G81" i="1"/>
  <c r="I81" i="1"/>
  <c r="G82" i="1"/>
  <c r="I82" i="1"/>
  <c r="G83" i="1"/>
  <c r="I83" i="1"/>
  <c r="G84" i="1"/>
  <c r="I84" i="1"/>
  <c r="G85" i="1"/>
  <c r="I85" i="1"/>
  <c r="G86" i="1"/>
  <c r="I86" i="1"/>
  <c r="G87" i="1"/>
  <c r="I87" i="1"/>
  <c r="G88" i="1"/>
  <c r="I88" i="1"/>
  <c r="G89" i="1"/>
  <c r="I89" i="1"/>
  <c r="G90" i="1"/>
  <c r="I90" i="1"/>
  <c r="G91" i="1"/>
  <c r="I91" i="1"/>
  <c r="G92" i="1"/>
  <c r="I92" i="1"/>
  <c r="G93" i="1"/>
  <c r="I93" i="1"/>
  <c r="G94" i="1"/>
  <c r="I94" i="1"/>
  <c r="G95" i="1"/>
  <c r="I95" i="1"/>
  <c r="G96" i="1"/>
  <c r="I96" i="1"/>
  <c r="J96" i="1" s="1"/>
  <c r="G97" i="1"/>
  <c r="I97" i="1"/>
  <c r="G98" i="1"/>
  <c r="I98" i="1"/>
  <c r="G99" i="1"/>
  <c r="I99" i="1"/>
  <c r="G100" i="1"/>
  <c r="I100" i="1"/>
  <c r="G101" i="1"/>
  <c r="I101" i="1"/>
  <c r="G102" i="1"/>
  <c r="I102" i="1"/>
  <c r="G103" i="1"/>
  <c r="I103" i="1"/>
  <c r="G104" i="1"/>
  <c r="I104" i="1"/>
  <c r="G105" i="1"/>
  <c r="I105" i="1"/>
  <c r="G106" i="1"/>
  <c r="I106" i="1"/>
  <c r="G107" i="1"/>
  <c r="I107" i="1"/>
  <c r="G108" i="1"/>
  <c r="I108" i="1"/>
  <c r="G109" i="1"/>
  <c r="I109" i="1"/>
  <c r="G110" i="1"/>
  <c r="I110" i="1"/>
  <c r="G111" i="1"/>
  <c r="I111" i="1"/>
  <c r="G112" i="1"/>
  <c r="I112" i="1"/>
  <c r="G113" i="1"/>
  <c r="I113" i="1"/>
  <c r="G114" i="1"/>
  <c r="I114" i="1"/>
  <c r="G115" i="1"/>
  <c r="I115" i="1"/>
  <c r="G116" i="1"/>
  <c r="I116" i="1"/>
  <c r="G117" i="1"/>
  <c r="J117" i="1" s="1"/>
  <c r="I117" i="1"/>
  <c r="G118" i="1"/>
  <c r="I118" i="1"/>
  <c r="G119" i="1"/>
  <c r="I119" i="1"/>
  <c r="G120" i="1"/>
  <c r="I120" i="1"/>
  <c r="G121" i="1"/>
  <c r="I121" i="1"/>
  <c r="G122" i="1"/>
  <c r="I122" i="1"/>
  <c r="G123" i="1"/>
  <c r="J123" i="1" s="1"/>
  <c r="I123" i="1"/>
  <c r="G124" i="1"/>
  <c r="I124" i="1"/>
  <c r="G125" i="1"/>
  <c r="I125" i="1"/>
  <c r="G126" i="1"/>
  <c r="I126" i="1"/>
  <c r="G127" i="1"/>
  <c r="I127" i="1"/>
  <c r="G128" i="1"/>
  <c r="I128" i="1"/>
  <c r="G129" i="1"/>
  <c r="I129" i="1"/>
  <c r="G130" i="1"/>
  <c r="I130" i="1"/>
  <c r="G131" i="1"/>
  <c r="I131" i="1"/>
  <c r="G132" i="1"/>
  <c r="I132" i="1"/>
  <c r="G133" i="1"/>
  <c r="I133" i="1"/>
  <c r="G134" i="1"/>
  <c r="I134" i="1"/>
  <c r="G135" i="1"/>
  <c r="I135" i="1"/>
  <c r="G136" i="1"/>
  <c r="I136" i="1"/>
  <c r="G137" i="1"/>
  <c r="I137" i="1"/>
  <c r="G138" i="1"/>
  <c r="I138" i="1"/>
  <c r="G139" i="1"/>
  <c r="J139" i="1" s="1"/>
  <c r="I139" i="1"/>
  <c r="G140" i="1"/>
  <c r="I140" i="1"/>
  <c r="G141" i="1"/>
  <c r="I141" i="1"/>
  <c r="G142" i="1"/>
  <c r="I142" i="1"/>
  <c r="G143" i="1"/>
  <c r="I143" i="1"/>
  <c r="G144" i="1"/>
  <c r="I144" i="1"/>
  <c r="G145" i="1"/>
  <c r="I145" i="1"/>
  <c r="G146" i="1"/>
  <c r="J146" i="1" s="1"/>
  <c r="I146" i="1"/>
  <c r="G147" i="1"/>
  <c r="I147" i="1"/>
  <c r="G148" i="1"/>
  <c r="I148" i="1"/>
  <c r="G149" i="1"/>
  <c r="I149" i="1"/>
  <c r="G150" i="1"/>
  <c r="I150" i="1"/>
  <c r="G151" i="1"/>
  <c r="I151" i="1"/>
  <c r="G152" i="1"/>
  <c r="I152" i="1"/>
  <c r="G153" i="1"/>
  <c r="I153" i="1"/>
  <c r="G154" i="1"/>
  <c r="I154" i="1"/>
  <c r="G155" i="1"/>
  <c r="I155" i="1"/>
  <c r="G156" i="1"/>
  <c r="I156" i="1"/>
  <c r="G157" i="1"/>
  <c r="I157" i="1"/>
  <c r="G158" i="1"/>
  <c r="I158" i="1"/>
  <c r="G159" i="1"/>
  <c r="I159" i="1"/>
  <c r="G160" i="1"/>
  <c r="I160" i="1"/>
  <c r="G161" i="1"/>
  <c r="I161" i="1"/>
  <c r="G162" i="1"/>
  <c r="I162" i="1"/>
  <c r="G163" i="1"/>
  <c r="I163" i="1"/>
  <c r="G164" i="1"/>
  <c r="I164" i="1"/>
  <c r="G165" i="1"/>
  <c r="I165" i="1"/>
  <c r="G166" i="1"/>
  <c r="I166" i="1"/>
  <c r="G167" i="1"/>
  <c r="I167" i="1"/>
  <c r="G168" i="1"/>
  <c r="I168" i="1"/>
  <c r="G169" i="1"/>
  <c r="I169" i="1"/>
  <c r="G170" i="1"/>
  <c r="I170" i="1"/>
  <c r="G171" i="1"/>
  <c r="I171" i="1"/>
  <c r="G172" i="1"/>
  <c r="I172" i="1"/>
  <c r="G173" i="1"/>
  <c r="I173" i="1"/>
  <c r="G174" i="1"/>
  <c r="I174" i="1"/>
  <c r="G175" i="1"/>
  <c r="I175" i="1"/>
  <c r="G176" i="1"/>
  <c r="I176" i="1"/>
  <c r="G177" i="1"/>
  <c r="I177" i="1"/>
  <c r="G178" i="1"/>
  <c r="I178" i="1"/>
  <c r="G179" i="1"/>
  <c r="I179" i="1"/>
  <c r="G180" i="1"/>
  <c r="I180" i="1"/>
  <c r="G181" i="1"/>
  <c r="I181" i="1"/>
  <c r="G182" i="1"/>
  <c r="I182" i="1"/>
  <c r="G183" i="1"/>
  <c r="I183" i="1"/>
  <c r="G184" i="1"/>
  <c r="I184" i="1"/>
  <c r="G185" i="1"/>
  <c r="I185" i="1"/>
  <c r="G186" i="1"/>
  <c r="I186" i="1"/>
  <c r="G187" i="1"/>
  <c r="I187" i="1"/>
  <c r="G188" i="1"/>
  <c r="I188" i="1"/>
  <c r="G189" i="1"/>
  <c r="I189" i="1"/>
  <c r="G190" i="1"/>
  <c r="I190" i="1"/>
  <c r="G191" i="1"/>
  <c r="I191" i="1"/>
  <c r="G192" i="1"/>
  <c r="I192" i="1"/>
  <c r="J192" i="1" s="1"/>
  <c r="G193" i="1"/>
  <c r="I193" i="1"/>
  <c r="G194" i="1"/>
  <c r="I194" i="1"/>
  <c r="G195" i="1"/>
  <c r="I195" i="1"/>
  <c r="G196" i="1"/>
  <c r="I196" i="1"/>
  <c r="G197" i="1"/>
  <c r="I197" i="1"/>
  <c r="G198" i="1"/>
  <c r="I198" i="1"/>
  <c r="G199" i="1"/>
  <c r="I199" i="1"/>
  <c r="G200" i="1"/>
  <c r="I200" i="1"/>
  <c r="G201" i="1"/>
  <c r="I201" i="1"/>
  <c r="G202" i="1"/>
  <c r="I202" i="1"/>
  <c r="G203" i="1"/>
  <c r="I203" i="1"/>
  <c r="G204" i="1"/>
  <c r="I204" i="1"/>
  <c r="G205" i="1"/>
  <c r="I205" i="1"/>
  <c r="J205" i="1"/>
  <c r="G206" i="1"/>
  <c r="I206" i="1"/>
  <c r="G207" i="1"/>
  <c r="I207" i="1"/>
  <c r="G208" i="1"/>
  <c r="I208" i="1"/>
  <c r="G209" i="1"/>
  <c r="I209" i="1"/>
  <c r="G210" i="1"/>
  <c r="I210" i="1"/>
  <c r="G211" i="1"/>
  <c r="I211" i="1"/>
  <c r="G212" i="1"/>
  <c r="I212" i="1"/>
  <c r="G213" i="1"/>
  <c r="I213" i="1"/>
  <c r="G214" i="1"/>
  <c r="I214" i="1"/>
  <c r="G215" i="1"/>
  <c r="I215" i="1"/>
  <c r="G216" i="1"/>
  <c r="I216" i="1"/>
  <c r="G217" i="1"/>
  <c r="I217" i="1"/>
  <c r="G218" i="1"/>
  <c r="I218" i="1"/>
  <c r="G219" i="1"/>
  <c r="I219" i="1"/>
  <c r="G220" i="1"/>
  <c r="I220" i="1"/>
  <c r="G221" i="1"/>
  <c r="I221" i="1"/>
  <c r="I3" i="1"/>
  <c r="G3" i="1"/>
  <c r="G4" i="2"/>
  <c r="I4" i="2"/>
  <c r="G5" i="2"/>
  <c r="I5" i="2"/>
  <c r="G6" i="2"/>
  <c r="I6" i="2"/>
  <c r="J6" i="2" s="1"/>
  <c r="G7" i="2"/>
  <c r="I7" i="2"/>
  <c r="G8" i="2"/>
  <c r="I8" i="2"/>
  <c r="G9" i="2"/>
  <c r="I9" i="2"/>
  <c r="G10" i="2"/>
  <c r="I10" i="2"/>
  <c r="G11" i="2"/>
  <c r="I11" i="2"/>
  <c r="G12" i="2"/>
  <c r="I12" i="2"/>
  <c r="G13" i="2"/>
  <c r="I13" i="2"/>
  <c r="J13" i="2"/>
  <c r="G14" i="2"/>
  <c r="I14" i="2"/>
  <c r="G15" i="2"/>
  <c r="I15" i="2"/>
  <c r="G16" i="2"/>
  <c r="I16" i="2"/>
  <c r="G17" i="2"/>
  <c r="I17" i="2"/>
  <c r="G18" i="2"/>
  <c r="I18" i="2"/>
  <c r="J18" i="2"/>
  <c r="G19" i="2"/>
  <c r="I19" i="2"/>
  <c r="G20" i="2"/>
  <c r="I20" i="2"/>
  <c r="G21" i="2"/>
  <c r="I21" i="2"/>
  <c r="G22" i="2"/>
  <c r="I22" i="2"/>
  <c r="G23" i="2"/>
  <c r="I23" i="2"/>
  <c r="G24" i="2"/>
  <c r="I24" i="2"/>
  <c r="G25" i="2"/>
  <c r="I25" i="2"/>
  <c r="G26" i="2"/>
  <c r="I26" i="2"/>
  <c r="G27" i="2"/>
  <c r="I27" i="2"/>
  <c r="G28" i="2"/>
  <c r="I28" i="2"/>
  <c r="G29" i="2"/>
  <c r="I29" i="2"/>
  <c r="G30" i="2"/>
  <c r="I30" i="2"/>
  <c r="G31" i="2"/>
  <c r="I31" i="2"/>
  <c r="G32" i="2"/>
  <c r="I32" i="2"/>
  <c r="G33" i="2"/>
  <c r="I33" i="2"/>
  <c r="G34" i="2"/>
  <c r="I34" i="2"/>
  <c r="J34" i="2" s="1"/>
  <c r="G35" i="2"/>
  <c r="I35" i="2"/>
  <c r="G36" i="2"/>
  <c r="I36" i="2"/>
  <c r="G37" i="2"/>
  <c r="I37" i="2"/>
  <c r="G38" i="2"/>
  <c r="I38" i="2"/>
  <c r="G39" i="2"/>
  <c r="I39" i="2"/>
  <c r="G40" i="2"/>
  <c r="I40" i="2"/>
  <c r="G41" i="2"/>
  <c r="I41" i="2"/>
  <c r="G42" i="2"/>
  <c r="I42" i="2"/>
  <c r="J42" i="2"/>
  <c r="G43" i="2"/>
  <c r="I43" i="2"/>
  <c r="G44" i="2"/>
  <c r="I44" i="2"/>
  <c r="G45" i="2"/>
  <c r="I45" i="2"/>
  <c r="I3" i="2"/>
  <c r="G3" i="2"/>
  <c r="G4" i="3"/>
  <c r="I4" i="3"/>
  <c r="G5" i="3"/>
  <c r="I5" i="3"/>
  <c r="G6" i="3"/>
  <c r="I6" i="3"/>
  <c r="G7" i="3"/>
  <c r="I7" i="3"/>
  <c r="G8" i="3"/>
  <c r="I8" i="3"/>
  <c r="G9" i="3"/>
  <c r="I9" i="3"/>
  <c r="G10" i="3"/>
  <c r="I10" i="3"/>
  <c r="G11" i="3"/>
  <c r="I11" i="3"/>
  <c r="G12" i="3"/>
  <c r="I12" i="3"/>
  <c r="G13" i="3"/>
  <c r="I13" i="3"/>
  <c r="G14" i="3"/>
  <c r="I14" i="3"/>
  <c r="G15" i="3"/>
  <c r="I15" i="3"/>
  <c r="G16" i="3"/>
  <c r="I16" i="3"/>
  <c r="G17" i="3"/>
  <c r="I17" i="3"/>
  <c r="J17" i="3"/>
  <c r="G18" i="3"/>
  <c r="I18" i="3"/>
  <c r="G19" i="3"/>
  <c r="I19" i="3"/>
  <c r="G20" i="3"/>
  <c r="I20" i="3"/>
  <c r="G21" i="3"/>
  <c r="I21" i="3"/>
  <c r="G22" i="3"/>
  <c r="I22" i="3"/>
  <c r="G23" i="3"/>
  <c r="I23" i="3"/>
  <c r="G24" i="3"/>
  <c r="I24" i="3"/>
  <c r="J24" i="3" s="1"/>
  <c r="G25" i="3"/>
  <c r="I25" i="3"/>
  <c r="G26" i="3"/>
  <c r="I26" i="3"/>
  <c r="G27" i="3"/>
  <c r="I27" i="3"/>
  <c r="G28" i="3"/>
  <c r="I28" i="3"/>
  <c r="G29" i="3"/>
  <c r="I29" i="3"/>
  <c r="G30" i="3"/>
  <c r="I30" i="3"/>
  <c r="G31" i="3"/>
  <c r="I31" i="3"/>
  <c r="G32" i="3"/>
  <c r="I32" i="3"/>
  <c r="G33" i="3"/>
  <c r="I33" i="3"/>
  <c r="G34" i="3"/>
  <c r="I34" i="3"/>
  <c r="G35" i="3"/>
  <c r="I35" i="3"/>
  <c r="G36" i="3"/>
  <c r="I36" i="3"/>
  <c r="G37" i="3"/>
  <c r="I37" i="3"/>
  <c r="G38" i="3"/>
  <c r="I38" i="3"/>
  <c r="G39" i="3"/>
  <c r="I39" i="3"/>
  <c r="G40" i="3"/>
  <c r="I40" i="3"/>
  <c r="G41" i="3"/>
  <c r="I41" i="3"/>
  <c r="G42" i="3"/>
  <c r="I42" i="3"/>
  <c r="G43" i="3"/>
  <c r="I43" i="3"/>
  <c r="G44" i="3"/>
  <c r="I44" i="3"/>
  <c r="G45" i="3"/>
  <c r="I45" i="3"/>
  <c r="G46" i="3"/>
  <c r="I46" i="3"/>
  <c r="G47" i="3"/>
  <c r="I47" i="3"/>
  <c r="G48" i="3"/>
  <c r="I48" i="3"/>
  <c r="G49" i="3"/>
  <c r="I49" i="3"/>
  <c r="G50" i="3"/>
  <c r="I50" i="3"/>
  <c r="G51" i="3"/>
  <c r="I51" i="3"/>
  <c r="G52" i="3"/>
  <c r="I52" i="3"/>
  <c r="G53" i="3"/>
  <c r="I53" i="3"/>
  <c r="G54" i="3"/>
  <c r="I54" i="3"/>
  <c r="G55" i="3"/>
  <c r="I55" i="3"/>
  <c r="G56" i="3"/>
  <c r="I56" i="3"/>
  <c r="J56" i="3" s="1"/>
  <c r="G57" i="3"/>
  <c r="I57" i="3"/>
  <c r="G58" i="3"/>
  <c r="I58" i="3"/>
  <c r="G59" i="3"/>
  <c r="I59" i="3"/>
  <c r="G60" i="3"/>
  <c r="I60" i="3"/>
  <c r="G61" i="3"/>
  <c r="J61" i="3" s="1"/>
  <c r="I61" i="3"/>
  <c r="G62" i="3"/>
  <c r="I62" i="3"/>
  <c r="G63" i="3"/>
  <c r="I63" i="3"/>
  <c r="G64" i="3"/>
  <c r="I64" i="3"/>
  <c r="G65" i="3"/>
  <c r="I65" i="3"/>
  <c r="G66" i="3"/>
  <c r="J66" i="3" s="1"/>
  <c r="I66" i="3"/>
  <c r="G67" i="3"/>
  <c r="I67" i="3"/>
  <c r="G68" i="3"/>
  <c r="J68" i="3" s="1"/>
  <c r="I68" i="3"/>
  <c r="G69" i="3"/>
  <c r="I69" i="3"/>
  <c r="G70" i="3"/>
  <c r="I70" i="3"/>
  <c r="G71" i="3"/>
  <c r="I71" i="3"/>
  <c r="G72" i="3"/>
  <c r="I72" i="3"/>
  <c r="G73" i="3"/>
  <c r="I73" i="3"/>
  <c r="G74" i="3"/>
  <c r="I74" i="3"/>
  <c r="G75" i="3"/>
  <c r="I75" i="3"/>
  <c r="G76" i="3"/>
  <c r="I76" i="3"/>
  <c r="G77" i="3"/>
  <c r="I77" i="3"/>
  <c r="G78" i="3"/>
  <c r="I78" i="3"/>
  <c r="G79" i="3"/>
  <c r="I79" i="3"/>
  <c r="G80" i="3"/>
  <c r="I80" i="3"/>
  <c r="G81" i="3"/>
  <c r="I81" i="3"/>
  <c r="G82" i="3"/>
  <c r="I82" i="3"/>
  <c r="G83" i="3"/>
  <c r="I83" i="3"/>
  <c r="G84" i="3"/>
  <c r="I84" i="3"/>
  <c r="G85" i="3"/>
  <c r="I85" i="3"/>
  <c r="G86" i="3"/>
  <c r="I86" i="3"/>
  <c r="G87" i="3"/>
  <c r="I87" i="3"/>
  <c r="G88" i="3"/>
  <c r="I88" i="3"/>
  <c r="G89" i="3"/>
  <c r="I89" i="3"/>
  <c r="I3" i="3"/>
  <c r="G3" i="3"/>
  <c r="G4" i="4"/>
  <c r="I4" i="4"/>
  <c r="G5" i="4"/>
  <c r="I5" i="4"/>
  <c r="G6" i="4"/>
  <c r="J6" i="4" s="1"/>
  <c r="I6" i="4"/>
  <c r="G7" i="4"/>
  <c r="I7" i="4"/>
  <c r="G8" i="4"/>
  <c r="I8" i="4"/>
  <c r="G9" i="4"/>
  <c r="I9" i="4"/>
  <c r="G10" i="4"/>
  <c r="I10" i="4"/>
  <c r="G11" i="4"/>
  <c r="I11" i="4"/>
  <c r="G12" i="4"/>
  <c r="I12" i="4"/>
  <c r="G13" i="4"/>
  <c r="I13" i="4"/>
  <c r="G14" i="4"/>
  <c r="I14" i="4"/>
  <c r="G15" i="4"/>
  <c r="I15" i="4"/>
  <c r="G16" i="4"/>
  <c r="I16" i="4"/>
  <c r="G17" i="4"/>
  <c r="I17" i="4"/>
  <c r="G18" i="4"/>
  <c r="I18" i="4"/>
  <c r="G19" i="4"/>
  <c r="I19" i="4"/>
  <c r="G20" i="4"/>
  <c r="I20" i="4"/>
  <c r="G21" i="4"/>
  <c r="I21" i="4"/>
  <c r="G22" i="4"/>
  <c r="I22" i="4"/>
  <c r="G23" i="4"/>
  <c r="I23" i="4"/>
  <c r="G24" i="4"/>
  <c r="I24" i="4"/>
  <c r="G25" i="4"/>
  <c r="I25" i="4"/>
  <c r="G26" i="4"/>
  <c r="I26" i="4"/>
  <c r="G27" i="4"/>
  <c r="I27" i="4"/>
  <c r="G28" i="4"/>
  <c r="I28" i="4"/>
  <c r="G29" i="4"/>
  <c r="I29" i="4"/>
  <c r="G30" i="4"/>
  <c r="I30" i="4"/>
  <c r="G31" i="4"/>
  <c r="I31" i="4"/>
  <c r="G32" i="4"/>
  <c r="I32" i="4"/>
  <c r="G33" i="4"/>
  <c r="I33" i="4"/>
  <c r="G34" i="4"/>
  <c r="I34" i="4"/>
  <c r="J34" i="4"/>
  <c r="G35" i="4"/>
  <c r="I35" i="4"/>
  <c r="G36" i="4"/>
  <c r="I36" i="4"/>
  <c r="G37" i="4"/>
  <c r="I37" i="4"/>
  <c r="G38" i="4"/>
  <c r="I38" i="4"/>
  <c r="G39" i="4"/>
  <c r="I39" i="4"/>
  <c r="G40" i="4"/>
  <c r="I40" i="4"/>
  <c r="G41" i="4"/>
  <c r="I41" i="4"/>
  <c r="G42" i="4"/>
  <c r="I42" i="4"/>
  <c r="G43" i="4"/>
  <c r="I43" i="4"/>
  <c r="G44" i="4"/>
  <c r="I44" i="4"/>
  <c r="G45" i="4"/>
  <c r="I45" i="4"/>
  <c r="G46" i="4"/>
  <c r="I46" i="4"/>
  <c r="G47" i="4"/>
  <c r="I47" i="4"/>
  <c r="G48" i="4"/>
  <c r="I48" i="4"/>
  <c r="G49" i="4"/>
  <c r="I49" i="4"/>
  <c r="G50" i="4"/>
  <c r="I50" i="4"/>
  <c r="G51" i="4"/>
  <c r="I51" i="4"/>
  <c r="G52" i="4"/>
  <c r="I52" i="4"/>
  <c r="G53" i="4"/>
  <c r="I53" i="4"/>
  <c r="G54" i="4"/>
  <c r="I54" i="4"/>
  <c r="G55" i="4"/>
  <c r="I55" i="4"/>
  <c r="G56" i="4"/>
  <c r="I56" i="4"/>
  <c r="G57" i="4"/>
  <c r="I57" i="4"/>
  <c r="G58" i="4"/>
  <c r="I58" i="4"/>
  <c r="G59" i="4"/>
  <c r="J59" i="4" s="1"/>
  <c r="I59" i="4"/>
  <c r="G60" i="4"/>
  <c r="I60" i="4"/>
  <c r="G61" i="4"/>
  <c r="I61" i="4"/>
  <c r="G62" i="4"/>
  <c r="I62" i="4"/>
  <c r="G63" i="4"/>
  <c r="I63" i="4"/>
  <c r="G64" i="4"/>
  <c r="I64" i="4"/>
  <c r="G65" i="4"/>
  <c r="I65" i="4"/>
  <c r="G66" i="4"/>
  <c r="I66" i="4"/>
  <c r="G67" i="4"/>
  <c r="I67" i="4"/>
  <c r="G68" i="4"/>
  <c r="I68" i="4"/>
  <c r="G69" i="4"/>
  <c r="I69" i="4"/>
  <c r="G70" i="4"/>
  <c r="I70" i="4"/>
  <c r="G71" i="4"/>
  <c r="I71" i="4"/>
  <c r="G72" i="4"/>
  <c r="I72" i="4"/>
  <c r="G73" i="4"/>
  <c r="I73" i="4"/>
  <c r="G74" i="4"/>
  <c r="I74" i="4"/>
  <c r="G75" i="4"/>
  <c r="J75" i="4" s="1"/>
  <c r="I75" i="4"/>
  <c r="G76" i="4"/>
  <c r="I76" i="4"/>
  <c r="G77" i="4"/>
  <c r="I77" i="4"/>
  <c r="G78" i="4"/>
  <c r="I78" i="4"/>
  <c r="G79" i="4"/>
  <c r="I79" i="4"/>
  <c r="G80" i="4"/>
  <c r="I80" i="4"/>
  <c r="G81" i="4"/>
  <c r="I81" i="4"/>
  <c r="G82" i="4"/>
  <c r="I82" i="4"/>
  <c r="G83" i="4"/>
  <c r="I83" i="4"/>
  <c r="G84" i="4"/>
  <c r="J84" i="4" s="1"/>
  <c r="I84" i="4"/>
  <c r="G85" i="4"/>
  <c r="I85" i="4"/>
  <c r="G86" i="4"/>
  <c r="I86" i="4"/>
  <c r="G87" i="4"/>
  <c r="I87" i="4"/>
  <c r="G88" i="4"/>
  <c r="I88" i="4"/>
  <c r="G89" i="4"/>
  <c r="I89" i="4"/>
  <c r="G90" i="4"/>
  <c r="I90" i="4"/>
  <c r="G91" i="4"/>
  <c r="I91" i="4"/>
  <c r="G92" i="4"/>
  <c r="I92" i="4"/>
  <c r="G93" i="4"/>
  <c r="I93" i="4"/>
  <c r="G94" i="4"/>
  <c r="I94" i="4"/>
  <c r="G95" i="4"/>
  <c r="I95" i="4"/>
  <c r="G96" i="4"/>
  <c r="I96" i="4"/>
  <c r="G97" i="4"/>
  <c r="I97" i="4"/>
  <c r="G98" i="4"/>
  <c r="I98" i="4"/>
  <c r="G99" i="4"/>
  <c r="I99" i="4"/>
  <c r="G100" i="4"/>
  <c r="I100" i="4"/>
  <c r="G101" i="4"/>
  <c r="I101" i="4"/>
  <c r="G102" i="4"/>
  <c r="J102" i="4" s="1"/>
  <c r="I102" i="4"/>
  <c r="G103" i="4"/>
  <c r="I103" i="4"/>
  <c r="G104" i="4"/>
  <c r="I104" i="4"/>
  <c r="G105" i="4"/>
  <c r="I105" i="4"/>
  <c r="G106" i="4"/>
  <c r="I106" i="4"/>
  <c r="G107" i="4"/>
  <c r="I107" i="4"/>
  <c r="G108" i="4"/>
  <c r="I108" i="4"/>
  <c r="G109" i="4"/>
  <c r="I109" i="4"/>
  <c r="G110" i="4"/>
  <c r="I110" i="4"/>
  <c r="G111" i="4"/>
  <c r="I111" i="4"/>
  <c r="G112" i="4"/>
  <c r="I112" i="4"/>
  <c r="G113" i="4"/>
  <c r="I113" i="4"/>
  <c r="G114" i="4"/>
  <c r="I114" i="4"/>
  <c r="G115" i="4"/>
  <c r="I115" i="4"/>
  <c r="G116" i="4"/>
  <c r="I116" i="4"/>
  <c r="G117" i="4"/>
  <c r="I117" i="4"/>
  <c r="G118" i="4"/>
  <c r="I118" i="4"/>
  <c r="G119" i="4"/>
  <c r="I119" i="4"/>
  <c r="G120" i="4"/>
  <c r="I120" i="4"/>
  <c r="G121" i="4"/>
  <c r="I121" i="4"/>
  <c r="G122" i="4"/>
  <c r="I122" i="4"/>
  <c r="G123" i="4"/>
  <c r="I123" i="4"/>
  <c r="G124" i="4"/>
  <c r="I124" i="4"/>
  <c r="G125" i="4"/>
  <c r="I125" i="4"/>
  <c r="G126" i="4"/>
  <c r="I126" i="4"/>
  <c r="G127" i="4"/>
  <c r="I127" i="4"/>
  <c r="G128" i="4"/>
  <c r="I128" i="4"/>
  <c r="G129" i="4"/>
  <c r="I129" i="4"/>
  <c r="G130" i="4"/>
  <c r="I130" i="4"/>
  <c r="G131" i="4"/>
  <c r="I131" i="4"/>
  <c r="G132" i="4"/>
  <c r="I132" i="4"/>
  <c r="G133" i="4"/>
  <c r="I133" i="4"/>
  <c r="G134" i="4"/>
  <c r="I134" i="4"/>
  <c r="G135" i="4"/>
  <c r="I135" i="4"/>
  <c r="G136" i="4"/>
  <c r="I136" i="4"/>
  <c r="G137" i="4"/>
  <c r="I137" i="4"/>
  <c r="G138" i="4"/>
  <c r="I138" i="4"/>
  <c r="G139" i="4"/>
  <c r="I139" i="4"/>
  <c r="G140" i="4"/>
  <c r="I140" i="4"/>
  <c r="G141" i="4"/>
  <c r="I141" i="4"/>
  <c r="G142" i="4"/>
  <c r="I142" i="4"/>
  <c r="G143" i="4"/>
  <c r="I143" i="4"/>
  <c r="G144" i="4"/>
  <c r="I144" i="4"/>
  <c r="G145" i="4"/>
  <c r="I145" i="4"/>
  <c r="G146" i="4"/>
  <c r="I146" i="4"/>
  <c r="G147" i="4"/>
  <c r="I147" i="4"/>
  <c r="G148" i="4"/>
  <c r="I148" i="4"/>
  <c r="G149" i="4"/>
  <c r="I149" i="4"/>
  <c r="G150" i="4"/>
  <c r="I150" i="4"/>
  <c r="G151" i="4"/>
  <c r="I151" i="4"/>
  <c r="G152" i="4"/>
  <c r="I152" i="4"/>
  <c r="G153" i="4"/>
  <c r="I153" i="4"/>
  <c r="G154" i="4"/>
  <c r="I154" i="4"/>
  <c r="G155" i="4"/>
  <c r="I155" i="4"/>
  <c r="G156" i="4"/>
  <c r="I156" i="4"/>
  <c r="G157" i="4"/>
  <c r="I157" i="4"/>
  <c r="G158" i="4"/>
  <c r="I158" i="4"/>
  <c r="G159" i="4"/>
  <c r="I159" i="4"/>
  <c r="G160" i="4"/>
  <c r="I160" i="4"/>
  <c r="G161" i="4"/>
  <c r="I161" i="4"/>
  <c r="G162" i="4"/>
  <c r="I162" i="4"/>
  <c r="G163" i="4"/>
  <c r="I163" i="4"/>
  <c r="G164" i="4"/>
  <c r="I164" i="4"/>
  <c r="G165" i="4"/>
  <c r="I165" i="4"/>
  <c r="G166" i="4"/>
  <c r="I166" i="4"/>
  <c r="G167" i="4"/>
  <c r="I167" i="4"/>
  <c r="G168" i="4"/>
  <c r="I168" i="4"/>
  <c r="G169" i="4"/>
  <c r="I169" i="4"/>
  <c r="G170" i="4"/>
  <c r="I170" i="4"/>
  <c r="G171" i="4"/>
  <c r="I171" i="4"/>
  <c r="G172" i="4"/>
  <c r="I172" i="4"/>
  <c r="G173" i="4"/>
  <c r="I173" i="4"/>
  <c r="G174" i="4"/>
  <c r="I174" i="4"/>
  <c r="G175" i="4"/>
  <c r="I175" i="4"/>
  <c r="G176" i="4"/>
  <c r="I176" i="4"/>
  <c r="G177" i="4"/>
  <c r="I177" i="4"/>
  <c r="G178" i="4"/>
  <c r="I178" i="4"/>
  <c r="G179" i="4"/>
  <c r="I179" i="4"/>
  <c r="G180" i="4"/>
  <c r="I180" i="4"/>
  <c r="G181" i="4"/>
  <c r="I181" i="4"/>
  <c r="G182" i="4"/>
  <c r="I182" i="4"/>
  <c r="G183" i="4"/>
  <c r="I183" i="4"/>
  <c r="G184" i="4"/>
  <c r="I184" i="4"/>
  <c r="G185" i="4"/>
  <c r="I185" i="4"/>
  <c r="G186" i="4"/>
  <c r="I186" i="4"/>
  <c r="G187" i="4"/>
  <c r="I187" i="4"/>
  <c r="G188" i="4"/>
  <c r="I188" i="4"/>
  <c r="G189" i="4"/>
  <c r="I189" i="4"/>
  <c r="G190" i="4"/>
  <c r="I190" i="4"/>
  <c r="G191" i="4"/>
  <c r="I191" i="4"/>
  <c r="G192" i="4"/>
  <c r="I192" i="4"/>
  <c r="G193" i="4"/>
  <c r="I193" i="4"/>
  <c r="G194" i="4"/>
  <c r="I194" i="4"/>
  <c r="G195" i="4"/>
  <c r="I195" i="4"/>
  <c r="G196" i="4"/>
  <c r="I196" i="4"/>
  <c r="G197" i="4"/>
  <c r="I197" i="4"/>
  <c r="G198" i="4"/>
  <c r="I198" i="4"/>
  <c r="G199" i="4"/>
  <c r="I199" i="4"/>
  <c r="G200" i="4"/>
  <c r="I200" i="4"/>
  <c r="G201" i="4"/>
  <c r="I201" i="4"/>
  <c r="G202" i="4"/>
  <c r="I202" i="4"/>
  <c r="G203" i="4"/>
  <c r="I203" i="4"/>
  <c r="G204" i="4"/>
  <c r="I204" i="4"/>
  <c r="G205" i="4"/>
  <c r="I205" i="4"/>
  <c r="G206" i="4"/>
  <c r="I206" i="4"/>
  <c r="G207" i="4"/>
  <c r="I207" i="4"/>
  <c r="G208" i="4"/>
  <c r="I208" i="4"/>
  <c r="G209" i="4"/>
  <c r="I209" i="4"/>
  <c r="G210" i="4"/>
  <c r="I210" i="4"/>
  <c r="G211" i="4"/>
  <c r="I211" i="4"/>
  <c r="G212" i="4"/>
  <c r="I212" i="4"/>
  <c r="G213" i="4"/>
  <c r="I213" i="4"/>
  <c r="G214" i="4"/>
  <c r="I214" i="4"/>
  <c r="G215" i="4"/>
  <c r="I215" i="4"/>
  <c r="J215" i="4" s="1"/>
  <c r="G216" i="4"/>
  <c r="I216" i="4"/>
  <c r="G217" i="4"/>
  <c r="I217" i="4"/>
  <c r="G218" i="4"/>
  <c r="I218" i="4"/>
  <c r="G219" i="4"/>
  <c r="I219" i="4"/>
  <c r="G220" i="4"/>
  <c r="I220" i="4"/>
  <c r="G221" i="4"/>
  <c r="I221" i="4"/>
  <c r="G222" i="4"/>
  <c r="I222" i="4"/>
  <c r="G223" i="4"/>
  <c r="I223" i="4"/>
  <c r="G224" i="4"/>
  <c r="I224" i="4"/>
  <c r="G225" i="4"/>
  <c r="I225" i="4"/>
  <c r="I3" i="4"/>
  <c r="G3" i="4"/>
  <c r="G4" i="5"/>
  <c r="I4" i="5"/>
  <c r="G5" i="5"/>
  <c r="J5" i="5" s="1"/>
  <c r="I5" i="5"/>
  <c r="G6" i="5"/>
  <c r="I6" i="5"/>
  <c r="G7" i="5"/>
  <c r="I7" i="5"/>
  <c r="G8" i="5"/>
  <c r="I8" i="5"/>
  <c r="G9" i="5"/>
  <c r="I9" i="5"/>
  <c r="G10" i="5"/>
  <c r="I10" i="5"/>
  <c r="G11" i="5"/>
  <c r="I11" i="5"/>
  <c r="G12" i="5"/>
  <c r="I12" i="5"/>
  <c r="G13" i="5"/>
  <c r="I13" i="5"/>
  <c r="G14" i="5"/>
  <c r="I14" i="5"/>
  <c r="G15" i="5"/>
  <c r="I15" i="5"/>
  <c r="G16" i="5"/>
  <c r="I16" i="5"/>
  <c r="G17" i="5"/>
  <c r="I17" i="5"/>
  <c r="G18" i="5"/>
  <c r="I18" i="5"/>
  <c r="G19" i="5"/>
  <c r="I19" i="5"/>
  <c r="G20" i="5"/>
  <c r="I20" i="5"/>
  <c r="G21" i="5"/>
  <c r="I21" i="5"/>
  <c r="G22" i="5"/>
  <c r="I22" i="5"/>
  <c r="G23" i="5"/>
  <c r="I23" i="5"/>
  <c r="G24" i="5"/>
  <c r="I24" i="5"/>
  <c r="G25" i="5"/>
  <c r="I25" i="5"/>
  <c r="G26" i="5"/>
  <c r="I26" i="5"/>
  <c r="J26" i="5"/>
  <c r="G27" i="5"/>
  <c r="I27" i="5"/>
  <c r="G28" i="5"/>
  <c r="I28" i="5"/>
  <c r="G29" i="5"/>
  <c r="I29" i="5"/>
  <c r="G30" i="5"/>
  <c r="I30" i="5"/>
  <c r="G31" i="5"/>
  <c r="I31" i="5"/>
  <c r="G32" i="5"/>
  <c r="I32" i="5"/>
  <c r="G33" i="5"/>
  <c r="I33" i="5"/>
  <c r="G34" i="5"/>
  <c r="I34" i="5"/>
  <c r="G35" i="5"/>
  <c r="I35" i="5"/>
  <c r="G36" i="5"/>
  <c r="I36" i="5"/>
  <c r="G37" i="5"/>
  <c r="I37" i="5"/>
  <c r="G38" i="5"/>
  <c r="I38" i="5"/>
  <c r="G39" i="5"/>
  <c r="I39" i="5"/>
  <c r="G40" i="5"/>
  <c r="I40" i="5"/>
  <c r="G41" i="5"/>
  <c r="I41" i="5"/>
  <c r="G42" i="5"/>
  <c r="I42" i="5"/>
  <c r="G43" i="5"/>
  <c r="I43" i="5"/>
  <c r="G44" i="5"/>
  <c r="I44" i="5"/>
  <c r="G45" i="5"/>
  <c r="I45" i="5"/>
  <c r="G46" i="5"/>
  <c r="I46" i="5"/>
  <c r="G47" i="5"/>
  <c r="I47" i="5"/>
  <c r="G48" i="5"/>
  <c r="I48" i="5"/>
  <c r="G49" i="5"/>
  <c r="I49" i="5"/>
  <c r="G50" i="5"/>
  <c r="I50" i="5"/>
  <c r="J50" i="5" s="1"/>
  <c r="G51" i="5"/>
  <c r="I51" i="5"/>
  <c r="G52" i="5"/>
  <c r="I52" i="5"/>
  <c r="G53" i="5"/>
  <c r="I53" i="5"/>
  <c r="G54" i="5"/>
  <c r="I54" i="5"/>
  <c r="G55" i="5"/>
  <c r="I55" i="5"/>
  <c r="G56" i="5"/>
  <c r="I56" i="5"/>
  <c r="G57" i="5"/>
  <c r="I57" i="5"/>
  <c r="G58" i="5"/>
  <c r="I58" i="5"/>
  <c r="G59" i="5"/>
  <c r="I59" i="5"/>
  <c r="G60" i="5"/>
  <c r="I60" i="5"/>
  <c r="G61" i="5"/>
  <c r="I61" i="5"/>
  <c r="G62" i="5"/>
  <c r="I62" i="5"/>
  <c r="G63" i="5"/>
  <c r="I63" i="5"/>
  <c r="G64" i="5"/>
  <c r="I64" i="5"/>
  <c r="J64" i="5"/>
  <c r="G65" i="5"/>
  <c r="I65" i="5"/>
  <c r="G66" i="5"/>
  <c r="I66" i="5"/>
  <c r="G67" i="5"/>
  <c r="I67" i="5"/>
  <c r="G68" i="5"/>
  <c r="I68" i="5"/>
  <c r="G69" i="5"/>
  <c r="I69" i="5"/>
  <c r="G70" i="5"/>
  <c r="I70" i="5"/>
  <c r="G71" i="5"/>
  <c r="I71" i="5"/>
  <c r="G72" i="5"/>
  <c r="I72" i="5"/>
  <c r="G73" i="5"/>
  <c r="I73" i="5"/>
  <c r="G74" i="5"/>
  <c r="I74" i="5"/>
  <c r="G75" i="5"/>
  <c r="I75" i="5"/>
  <c r="G76" i="5"/>
  <c r="I76" i="5"/>
  <c r="G77" i="5"/>
  <c r="I77" i="5"/>
  <c r="G78" i="5"/>
  <c r="I78" i="5"/>
  <c r="G79" i="5"/>
  <c r="I79" i="5"/>
  <c r="G80" i="5"/>
  <c r="I80" i="5"/>
  <c r="G81" i="5"/>
  <c r="I81" i="5"/>
  <c r="G82" i="5"/>
  <c r="I82" i="5"/>
  <c r="G83" i="5"/>
  <c r="I83" i="5"/>
  <c r="G84" i="5"/>
  <c r="I84" i="5"/>
  <c r="G85" i="5"/>
  <c r="I85" i="5"/>
  <c r="G86" i="5"/>
  <c r="I86" i="5"/>
  <c r="G87" i="5"/>
  <c r="I87" i="5"/>
  <c r="G88" i="5"/>
  <c r="I88" i="5"/>
  <c r="G89" i="5"/>
  <c r="I89" i="5"/>
  <c r="G90" i="5"/>
  <c r="I90" i="5"/>
  <c r="G91" i="5"/>
  <c r="I91" i="5"/>
  <c r="G92" i="5"/>
  <c r="I92" i="5"/>
  <c r="G93" i="5"/>
  <c r="I93" i="5"/>
  <c r="G94" i="5"/>
  <c r="I94" i="5"/>
  <c r="G95" i="5"/>
  <c r="I95" i="5"/>
  <c r="G96" i="5"/>
  <c r="I96" i="5"/>
  <c r="G97" i="5"/>
  <c r="I97" i="5"/>
  <c r="G98" i="5"/>
  <c r="I98" i="5"/>
  <c r="G99" i="5"/>
  <c r="I99" i="5"/>
  <c r="G100" i="5"/>
  <c r="I100" i="5"/>
  <c r="G101" i="5"/>
  <c r="I101" i="5"/>
  <c r="G102" i="5"/>
  <c r="I102" i="5"/>
  <c r="G103" i="5"/>
  <c r="I103" i="5"/>
  <c r="G104" i="5"/>
  <c r="I104" i="5"/>
  <c r="G105" i="5"/>
  <c r="I105" i="5"/>
  <c r="G106" i="5"/>
  <c r="I106" i="5"/>
  <c r="G107" i="5"/>
  <c r="I107" i="5"/>
  <c r="G108" i="5"/>
  <c r="I108" i="5"/>
  <c r="G109" i="5"/>
  <c r="I109" i="5"/>
  <c r="G110" i="5"/>
  <c r="I110" i="5"/>
  <c r="G111" i="5"/>
  <c r="I111" i="5"/>
  <c r="G112" i="5"/>
  <c r="I112" i="5"/>
  <c r="G113" i="5"/>
  <c r="I113" i="5"/>
  <c r="G114" i="5"/>
  <c r="I114" i="5"/>
  <c r="G115" i="5"/>
  <c r="I115" i="5"/>
  <c r="G116" i="5"/>
  <c r="I116" i="5"/>
  <c r="G117" i="5"/>
  <c r="I117" i="5"/>
  <c r="G118" i="5"/>
  <c r="I118" i="5"/>
  <c r="G119" i="5"/>
  <c r="I119" i="5"/>
  <c r="G120" i="5"/>
  <c r="I120" i="5"/>
  <c r="G121" i="5"/>
  <c r="I121" i="5"/>
  <c r="G122" i="5"/>
  <c r="I122" i="5"/>
  <c r="G123" i="5"/>
  <c r="I123" i="5"/>
  <c r="G124" i="5"/>
  <c r="I124" i="5"/>
  <c r="G125" i="5"/>
  <c r="I125" i="5"/>
  <c r="G126" i="5"/>
  <c r="I126" i="5"/>
  <c r="G127" i="5"/>
  <c r="I127" i="5"/>
  <c r="G128" i="5"/>
  <c r="I128" i="5"/>
  <c r="G129" i="5"/>
  <c r="I129" i="5"/>
  <c r="G130" i="5"/>
  <c r="I130" i="5"/>
  <c r="G131" i="5"/>
  <c r="I131" i="5"/>
  <c r="G132" i="5"/>
  <c r="I132" i="5"/>
  <c r="G133" i="5"/>
  <c r="I133" i="5"/>
  <c r="J133" i="5"/>
  <c r="G134" i="5"/>
  <c r="I134" i="5"/>
  <c r="G135" i="5"/>
  <c r="I135" i="5"/>
  <c r="G136" i="5"/>
  <c r="I136" i="5"/>
  <c r="G137" i="5"/>
  <c r="I137" i="5"/>
  <c r="G138" i="5"/>
  <c r="I138" i="5"/>
  <c r="G139" i="5"/>
  <c r="J139" i="5" s="1"/>
  <c r="I139" i="5"/>
  <c r="G140" i="5"/>
  <c r="I140" i="5"/>
  <c r="G141" i="5"/>
  <c r="I141" i="5"/>
  <c r="G142" i="5"/>
  <c r="I142" i="5"/>
  <c r="G143" i="5"/>
  <c r="I143" i="5"/>
  <c r="G144" i="5"/>
  <c r="I144" i="5"/>
  <c r="G145" i="5"/>
  <c r="I145" i="5"/>
  <c r="G146" i="5"/>
  <c r="I146" i="5"/>
  <c r="G147" i="5"/>
  <c r="I147" i="5"/>
  <c r="G148" i="5"/>
  <c r="I148" i="5"/>
  <c r="G149" i="5"/>
  <c r="I149" i="5"/>
  <c r="G150" i="5"/>
  <c r="I150" i="5"/>
  <c r="G151" i="5"/>
  <c r="I151" i="5"/>
  <c r="J151" i="5" s="1"/>
  <c r="G152" i="5"/>
  <c r="I152" i="5"/>
  <c r="J152" i="5" s="1"/>
  <c r="G153" i="5"/>
  <c r="I153" i="5"/>
  <c r="G154" i="5"/>
  <c r="I154" i="5"/>
  <c r="G155" i="5"/>
  <c r="I155" i="5"/>
  <c r="G156" i="5"/>
  <c r="I156" i="5"/>
  <c r="G157" i="5"/>
  <c r="I157" i="5"/>
  <c r="G158" i="5"/>
  <c r="I158" i="5"/>
  <c r="G159" i="5"/>
  <c r="I159" i="5"/>
  <c r="G160" i="5"/>
  <c r="I160" i="5"/>
  <c r="G161" i="5"/>
  <c r="I161" i="5"/>
  <c r="G162" i="5"/>
  <c r="I162" i="5"/>
  <c r="G163" i="5"/>
  <c r="I163" i="5"/>
  <c r="G164" i="5"/>
  <c r="I164" i="5"/>
  <c r="G165" i="5"/>
  <c r="I165" i="5"/>
  <c r="G166" i="5"/>
  <c r="I166" i="5"/>
  <c r="G167" i="5"/>
  <c r="I167" i="5"/>
  <c r="G168" i="5"/>
  <c r="I168" i="5"/>
  <c r="G169" i="5"/>
  <c r="I169" i="5"/>
  <c r="G170" i="5"/>
  <c r="I170" i="5"/>
  <c r="G171" i="5"/>
  <c r="I171" i="5"/>
  <c r="G172" i="5"/>
  <c r="I172" i="5"/>
  <c r="G173" i="5"/>
  <c r="I173" i="5"/>
  <c r="G174" i="5"/>
  <c r="I174" i="5"/>
  <c r="G175" i="5"/>
  <c r="I175" i="5"/>
  <c r="G176" i="5"/>
  <c r="I176" i="5"/>
  <c r="G177" i="5"/>
  <c r="I177" i="5"/>
  <c r="G178" i="5"/>
  <c r="I178" i="5"/>
  <c r="G179" i="5"/>
  <c r="J179" i="5" s="1"/>
  <c r="I179" i="5"/>
  <c r="G180" i="5"/>
  <c r="I180" i="5"/>
  <c r="G181" i="5"/>
  <c r="I181" i="5"/>
  <c r="G182" i="5"/>
  <c r="I182" i="5"/>
  <c r="G183" i="5"/>
  <c r="I183" i="5"/>
  <c r="G184" i="5"/>
  <c r="I184" i="5"/>
  <c r="G185" i="5"/>
  <c r="I185" i="5"/>
  <c r="G186" i="5"/>
  <c r="I186" i="5"/>
  <c r="G187" i="5"/>
  <c r="I187" i="5"/>
  <c r="G188" i="5"/>
  <c r="I188" i="5"/>
  <c r="G189" i="5"/>
  <c r="I189" i="5"/>
  <c r="G190" i="5"/>
  <c r="I190" i="5"/>
  <c r="G191" i="5"/>
  <c r="I191" i="5"/>
  <c r="G192" i="5"/>
  <c r="I192" i="5"/>
  <c r="G193" i="5"/>
  <c r="I193" i="5"/>
  <c r="G194" i="5"/>
  <c r="I194" i="5"/>
  <c r="G195" i="5"/>
  <c r="I195" i="5"/>
  <c r="G196" i="5"/>
  <c r="I196" i="5"/>
  <c r="G197" i="5"/>
  <c r="I197" i="5"/>
  <c r="G198" i="5"/>
  <c r="I198" i="5"/>
  <c r="G199" i="5"/>
  <c r="I199" i="5"/>
  <c r="G200" i="5"/>
  <c r="I200" i="5"/>
  <c r="G201" i="5"/>
  <c r="I201" i="5"/>
  <c r="G202" i="5"/>
  <c r="I202" i="5"/>
  <c r="G203" i="5"/>
  <c r="I203" i="5"/>
  <c r="G204" i="5"/>
  <c r="I204" i="5"/>
  <c r="G205" i="5"/>
  <c r="I205" i="5"/>
  <c r="G206" i="5"/>
  <c r="I206" i="5"/>
  <c r="G207" i="5"/>
  <c r="I207" i="5"/>
  <c r="G208" i="5"/>
  <c r="I208" i="5"/>
  <c r="G209" i="5"/>
  <c r="I209" i="5"/>
  <c r="G210" i="5"/>
  <c r="I210" i="5"/>
  <c r="G211" i="5"/>
  <c r="I211" i="5"/>
  <c r="G212" i="5"/>
  <c r="I212" i="5"/>
  <c r="G213" i="5"/>
  <c r="I213" i="5"/>
  <c r="G214" i="5"/>
  <c r="I214" i="5"/>
  <c r="G215" i="5"/>
  <c r="I215" i="5"/>
  <c r="G216" i="5"/>
  <c r="I216" i="5"/>
  <c r="G217" i="5"/>
  <c r="I217" i="5"/>
  <c r="G218" i="5"/>
  <c r="I218" i="5"/>
  <c r="G219" i="5"/>
  <c r="I219" i="5"/>
  <c r="G220" i="5"/>
  <c r="I220" i="5"/>
  <c r="G221" i="5"/>
  <c r="I221" i="5"/>
  <c r="G222" i="5"/>
  <c r="I222" i="5"/>
  <c r="G223" i="5"/>
  <c r="I223" i="5"/>
  <c r="G224" i="5"/>
  <c r="I224" i="5"/>
  <c r="G225" i="5"/>
  <c r="I225" i="5"/>
  <c r="G226" i="5"/>
  <c r="I226" i="5"/>
  <c r="G227" i="5"/>
  <c r="I227" i="5"/>
  <c r="G228" i="5"/>
  <c r="I228" i="5"/>
  <c r="G229" i="5"/>
  <c r="I229" i="5"/>
  <c r="J229" i="5" s="1"/>
  <c r="G230" i="5"/>
  <c r="I230" i="5"/>
  <c r="G231" i="5"/>
  <c r="I231" i="5"/>
  <c r="G232" i="5"/>
  <c r="I232" i="5"/>
  <c r="G233" i="5"/>
  <c r="I233" i="5"/>
  <c r="G234" i="5"/>
  <c r="I234" i="5"/>
  <c r="G235" i="5"/>
  <c r="I235" i="5"/>
  <c r="G236" i="5"/>
  <c r="I236" i="5"/>
  <c r="G237" i="5"/>
  <c r="I237" i="5"/>
  <c r="G238" i="5"/>
  <c r="I238" i="5"/>
  <c r="G239" i="5"/>
  <c r="I239" i="5"/>
  <c r="G240" i="5"/>
  <c r="I240" i="5"/>
  <c r="G241" i="5"/>
  <c r="I241" i="5"/>
  <c r="G242" i="5"/>
  <c r="I242" i="5"/>
  <c r="G243" i="5"/>
  <c r="I243" i="5"/>
  <c r="G244" i="5"/>
  <c r="I244" i="5"/>
  <c r="G245" i="5"/>
  <c r="I245" i="5"/>
  <c r="G246" i="5"/>
  <c r="I246" i="5"/>
  <c r="G247" i="5"/>
  <c r="I247" i="5"/>
  <c r="G248" i="5"/>
  <c r="I248" i="5"/>
  <c r="G249" i="5"/>
  <c r="I249" i="5"/>
  <c r="G250" i="5"/>
  <c r="I250" i="5"/>
  <c r="G251" i="5"/>
  <c r="J251" i="5" s="1"/>
  <c r="I251" i="5"/>
  <c r="G252" i="5"/>
  <c r="I252" i="5"/>
  <c r="G253" i="5"/>
  <c r="I253" i="5"/>
  <c r="G254" i="5"/>
  <c r="I254" i="5"/>
  <c r="G255" i="5"/>
  <c r="I255" i="5"/>
  <c r="G256" i="5"/>
  <c r="I256" i="5"/>
  <c r="J256" i="5"/>
  <c r="G257" i="5"/>
  <c r="I257" i="5"/>
  <c r="G258" i="5"/>
  <c r="I258" i="5"/>
  <c r="G259" i="5"/>
  <c r="I259" i="5"/>
  <c r="G260" i="5"/>
  <c r="I260" i="5"/>
  <c r="G261" i="5"/>
  <c r="I261" i="5"/>
  <c r="G262" i="5"/>
  <c r="I262" i="5"/>
  <c r="G263" i="5"/>
  <c r="I263" i="5"/>
  <c r="G264" i="5"/>
  <c r="I264" i="5"/>
  <c r="J264" i="5" s="1"/>
  <c r="G265" i="5"/>
  <c r="I265" i="5"/>
  <c r="G266" i="5"/>
  <c r="I266" i="5"/>
  <c r="G267" i="5"/>
  <c r="I267" i="5"/>
  <c r="G268" i="5"/>
  <c r="I268" i="5"/>
  <c r="G269" i="5"/>
  <c r="I269" i="5"/>
  <c r="G270" i="5"/>
  <c r="I270" i="5"/>
  <c r="G271" i="5"/>
  <c r="I271" i="5"/>
  <c r="G272" i="5"/>
  <c r="I272" i="5"/>
  <c r="G273" i="5"/>
  <c r="I273" i="5"/>
  <c r="G274" i="5"/>
  <c r="I274" i="5"/>
  <c r="G275" i="5"/>
  <c r="I275" i="5"/>
  <c r="G276" i="5"/>
  <c r="I276" i="5"/>
  <c r="G277" i="5"/>
  <c r="I277" i="5"/>
  <c r="G278" i="5"/>
  <c r="I278" i="5"/>
  <c r="J278" i="5" s="1"/>
  <c r="G279" i="5"/>
  <c r="I279" i="5"/>
  <c r="G280" i="5"/>
  <c r="I280" i="5"/>
  <c r="J280" i="5" s="1"/>
  <c r="G281" i="5"/>
  <c r="I281" i="5"/>
  <c r="G282" i="5"/>
  <c r="I282" i="5"/>
  <c r="G283" i="5"/>
  <c r="I283" i="5"/>
  <c r="G284" i="5"/>
  <c r="I284" i="5"/>
  <c r="J284" i="5"/>
  <c r="G285" i="5"/>
  <c r="I285" i="5"/>
  <c r="G286" i="5"/>
  <c r="I286" i="5"/>
  <c r="G287" i="5"/>
  <c r="I287" i="5"/>
  <c r="G288" i="5"/>
  <c r="I288" i="5"/>
  <c r="G289" i="5"/>
  <c r="J289" i="5" s="1"/>
  <c r="I289" i="5"/>
  <c r="G290" i="5"/>
  <c r="I290" i="5"/>
  <c r="G291" i="5"/>
  <c r="I291" i="5"/>
  <c r="G292" i="5"/>
  <c r="I292" i="5"/>
  <c r="G293" i="5"/>
  <c r="I293" i="5"/>
  <c r="G294" i="5"/>
  <c r="I294" i="5"/>
  <c r="G295" i="5"/>
  <c r="I295" i="5"/>
  <c r="I3" i="5"/>
  <c r="G3" i="5"/>
  <c r="G4" i="6"/>
  <c r="I4" i="6"/>
  <c r="G5" i="6"/>
  <c r="I5" i="6"/>
  <c r="G6" i="6"/>
  <c r="I6" i="6"/>
  <c r="G7" i="6"/>
  <c r="J7" i="6" s="1"/>
  <c r="I7" i="6"/>
  <c r="G8" i="6"/>
  <c r="I8" i="6"/>
  <c r="G9" i="6"/>
  <c r="I9" i="6"/>
  <c r="G10" i="6"/>
  <c r="I10" i="6"/>
  <c r="G11" i="6"/>
  <c r="I11" i="6"/>
  <c r="G12" i="6"/>
  <c r="I12" i="6"/>
  <c r="G13" i="6"/>
  <c r="I13" i="6"/>
  <c r="G14" i="6"/>
  <c r="I14" i="6"/>
  <c r="G15" i="6"/>
  <c r="I15" i="6"/>
  <c r="G16" i="6"/>
  <c r="I16" i="6"/>
  <c r="G17" i="6"/>
  <c r="I17" i="6"/>
  <c r="G18" i="6"/>
  <c r="I18" i="6"/>
  <c r="G19" i="6"/>
  <c r="I19" i="6"/>
  <c r="G20" i="6"/>
  <c r="I20" i="6"/>
  <c r="G21" i="6"/>
  <c r="I21" i="6"/>
  <c r="G22" i="6"/>
  <c r="I22" i="6"/>
  <c r="G23" i="6"/>
  <c r="I23" i="6"/>
  <c r="G24" i="6"/>
  <c r="I24" i="6"/>
  <c r="G25" i="6"/>
  <c r="I25" i="6"/>
  <c r="G26" i="6"/>
  <c r="I26" i="6"/>
  <c r="G27" i="6"/>
  <c r="I27" i="6"/>
  <c r="G28" i="6"/>
  <c r="I28" i="6"/>
  <c r="G29" i="6"/>
  <c r="I29" i="6"/>
  <c r="G30" i="6"/>
  <c r="I30" i="6"/>
  <c r="G31" i="6"/>
  <c r="I31" i="6"/>
  <c r="G32" i="6"/>
  <c r="I32" i="6"/>
  <c r="G33" i="6"/>
  <c r="I33" i="6"/>
  <c r="G34" i="6"/>
  <c r="I34" i="6"/>
  <c r="G35" i="6"/>
  <c r="I35" i="6"/>
  <c r="G36" i="6"/>
  <c r="I36" i="6"/>
  <c r="G37" i="6"/>
  <c r="I37" i="6"/>
  <c r="G38" i="6"/>
  <c r="I38" i="6"/>
  <c r="G39" i="6"/>
  <c r="I39" i="6"/>
  <c r="G40" i="6"/>
  <c r="I40" i="6"/>
  <c r="G41" i="6"/>
  <c r="I41" i="6"/>
  <c r="G42" i="6"/>
  <c r="I42" i="6"/>
  <c r="G43" i="6"/>
  <c r="I43" i="6"/>
  <c r="G44" i="6"/>
  <c r="I44" i="6"/>
  <c r="G45" i="6"/>
  <c r="I45" i="6"/>
  <c r="G46" i="6"/>
  <c r="I46" i="6"/>
  <c r="G47" i="6"/>
  <c r="I47" i="6"/>
  <c r="G48" i="6"/>
  <c r="I48" i="6"/>
  <c r="G49" i="6"/>
  <c r="I49" i="6"/>
  <c r="G50" i="6"/>
  <c r="I50" i="6"/>
  <c r="G51" i="6"/>
  <c r="I51" i="6"/>
  <c r="G52" i="6"/>
  <c r="I52" i="6"/>
  <c r="G53" i="6"/>
  <c r="I53" i="6"/>
  <c r="G54" i="6"/>
  <c r="I54" i="6"/>
  <c r="G55" i="6"/>
  <c r="I55" i="6"/>
  <c r="G56" i="6"/>
  <c r="I56" i="6"/>
  <c r="G57" i="6"/>
  <c r="I57" i="6"/>
  <c r="G58" i="6"/>
  <c r="I58" i="6"/>
  <c r="J58" i="6" s="1"/>
  <c r="G59" i="6"/>
  <c r="I59" i="6"/>
  <c r="G60" i="6"/>
  <c r="I60" i="6"/>
  <c r="G61" i="6"/>
  <c r="I61" i="6"/>
  <c r="G62" i="6"/>
  <c r="I62" i="6"/>
  <c r="G63" i="6"/>
  <c r="I63" i="6"/>
  <c r="G64" i="6"/>
  <c r="I64" i="6"/>
  <c r="G65" i="6"/>
  <c r="I65" i="6"/>
  <c r="G66" i="6"/>
  <c r="I66" i="6"/>
  <c r="I3" i="6"/>
  <c r="G3" i="6"/>
  <c r="G4" i="7"/>
  <c r="I4" i="7"/>
  <c r="G5" i="7"/>
  <c r="I5" i="7"/>
  <c r="G6" i="7"/>
  <c r="I6" i="7"/>
  <c r="G7" i="7"/>
  <c r="I7" i="7"/>
  <c r="G8" i="7"/>
  <c r="I8" i="7"/>
  <c r="G9" i="7"/>
  <c r="I9" i="7"/>
  <c r="G10" i="7"/>
  <c r="I10" i="7"/>
  <c r="G11" i="7"/>
  <c r="I11" i="7"/>
  <c r="G12" i="7"/>
  <c r="I12" i="7"/>
  <c r="G13" i="7"/>
  <c r="I13" i="7"/>
  <c r="G14" i="7"/>
  <c r="I14" i="7"/>
  <c r="G15" i="7"/>
  <c r="I15" i="7"/>
  <c r="G16" i="7"/>
  <c r="I16" i="7"/>
  <c r="G17" i="7"/>
  <c r="I17" i="7"/>
  <c r="G18" i="7"/>
  <c r="I18" i="7"/>
  <c r="G19" i="7"/>
  <c r="I19" i="7"/>
  <c r="G20" i="7"/>
  <c r="I20" i="7"/>
  <c r="G21" i="7"/>
  <c r="I21" i="7"/>
  <c r="G22" i="7"/>
  <c r="I22" i="7"/>
  <c r="G23" i="7"/>
  <c r="I23" i="7"/>
  <c r="G24" i="7"/>
  <c r="I24" i="7"/>
  <c r="G25" i="7"/>
  <c r="I25" i="7"/>
  <c r="G26" i="7"/>
  <c r="I26" i="7"/>
  <c r="G27" i="7"/>
  <c r="I27" i="7"/>
  <c r="G28" i="7"/>
  <c r="I28" i="7"/>
  <c r="G29" i="7"/>
  <c r="I29" i="7"/>
  <c r="G30" i="7"/>
  <c r="I30" i="7"/>
  <c r="G31" i="7"/>
  <c r="J31" i="7" s="1"/>
  <c r="I31" i="7"/>
  <c r="G32" i="7"/>
  <c r="I32" i="7"/>
  <c r="J32" i="7"/>
  <c r="G33" i="7"/>
  <c r="I33" i="7"/>
  <c r="G34" i="7"/>
  <c r="I34" i="7"/>
  <c r="G35" i="7"/>
  <c r="I35" i="7"/>
  <c r="G36" i="7"/>
  <c r="I36" i="7"/>
  <c r="G37" i="7"/>
  <c r="I37" i="7"/>
  <c r="G38" i="7"/>
  <c r="I38" i="7"/>
  <c r="G39" i="7"/>
  <c r="I39" i="7"/>
  <c r="J39" i="7" s="1"/>
  <c r="G40" i="7"/>
  <c r="I40" i="7"/>
  <c r="G41" i="7"/>
  <c r="I41" i="7"/>
  <c r="G42" i="7"/>
  <c r="I42" i="7"/>
  <c r="G43" i="7"/>
  <c r="I43" i="7"/>
  <c r="G44" i="7"/>
  <c r="I44" i="7"/>
  <c r="G45" i="7"/>
  <c r="I45" i="7"/>
  <c r="G46" i="7"/>
  <c r="I46" i="7"/>
  <c r="G47" i="7"/>
  <c r="I47" i="7"/>
  <c r="G48" i="7"/>
  <c r="I48" i="7"/>
  <c r="G49" i="7"/>
  <c r="I49" i="7"/>
  <c r="G50" i="7"/>
  <c r="I50" i="7"/>
  <c r="G51" i="7"/>
  <c r="I51" i="7"/>
  <c r="G52" i="7"/>
  <c r="I52" i="7"/>
  <c r="G53" i="7"/>
  <c r="I53" i="7"/>
  <c r="G54" i="7"/>
  <c r="I54" i="7"/>
  <c r="G55" i="7"/>
  <c r="I55" i="7"/>
  <c r="G56" i="7"/>
  <c r="I56" i="7"/>
  <c r="G57" i="7"/>
  <c r="I57" i="7"/>
  <c r="G58" i="7"/>
  <c r="I58" i="7"/>
  <c r="J58" i="7" s="1"/>
  <c r="G59" i="7"/>
  <c r="I59" i="7"/>
  <c r="G60" i="7"/>
  <c r="I60" i="7"/>
  <c r="G61" i="7"/>
  <c r="I61" i="7"/>
  <c r="G62" i="7"/>
  <c r="I62" i="7"/>
  <c r="G63" i="7"/>
  <c r="I63" i="7"/>
  <c r="G64" i="7"/>
  <c r="I64" i="7"/>
  <c r="G65" i="7"/>
  <c r="I65" i="7"/>
  <c r="G66" i="7"/>
  <c r="I66" i="7"/>
  <c r="G67" i="7"/>
  <c r="I67" i="7"/>
  <c r="G68" i="7"/>
  <c r="J68" i="7" s="1"/>
  <c r="I68" i="7"/>
  <c r="G69" i="7"/>
  <c r="I69" i="7"/>
  <c r="G70" i="7"/>
  <c r="I70" i="7"/>
  <c r="G71" i="7"/>
  <c r="I71" i="7"/>
  <c r="J71" i="7" s="1"/>
  <c r="G72" i="7"/>
  <c r="I72" i="7"/>
  <c r="G73" i="7"/>
  <c r="I73" i="7"/>
  <c r="G74" i="7"/>
  <c r="I74" i="7"/>
  <c r="G75" i="7"/>
  <c r="I75" i="7"/>
  <c r="G76" i="7"/>
  <c r="I76" i="7"/>
  <c r="G77" i="7"/>
  <c r="I77" i="7"/>
  <c r="G78" i="7"/>
  <c r="I78" i="7"/>
  <c r="G79" i="7"/>
  <c r="I79" i="7"/>
  <c r="G80" i="7"/>
  <c r="I80" i="7"/>
  <c r="G81" i="7"/>
  <c r="I81" i="7"/>
  <c r="G82" i="7"/>
  <c r="I82" i="7"/>
  <c r="G83" i="7"/>
  <c r="I83" i="7"/>
  <c r="G84" i="7"/>
  <c r="I84" i="7"/>
  <c r="G85" i="7"/>
  <c r="I85" i="7"/>
  <c r="G86" i="7"/>
  <c r="I86" i="7"/>
  <c r="G87" i="7"/>
  <c r="I87" i="7"/>
  <c r="G88" i="7"/>
  <c r="I88" i="7"/>
  <c r="G89" i="7"/>
  <c r="I89" i="7"/>
  <c r="G90" i="7"/>
  <c r="I90" i="7"/>
  <c r="G91" i="7"/>
  <c r="I91" i="7"/>
  <c r="G92" i="7"/>
  <c r="I92" i="7"/>
  <c r="G93" i="7"/>
  <c r="I93" i="7"/>
  <c r="G94" i="7"/>
  <c r="I94" i="7"/>
  <c r="G95" i="7"/>
  <c r="I95" i="7"/>
  <c r="G96" i="7"/>
  <c r="I96" i="7"/>
  <c r="G97" i="7"/>
  <c r="I97" i="7"/>
  <c r="G98" i="7"/>
  <c r="I98" i="7"/>
  <c r="G99" i="7"/>
  <c r="I99" i="7"/>
  <c r="G100" i="7"/>
  <c r="I100" i="7"/>
  <c r="G101" i="7"/>
  <c r="I101" i="7"/>
  <c r="G102" i="7"/>
  <c r="I102" i="7"/>
  <c r="G103" i="7"/>
  <c r="I103" i="7"/>
  <c r="G104" i="7"/>
  <c r="I104" i="7"/>
  <c r="G105" i="7"/>
  <c r="I105" i="7"/>
  <c r="G106" i="7"/>
  <c r="I106" i="7"/>
  <c r="G107" i="7"/>
  <c r="I107" i="7"/>
  <c r="G108" i="7"/>
  <c r="I108" i="7"/>
  <c r="G109" i="7"/>
  <c r="I109" i="7"/>
  <c r="G110" i="7"/>
  <c r="I110" i="7"/>
  <c r="G111" i="7"/>
  <c r="I111" i="7"/>
  <c r="G112" i="7"/>
  <c r="I112" i="7"/>
  <c r="G113" i="7"/>
  <c r="I113" i="7"/>
  <c r="G114" i="7"/>
  <c r="I114" i="7"/>
  <c r="G115" i="7"/>
  <c r="I115" i="7"/>
  <c r="G116" i="7"/>
  <c r="I116" i="7"/>
  <c r="G117" i="7"/>
  <c r="I117" i="7"/>
  <c r="G118" i="7"/>
  <c r="I118" i="7"/>
  <c r="G119" i="7"/>
  <c r="I119" i="7"/>
  <c r="G120" i="7"/>
  <c r="I120" i="7"/>
  <c r="G121" i="7"/>
  <c r="I121" i="7"/>
  <c r="G122" i="7"/>
  <c r="I122" i="7"/>
  <c r="G123" i="7"/>
  <c r="I123" i="7"/>
  <c r="G124" i="7"/>
  <c r="I124" i="7"/>
  <c r="G125" i="7"/>
  <c r="I125" i="7"/>
  <c r="G126" i="7"/>
  <c r="I126" i="7"/>
  <c r="G127" i="7"/>
  <c r="I127" i="7"/>
  <c r="G128" i="7"/>
  <c r="I128" i="7"/>
  <c r="G129" i="7"/>
  <c r="I129" i="7"/>
  <c r="G130" i="7"/>
  <c r="I130" i="7"/>
  <c r="G131" i="7"/>
  <c r="I131" i="7"/>
  <c r="G132" i="7"/>
  <c r="I132" i="7"/>
  <c r="G133" i="7"/>
  <c r="I133" i="7"/>
  <c r="G134" i="7"/>
  <c r="I134" i="7"/>
  <c r="G135" i="7"/>
  <c r="I135" i="7"/>
  <c r="G136" i="7"/>
  <c r="I136" i="7"/>
  <c r="G137" i="7"/>
  <c r="I137" i="7"/>
  <c r="G138" i="7"/>
  <c r="I138" i="7"/>
  <c r="G139" i="7"/>
  <c r="I139" i="7"/>
  <c r="G140" i="7"/>
  <c r="I140" i="7"/>
  <c r="G141" i="7"/>
  <c r="I141" i="7"/>
  <c r="G142" i="7"/>
  <c r="I142" i="7"/>
  <c r="G143" i="7"/>
  <c r="I143" i="7"/>
  <c r="G144" i="7"/>
  <c r="I144" i="7"/>
  <c r="G145" i="7"/>
  <c r="I145" i="7"/>
  <c r="G146" i="7"/>
  <c r="I146" i="7"/>
  <c r="J146" i="7" s="1"/>
  <c r="G147" i="7"/>
  <c r="I147" i="7"/>
  <c r="G148" i="7"/>
  <c r="I148" i="7"/>
  <c r="G149" i="7"/>
  <c r="I149" i="7"/>
  <c r="G150" i="7"/>
  <c r="I150" i="7"/>
  <c r="G151" i="7"/>
  <c r="J151" i="7" s="1"/>
  <c r="I151" i="7"/>
  <c r="G152" i="7"/>
  <c r="I152" i="7"/>
  <c r="G153" i="7"/>
  <c r="I153" i="7"/>
  <c r="G154" i="7"/>
  <c r="I154" i="7"/>
  <c r="G155" i="7"/>
  <c r="I155" i="7"/>
  <c r="G156" i="7"/>
  <c r="I156" i="7"/>
  <c r="G157" i="7"/>
  <c r="I157" i="7"/>
  <c r="G158" i="7"/>
  <c r="I158" i="7"/>
  <c r="G159" i="7"/>
  <c r="I159" i="7"/>
  <c r="G160" i="7"/>
  <c r="I160" i="7"/>
  <c r="G161" i="7"/>
  <c r="I161" i="7"/>
  <c r="G162" i="7"/>
  <c r="I162" i="7"/>
  <c r="G163" i="7"/>
  <c r="I163" i="7"/>
  <c r="G164" i="7"/>
  <c r="I164" i="7"/>
  <c r="G165" i="7"/>
  <c r="I165" i="7"/>
  <c r="G166" i="7"/>
  <c r="I166" i="7"/>
  <c r="G167" i="7"/>
  <c r="I167" i="7"/>
  <c r="G168" i="7"/>
  <c r="I168" i="7"/>
  <c r="G169" i="7"/>
  <c r="I169" i="7"/>
  <c r="G170" i="7"/>
  <c r="I170" i="7"/>
  <c r="G171" i="7"/>
  <c r="I171" i="7"/>
  <c r="G172" i="7"/>
  <c r="I172" i="7"/>
  <c r="G173" i="7"/>
  <c r="I173" i="7"/>
  <c r="G174" i="7"/>
  <c r="I174" i="7"/>
  <c r="G175" i="7"/>
  <c r="I175" i="7"/>
  <c r="G176" i="7"/>
  <c r="I176" i="7"/>
  <c r="G177" i="7"/>
  <c r="I177" i="7"/>
  <c r="G178" i="7"/>
  <c r="I178" i="7"/>
  <c r="G179" i="7"/>
  <c r="I179" i="7"/>
  <c r="G180" i="7"/>
  <c r="I180" i="7"/>
  <c r="G181" i="7"/>
  <c r="I181" i="7"/>
  <c r="G182" i="7"/>
  <c r="I182" i="7"/>
  <c r="G183" i="7"/>
  <c r="I183" i="7"/>
  <c r="G184" i="7"/>
  <c r="I184" i="7"/>
  <c r="G185" i="7"/>
  <c r="I185" i="7"/>
  <c r="G186" i="7"/>
  <c r="I186" i="7"/>
  <c r="G187" i="7"/>
  <c r="I187" i="7"/>
  <c r="G188" i="7"/>
  <c r="I188" i="7"/>
  <c r="G189" i="7"/>
  <c r="I189" i="7"/>
  <c r="G190" i="7"/>
  <c r="I190" i="7"/>
  <c r="G191" i="7"/>
  <c r="I191" i="7"/>
  <c r="I3" i="7"/>
  <c r="G3" i="7"/>
  <c r="J3" i="7" s="1"/>
  <c r="G4" i="8"/>
  <c r="I4" i="8"/>
  <c r="G5" i="8"/>
  <c r="I5" i="8"/>
  <c r="G6" i="8"/>
  <c r="I6" i="8"/>
  <c r="G7" i="8"/>
  <c r="I7" i="8"/>
  <c r="G8" i="8"/>
  <c r="I8" i="8"/>
  <c r="G9" i="8"/>
  <c r="I9" i="8"/>
  <c r="G10" i="8"/>
  <c r="I10" i="8"/>
  <c r="G11" i="8"/>
  <c r="I11" i="8"/>
  <c r="J11" i="8"/>
  <c r="G12" i="8"/>
  <c r="I12" i="8"/>
  <c r="G13" i="8"/>
  <c r="I13" i="8"/>
  <c r="G14" i="8"/>
  <c r="I14" i="8"/>
  <c r="G15" i="8"/>
  <c r="I15" i="8"/>
  <c r="G16" i="8"/>
  <c r="I16" i="8"/>
  <c r="G17" i="8"/>
  <c r="I17" i="8"/>
  <c r="G18" i="8"/>
  <c r="I18" i="8"/>
  <c r="G19" i="8"/>
  <c r="I19" i="8"/>
  <c r="G20" i="8"/>
  <c r="I20" i="8"/>
  <c r="G21" i="8"/>
  <c r="I21" i="8"/>
  <c r="G22" i="8"/>
  <c r="I22" i="8"/>
  <c r="G23" i="8"/>
  <c r="I23" i="8"/>
  <c r="G24" i="8"/>
  <c r="I24" i="8"/>
  <c r="G25" i="8"/>
  <c r="I25" i="8"/>
  <c r="G26" i="8"/>
  <c r="I26" i="8"/>
  <c r="G27" i="8"/>
  <c r="I27" i="8"/>
  <c r="G28" i="8"/>
  <c r="I28" i="8"/>
  <c r="G29" i="8"/>
  <c r="I29" i="8"/>
  <c r="G30" i="8"/>
  <c r="I30" i="8"/>
  <c r="G31" i="8"/>
  <c r="I31" i="8"/>
  <c r="G32" i="8"/>
  <c r="I32" i="8"/>
  <c r="G33" i="8"/>
  <c r="I33" i="8"/>
  <c r="G34" i="8"/>
  <c r="I34" i="8"/>
  <c r="G35" i="8"/>
  <c r="I35" i="8"/>
  <c r="G36" i="8"/>
  <c r="I36" i="8"/>
  <c r="G37" i="8"/>
  <c r="I37" i="8"/>
  <c r="J37" i="8"/>
  <c r="G38" i="8"/>
  <c r="I38" i="8"/>
  <c r="G39" i="8"/>
  <c r="I39" i="8"/>
  <c r="G40" i="8"/>
  <c r="I40" i="8"/>
  <c r="G41" i="8"/>
  <c r="I41" i="8"/>
  <c r="G42" i="8"/>
  <c r="I42" i="8"/>
  <c r="G43" i="8"/>
  <c r="I43" i="8"/>
  <c r="G44" i="8"/>
  <c r="I44" i="8"/>
  <c r="G45" i="8"/>
  <c r="I45" i="8"/>
  <c r="G46" i="8"/>
  <c r="I46" i="8"/>
  <c r="G47" i="8"/>
  <c r="I47" i="8"/>
  <c r="G48" i="8"/>
  <c r="I48" i="8"/>
  <c r="G49" i="8"/>
  <c r="I49" i="8"/>
  <c r="G50" i="8"/>
  <c r="I50" i="8"/>
  <c r="G51" i="8"/>
  <c r="I51" i="8"/>
  <c r="G52" i="8"/>
  <c r="I52" i="8"/>
  <c r="G53" i="8"/>
  <c r="I53" i="8"/>
  <c r="G54" i="8"/>
  <c r="I54" i="8"/>
  <c r="G55" i="8"/>
  <c r="I55" i="8"/>
  <c r="G56" i="8"/>
  <c r="I56" i="8"/>
  <c r="G57" i="8"/>
  <c r="I57" i="8"/>
  <c r="G58" i="8"/>
  <c r="I58" i="8"/>
  <c r="G59" i="8"/>
  <c r="I59" i="8"/>
  <c r="G60" i="8"/>
  <c r="I60" i="8"/>
  <c r="G61" i="8"/>
  <c r="I61" i="8"/>
  <c r="G62" i="8"/>
  <c r="I62" i="8"/>
  <c r="G63" i="8"/>
  <c r="I63" i="8"/>
  <c r="G64" i="8"/>
  <c r="I64" i="8"/>
  <c r="G65" i="8"/>
  <c r="I65" i="8"/>
  <c r="G66" i="8"/>
  <c r="I66" i="8"/>
  <c r="G67" i="8"/>
  <c r="I67" i="8"/>
  <c r="G68" i="8"/>
  <c r="I68" i="8"/>
  <c r="G69" i="8"/>
  <c r="I69" i="8"/>
  <c r="G70" i="8"/>
  <c r="I70" i="8"/>
  <c r="G71" i="8"/>
  <c r="J71" i="8" s="1"/>
  <c r="I71" i="8"/>
  <c r="G72" i="8"/>
  <c r="I72" i="8"/>
  <c r="G73" i="8"/>
  <c r="I73" i="8"/>
  <c r="G74" i="8"/>
  <c r="I74" i="8"/>
  <c r="G75" i="8"/>
  <c r="I75" i="8"/>
  <c r="G76" i="8"/>
  <c r="I76" i="8"/>
  <c r="G77" i="8"/>
  <c r="I77" i="8"/>
  <c r="G78" i="8"/>
  <c r="I78" i="8"/>
  <c r="G79" i="8"/>
  <c r="I79" i="8"/>
  <c r="G80" i="8"/>
  <c r="I80" i="8"/>
  <c r="G81" i="8"/>
  <c r="I81" i="8"/>
  <c r="G82" i="8"/>
  <c r="I82" i="8"/>
  <c r="G83" i="8"/>
  <c r="I83" i="8"/>
  <c r="G84" i="8"/>
  <c r="I84" i="8"/>
  <c r="G85" i="8"/>
  <c r="I85" i="8"/>
  <c r="G86" i="8"/>
  <c r="I86" i="8"/>
  <c r="G87" i="8"/>
  <c r="I87" i="8"/>
  <c r="G88" i="8"/>
  <c r="I88" i="8"/>
  <c r="G89" i="8"/>
  <c r="I89" i="8"/>
  <c r="G90" i="8"/>
  <c r="I90" i="8"/>
  <c r="G91" i="8"/>
  <c r="I91" i="8"/>
  <c r="G92" i="8"/>
  <c r="I92" i="8"/>
  <c r="G93" i="8"/>
  <c r="I93" i="8"/>
  <c r="G94" i="8"/>
  <c r="I94" i="8"/>
  <c r="G95" i="8"/>
  <c r="I95" i="8"/>
  <c r="G96" i="8"/>
  <c r="I96" i="8"/>
  <c r="G97" i="8"/>
  <c r="I97" i="8"/>
  <c r="G98" i="8"/>
  <c r="I98" i="8"/>
  <c r="G99" i="8"/>
  <c r="I99" i="8"/>
  <c r="G100" i="8"/>
  <c r="I100" i="8"/>
  <c r="G101" i="8"/>
  <c r="I101" i="8"/>
  <c r="G102" i="8"/>
  <c r="I102" i="8"/>
  <c r="G103" i="8"/>
  <c r="I103" i="8"/>
  <c r="G104" i="8"/>
  <c r="I104" i="8"/>
  <c r="G105" i="8"/>
  <c r="I105" i="8"/>
  <c r="G106" i="8"/>
  <c r="I106" i="8"/>
  <c r="G107" i="8"/>
  <c r="I107" i="8"/>
  <c r="G108" i="8"/>
  <c r="I108" i="8"/>
  <c r="G109" i="8"/>
  <c r="I109" i="8"/>
  <c r="G110" i="8"/>
  <c r="I110" i="8"/>
  <c r="G111" i="8"/>
  <c r="I111" i="8"/>
  <c r="G112" i="8"/>
  <c r="I112" i="8"/>
  <c r="G113" i="8"/>
  <c r="I113" i="8"/>
  <c r="G114" i="8"/>
  <c r="I114" i="8"/>
  <c r="G115" i="8"/>
  <c r="I115" i="8"/>
  <c r="G116" i="8"/>
  <c r="I116" i="8"/>
  <c r="G117" i="8"/>
  <c r="I117" i="8"/>
  <c r="G118" i="8"/>
  <c r="I118" i="8"/>
  <c r="G119" i="8"/>
  <c r="I119" i="8"/>
  <c r="G120" i="8"/>
  <c r="I120" i="8"/>
  <c r="G121" i="8"/>
  <c r="I121" i="8"/>
  <c r="G122" i="8"/>
  <c r="I122" i="8"/>
  <c r="G123" i="8"/>
  <c r="I123" i="8"/>
  <c r="G124" i="8"/>
  <c r="I124" i="8"/>
  <c r="G125" i="8"/>
  <c r="I125" i="8"/>
  <c r="G126" i="8"/>
  <c r="I126" i="8"/>
  <c r="G127" i="8"/>
  <c r="I127" i="8"/>
  <c r="G128" i="8"/>
  <c r="I128" i="8"/>
  <c r="J128" i="8"/>
  <c r="G129" i="8"/>
  <c r="I129" i="8"/>
  <c r="G130" i="8"/>
  <c r="I130" i="8"/>
  <c r="G131" i="8"/>
  <c r="I131" i="8"/>
  <c r="G132" i="8"/>
  <c r="I132" i="8"/>
  <c r="G133" i="8"/>
  <c r="I133" i="8"/>
  <c r="G134" i="8"/>
  <c r="I134" i="8"/>
  <c r="G135" i="8"/>
  <c r="J135" i="8" s="1"/>
  <c r="I135" i="8"/>
  <c r="G136" i="8"/>
  <c r="I136" i="8"/>
  <c r="G137" i="8"/>
  <c r="I137" i="8"/>
  <c r="G138" i="8"/>
  <c r="I138" i="8"/>
  <c r="G139" i="8"/>
  <c r="I139" i="8"/>
  <c r="G140" i="8"/>
  <c r="I140" i="8"/>
  <c r="G141" i="8"/>
  <c r="I141" i="8"/>
  <c r="G142" i="8"/>
  <c r="I142" i="8"/>
  <c r="G143" i="8"/>
  <c r="I143" i="8"/>
  <c r="G144" i="8"/>
  <c r="I144" i="8"/>
  <c r="G145" i="8"/>
  <c r="I145" i="8"/>
  <c r="G146" i="8"/>
  <c r="I146" i="8"/>
  <c r="G147" i="8"/>
  <c r="I147" i="8"/>
  <c r="G148" i="8"/>
  <c r="I148" i="8"/>
  <c r="G149" i="8"/>
  <c r="I149" i="8"/>
  <c r="G150" i="8"/>
  <c r="I150" i="8"/>
  <c r="G151" i="8"/>
  <c r="I151" i="8"/>
  <c r="J151" i="8"/>
  <c r="G152" i="8"/>
  <c r="I152" i="8"/>
  <c r="G153" i="8"/>
  <c r="I153" i="8"/>
  <c r="G154" i="8"/>
  <c r="I154" i="8"/>
  <c r="G155" i="8"/>
  <c r="I155" i="8"/>
  <c r="I3" i="8"/>
  <c r="G3" i="8"/>
  <c r="G4" i="9"/>
  <c r="I4" i="9"/>
  <c r="G5" i="9"/>
  <c r="I5" i="9"/>
  <c r="G6" i="9"/>
  <c r="I6" i="9"/>
  <c r="J6" i="9" s="1"/>
  <c r="G7" i="9"/>
  <c r="I7" i="9"/>
  <c r="G8" i="9"/>
  <c r="I8" i="9"/>
  <c r="G9" i="9"/>
  <c r="I9" i="9"/>
  <c r="G10" i="9"/>
  <c r="I10" i="9"/>
  <c r="G11" i="9"/>
  <c r="I11" i="9"/>
  <c r="J11" i="9" s="1"/>
  <c r="G12" i="9"/>
  <c r="I12" i="9"/>
  <c r="G13" i="9"/>
  <c r="I13" i="9"/>
  <c r="G14" i="9"/>
  <c r="I14" i="9"/>
  <c r="G15" i="9"/>
  <c r="I15" i="9"/>
  <c r="G16" i="9"/>
  <c r="I16" i="9"/>
  <c r="G17" i="9"/>
  <c r="I17" i="9"/>
  <c r="G18" i="9"/>
  <c r="I18" i="9"/>
  <c r="G19" i="9"/>
  <c r="I19" i="9"/>
  <c r="G20" i="9"/>
  <c r="I20" i="9"/>
  <c r="G21" i="9"/>
  <c r="I21" i="9"/>
  <c r="G22" i="9"/>
  <c r="I22" i="9"/>
  <c r="G23" i="9"/>
  <c r="I23" i="9"/>
  <c r="G24" i="9"/>
  <c r="I24" i="9"/>
  <c r="G25" i="9"/>
  <c r="I25" i="9"/>
  <c r="G26" i="9"/>
  <c r="I26" i="9"/>
  <c r="G27" i="9"/>
  <c r="I27" i="9"/>
  <c r="G28" i="9"/>
  <c r="I28" i="9"/>
  <c r="G29" i="9"/>
  <c r="I29" i="9"/>
  <c r="G30" i="9"/>
  <c r="I30" i="9"/>
  <c r="G31" i="9"/>
  <c r="I31" i="9"/>
  <c r="G32" i="9"/>
  <c r="I32" i="9"/>
  <c r="G33" i="9"/>
  <c r="I33" i="9"/>
  <c r="G34" i="9"/>
  <c r="I34" i="9"/>
  <c r="G35" i="9"/>
  <c r="I35" i="9"/>
  <c r="G36" i="9"/>
  <c r="I36" i="9"/>
  <c r="G37" i="9"/>
  <c r="I37" i="9"/>
  <c r="G38" i="9"/>
  <c r="I38" i="9"/>
  <c r="G39" i="9"/>
  <c r="I39" i="9"/>
  <c r="G40" i="9"/>
  <c r="I40" i="9"/>
  <c r="G41" i="9"/>
  <c r="I41" i="9"/>
  <c r="G42" i="9"/>
  <c r="I42" i="9"/>
  <c r="G43" i="9"/>
  <c r="I43" i="9"/>
  <c r="J43" i="9" s="1"/>
  <c r="G44" i="9"/>
  <c r="I44" i="9"/>
  <c r="G45" i="9"/>
  <c r="I45" i="9"/>
  <c r="G46" i="9"/>
  <c r="I46" i="9"/>
  <c r="G47" i="9"/>
  <c r="I47" i="9"/>
  <c r="G48" i="9"/>
  <c r="I48" i="9"/>
  <c r="G49" i="9"/>
  <c r="I49" i="9"/>
  <c r="G50" i="9"/>
  <c r="I50" i="9"/>
  <c r="G51" i="9"/>
  <c r="I51" i="9"/>
  <c r="G52" i="9"/>
  <c r="I52" i="9"/>
  <c r="G53" i="9"/>
  <c r="I53" i="9"/>
  <c r="G54" i="9"/>
  <c r="I54" i="9"/>
  <c r="G55" i="9"/>
  <c r="I55" i="9"/>
  <c r="J55" i="9" s="1"/>
  <c r="G56" i="9"/>
  <c r="I56" i="9"/>
  <c r="G57" i="9"/>
  <c r="I57" i="9"/>
  <c r="G58" i="9"/>
  <c r="I58" i="9"/>
  <c r="G59" i="9"/>
  <c r="I59" i="9"/>
  <c r="G60" i="9"/>
  <c r="I60" i="9"/>
  <c r="G61" i="9"/>
  <c r="I61" i="9"/>
  <c r="G62" i="9"/>
  <c r="I62" i="9"/>
  <c r="G63" i="9"/>
  <c r="I63" i="9"/>
  <c r="G64" i="9"/>
  <c r="I64" i="9"/>
  <c r="G65" i="9"/>
  <c r="I65" i="9"/>
  <c r="G66" i="9"/>
  <c r="I66" i="9"/>
  <c r="G67" i="9"/>
  <c r="I67" i="9"/>
  <c r="G68" i="9"/>
  <c r="I68" i="9"/>
  <c r="G69" i="9"/>
  <c r="I69" i="9"/>
  <c r="G70" i="9"/>
  <c r="I70" i="9"/>
  <c r="G71" i="9"/>
  <c r="I71" i="9"/>
  <c r="G72" i="9"/>
  <c r="I72" i="9"/>
  <c r="G73" i="9"/>
  <c r="I73" i="9"/>
  <c r="G74" i="9"/>
  <c r="I74" i="9"/>
  <c r="G75" i="9"/>
  <c r="I75" i="9"/>
  <c r="G76" i="9"/>
  <c r="I76" i="9"/>
  <c r="G77" i="9"/>
  <c r="I77" i="9"/>
  <c r="G78" i="9"/>
  <c r="I78" i="9"/>
  <c r="G79" i="9"/>
  <c r="I79" i="9"/>
  <c r="G80" i="9"/>
  <c r="I80" i="9"/>
  <c r="G81" i="9"/>
  <c r="I81" i="9"/>
  <c r="G82" i="9"/>
  <c r="I82" i="9"/>
  <c r="G83" i="9"/>
  <c r="I83" i="9"/>
  <c r="G84" i="9"/>
  <c r="I84" i="9"/>
  <c r="G85" i="9"/>
  <c r="I85" i="9"/>
  <c r="G86" i="9"/>
  <c r="I86" i="9"/>
  <c r="G87" i="9"/>
  <c r="I87" i="9"/>
  <c r="G88" i="9"/>
  <c r="I88" i="9"/>
  <c r="G89" i="9"/>
  <c r="I89" i="9"/>
  <c r="G90" i="9"/>
  <c r="I90" i="9"/>
  <c r="G91" i="9"/>
  <c r="I91" i="9"/>
  <c r="G92" i="9"/>
  <c r="I92" i="9"/>
  <c r="G93" i="9"/>
  <c r="I93" i="9"/>
  <c r="G94" i="9"/>
  <c r="I94" i="9"/>
  <c r="G95" i="9"/>
  <c r="I95" i="9"/>
  <c r="G96" i="9"/>
  <c r="I96" i="9"/>
  <c r="G97" i="9"/>
  <c r="I97" i="9"/>
  <c r="G98" i="9"/>
  <c r="I98" i="9"/>
  <c r="J98" i="9" s="1"/>
  <c r="G99" i="9"/>
  <c r="I99" i="9"/>
  <c r="G100" i="9"/>
  <c r="I100" i="9"/>
  <c r="G101" i="9"/>
  <c r="I101" i="9"/>
  <c r="G102" i="9"/>
  <c r="I102" i="9"/>
  <c r="G103" i="9"/>
  <c r="I103" i="9"/>
  <c r="G104" i="9"/>
  <c r="I104" i="9"/>
  <c r="G105" i="9"/>
  <c r="I105" i="9"/>
  <c r="G106" i="9"/>
  <c r="I106" i="9"/>
  <c r="G107" i="9"/>
  <c r="I107" i="9"/>
  <c r="G108" i="9"/>
  <c r="I108" i="9"/>
  <c r="G109" i="9"/>
  <c r="I109" i="9"/>
  <c r="G110" i="9"/>
  <c r="I110" i="9"/>
  <c r="G111" i="9"/>
  <c r="I111" i="9"/>
  <c r="G112" i="9"/>
  <c r="I112" i="9"/>
  <c r="G113" i="9"/>
  <c r="I113" i="9"/>
  <c r="G114" i="9"/>
  <c r="I114" i="9"/>
  <c r="J114" i="9" s="1"/>
  <c r="G115" i="9"/>
  <c r="I115" i="9"/>
  <c r="G116" i="9"/>
  <c r="I116" i="9"/>
  <c r="G117" i="9"/>
  <c r="I117" i="9"/>
  <c r="G118" i="9"/>
  <c r="I118" i="9"/>
  <c r="G119" i="9"/>
  <c r="I119" i="9"/>
  <c r="G120" i="9"/>
  <c r="I120" i="9"/>
  <c r="G121" i="9"/>
  <c r="I121" i="9"/>
  <c r="G122" i="9"/>
  <c r="I122" i="9"/>
  <c r="G123" i="9"/>
  <c r="I123" i="9"/>
  <c r="G124" i="9"/>
  <c r="J124" i="9" s="1"/>
  <c r="I124" i="9"/>
  <c r="G125" i="9"/>
  <c r="I125" i="9"/>
  <c r="G126" i="9"/>
  <c r="I126" i="9"/>
  <c r="G127" i="9"/>
  <c r="I127" i="9"/>
  <c r="G128" i="9"/>
  <c r="I128" i="9"/>
  <c r="G129" i="9"/>
  <c r="I129" i="9"/>
  <c r="G130" i="9"/>
  <c r="I130" i="9"/>
  <c r="J130" i="9" s="1"/>
  <c r="G131" i="9"/>
  <c r="I131" i="9"/>
  <c r="G132" i="9"/>
  <c r="I132" i="9"/>
  <c r="G133" i="9"/>
  <c r="I133" i="9"/>
  <c r="G134" i="9"/>
  <c r="I134" i="9"/>
  <c r="G135" i="9"/>
  <c r="I135" i="9"/>
  <c r="G136" i="9"/>
  <c r="I136" i="9"/>
  <c r="G137" i="9"/>
  <c r="I137" i="9"/>
  <c r="G138" i="9"/>
  <c r="I138" i="9"/>
  <c r="G139" i="9"/>
  <c r="I139" i="9"/>
  <c r="G140" i="9"/>
  <c r="I140" i="9"/>
  <c r="G141" i="9"/>
  <c r="I141" i="9"/>
  <c r="G142" i="9"/>
  <c r="I142" i="9"/>
  <c r="G143" i="9"/>
  <c r="I143" i="9"/>
  <c r="G144" i="9"/>
  <c r="I144" i="9"/>
  <c r="G145" i="9"/>
  <c r="J145" i="9" s="1"/>
  <c r="I145" i="9"/>
  <c r="G146" i="9"/>
  <c r="I146" i="9"/>
  <c r="G147" i="9"/>
  <c r="I147" i="9"/>
  <c r="G148" i="9"/>
  <c r="I148" i="9"/>
  <c r="G149" i="9"/>
  <c r="I149" i="9"/>
  <c r="G150" i="9"/>
  <c r="I150" i="9"/>
  <c r="G151" i="9"/>
  <c r="I151" i="9"/>
  <c r="G152" i="9"/>
  <c r="I152" i="9"/>
  <c r="G153" i="9"/>
  <c r="I153" i="9"/>
  <c r="G154" i="9"/>
  <c r="I154" i="9"/>
  <c r="G155" i="9"/>
  <c r="I155" i="9"/>
  <c r="G156" i="9"/>
  <c r="I156" i="9"/>
  <c r="G157" i="9"/>
  <c r="I157" i="9"/>
  <c r="G158" i="9"/>
  <c r="I158" i="9"/>
  <c r="G159" i="9"/>
  <c r="I159" i="9"/>
  <c r="G160" i="9"/>
  <c r="I160" i="9"/>
  <c r="G161" i="9"/>
  <c r="I161" i="9"/>
  <c r="J161" i="9"/>
  <c r="G162" i="9"/>
  <c r="I162" i="9"/>
  <c r="G163" i="9"/>
  <c r="I163" i="9"/>
  <c r="G164" i="9"/>
  <c r="I164" i="9"/>
  <c r="G165" i="9"/>
  <c r="I165" i="9"/>
  <c r="G166" i="9"/>
  <c r="I166" i="9"/>
  <c r="G167" i="9"/>
  <c r="I167" i="9"/>
  <c r="G168" i="9"/>
  <c r="I168" i="9"/>
  <c r="G169" i="9"/>
  <c r="I169" i="9"/>
  <c r="G170" i="9"/>
  <c r="I170" i="9"/>
  <c r="G171" i="9"/>
  <c r="I171" i="9"/>
  <c r="G172" i="9"/>
  <c r="I172" i="9"/>
  <c r="G173" i="9"/>
  <c r="I173" i="9"/>
  <c r="G174" i="9"/>
  <c r="I174" i="9"/>
  <c r="G175" i="9"/>
  <c r="I175" i="9"/>
  <c r="G176" i="9"/>
  <c r="J176" i="9" s="1"/>
  <c r="I176" i="9"/>
  <c r="G177" i="9"/>
  <c r="I177" i="9"/>
  <c r="G178" i="9"/>
  <c r="I178" i="9"/>
  <c r="G179" i="9"/>
  <c r="I179" i="9"/>
  <c r="G180" i="9"/>
  <c r="I180" i="9"/>
  <c r="G181" i="9"/>
  <c r="I181" i="9"/>
  <c r="G182" i="9"/>
  <c r="I182" i="9"/>
  <c r="G183" i="9"/>
  <c r="I183" i="9"/>
  <c r="G184" i="9"/>
  <c r="I184" i="9"/>
  <c r="G185" i="9"/>
  <c r="I185" i="9"/>
  <c r="G186" i="9"/>
  <c r="I186" i="9"/>
  <c r="G187" i="9"/>
  <c r="I187" i="9"/>
  <c r="G188" i="9"/>
  <c r="I188" i="9"/>
  <c r="G189" i="9"/>
  <c r="I189" i="9"/>
  <c r="G190" i="9"/>
  <c r="I190" i="9"/>
  <c r="G191" i="9"/>
  <c r="I191" i="9"/>
  <c r="G192" i="9"/>
  <c r="I192" i="9"/>
  <c r="J192" i="9" s="1"/>
  <c r="G193" i="9"/>
  <c r="I193" i="9"/>
  <c r="G194" i="9"/>
  <c r="I194" i="9"/>
  <c r="G195" i="9"/>
  <c r="I195" i="9"/>
  <c r="G196" i="9"/>
  <c r="J196" i="9" s="1"/>
  <c r="I196" i="9"/>
  <c r="G197" i="9"/>
  <c r="I197" i="9"/>
  <c r="G198" i="9"/>
  <c r="I198" i="9"/>
  <c r="J198" i="9"/>
  <c r="G199" i="9"/>
  <c r="I199" i="9"/>
  <c r="I3" i="9"/>
  <c r="G3" i="9"/>
  <c r="G4" i="10"/>
  <c r="I4" i="10"/>
  <c r="G5" i="10"/>
  <c r="I5" i="10"/>
  <c r="G6" i="10"/>
  <c r="I6" i="10"/>
  <c r="G7" i="10"/>
  <c r="I7" i="10"/>
  <c r="G8" i="10"/>
  <c r="J8" i="10" s="1"/>
  <c r="I8" i="10"/>
  <c r="G9" i="10"/>
  <c r="I9" i="10"/>
  <c r="G10" i="10"/>
  <c r="I10" i="10"/>
  <c r="J10" i="10" s="1"/>
  <c r="G11" i="10"/>
  <c r="I11" i="10"/>
  <c r="G12" i="10"/>
  <c r="I12" i="10"/>
  <c r="G13" i="10"/>
  <c r="I13" i="10"/>
  <c r="G14" i="10"/>
  <c r="I14" i="10"/>
  <c r="G15" i="10"/>
  <c r="I15" i="10"/>
  <c r="G16" i="10"/>
  <c r="I16" i="10"/>
  <c r="G17" i="10"/>
  <c r="I17" i="10"/>
  <c r="G18" i="10"/>
  <c r="I18" i="10"/>
  <c r="G19" i="10"/>
  <c r="I19" i="10"/>
  <c r="G20" i="10"/>
  <c r="I20" i="10"/>
  <c r="G21" i="10"/>
  <c r="I21" i="10"/>
  <c r="G22" i="10"/>
  <c r="J22" i="10" s="1"/>
  <c r="I22" i="10"/>
  <c r="G23" i="10"/>
  <c r="I23" i="10"/>
  <c r="G24" i="10"/>
  <c r="I24" i="10"/>
  <c r="G25" i="10"/>
  <c r="I25" i="10"/>
  <c r="G26" i="10"/>
  <c r="I26" i="10"/>
  <c r="G27" i="10"/>
  <c r="I27" i="10"/>
  <c r="J27" i="10" s="1"/>
  <c r="G28" i="10"/>
  <c r="I28" i="10"/>
  <c r="G29" i="10"/>
  <c r="J29" i="10" s="1"/>
  <c r="I29" i="10"/>
  <c r="G30" i="10"/>
  <c r="I30" i="10"/>
  <c r="G31" i="10"/>
  <c r="I31" i="10"/>
  <c r="G32" i="10"/>
  <c r="I32" i="10"/>
  <c r="G33" i="10"/>
  <c r="I33" i="10"/>
  <c r="G34" i="10"/>
  <c r="I34" i="10"/>
  <c r="J34" i="10"/>
  <c r="G35" i="10"/>
  <c r="I35" i="10"/>
  <c r="G36" i="10"/>
  <c r="I36" i="10"/>
  <c r="G37" i="10"/>
  <c r="I37" i="10"/>
  <c r="G38" i="10"/>
  <c r="J38" i="10" s="1"/>
  <c r="I38" i="10"/>
  <c r="G39" i="10"/>
  <c r="I39" i="10"/>
  <c r="G40" i="10"/>
  <c r="I40" i="10"/>
  <c r="G41" i="10"/>
  <c r="I41" i="10"/>
  <c r="G42" i="10"/>
  <c r="I42" i="10"/>
  <c r="G43" i="10"/>
  <c r="I43" i="10"/>
  <c r="G44" i="10"/>
  <c r="I44" i="10"/>
  <c r="G45" i="10"/>
  <c r="I45" i="10"/>
  <c r="G46" i="10"/>
  <c r="I46" i="10"/>
  <c r="G47" i="10"/>
  <c r="I47" i="10"/>
  <c r="G48" i="10"/>
  <c r="I48" i="10"/>
  <c r="G49" i="10"/>
  <c r="I49" i="10"/>
  <c r="G50" i="10"/>
  <c r="I50" i="10"/>
  <c r="G51" i="10"/>
  <c r="I51" i="10"/>
  <c r="G52" i="10"/>
  <c r="I52" i="10"/>
  <c r="G53" i="10"/>
  <c r="J53" i="10" s="1"/>
  <c r="I53" i="10"/>
  <c r="G54" i="10"/>
  <c r="I54" i="10"/>
  <c r="G55" i="10"/>
  <c r="I55" i="10"/>
  <c r="G56" i="10"/>
  <c r="I56" i="10"/>
  <c r="J56" i="10"/>
  <c r="G57" i="10"/>
  <c r="I57" i="10"/>
  <c r="G58" i="10"/>
  <c r="I58" i="10"/>
  <c r="G59" i="10"/>
  <c r="I59" i="10"/>
  <c r="G60" i="10"/>
  <c r="I60" i="10"/>
  <c r="G61" i="10"/>
  <c r="I61" i="10"/>
  <c r="G62" i="10"/>
  <c r="I62" i="10"/>
  <c r="G63" i="10"/>
  <c r="I63" i="10"/>
  <c r="G64" i="10"/>
  <c r="I64" i="10"/>
  <c r="G65" i="10"/>
  <c r="I65" i="10"/>
  <c r="G66" i="10"/>
  <c r="I66" i="10"/>
  <c r="G67" i="10"/>
  <c r="I67" i="10"/>
  <c r="G68" i="10"/>
  <c r="J68" i="10" s="1"/>
  <c r="I68" i="10"/>
  <c r="G69" i="10"/>
  <c r="I69" i="10"/>
  <c r="G70" i="10"/>
  <c r="J70" i="10" s="1"/>
  <c r="I70" i="10"/>
  <c r="G71" i="10"/>
  <c r="J71" i="10" s="1"/>
  <c r="I71" i="10"/>
  <c r="G72" i="10"/>
  <c r="I72" i="10"/>
  <c r="J72" i="10"/>
  <c r="G73" i="10"/>
  <c r="I73" i="10"/>
  <c r="G74" i="10"/>
  <c r="I74" i="10"/>
  <c r="G75" i="10"/>
  <c r="I75" i="10"/>
  <c r="G76" i="10"/>
  <c r="I76" i="10"/>
  <c r="J76" i="10" s="1"/>
  <c r="G77" i="10"/>
  <c r="J77" i="10" s="1"/>
  <c r="I77" i="10"/>
  <c r="G78" i="10"/>
  <c r="I78" i="10"/>
  <c r="G79" i="10"/>
  <c r="I79" i="10"/>
  <c r="G80" i="10"/>
  <c r="I80" i="10"/>
  <c r="G81" i="10"/>
  <c r="I81" i="10"/>
  <c r="G82" i="10"/>
  <c r="I82" i="10"/>
  <c r="G83" i="10"/>
  <c r="I83" i="10"/>
  <c r="G84" i="10"/>
  <c r="I84" i="10"/>
  <c r="G85" i="10"/>
  <c r="I85" i="10"/>
  <c r="G86" i="10"/>
  <c r="I86" i="10"/>
  <c r="G87" i="10"/>
  <c r="I87" i="10"/>
  <c r="G88" i="10"/>
  <c r="I88" i="10"/>
  <c r="G89" i="10"/>
  <c r="I89" i="10"/>
  <c r="G90" i="10"/>
  <c r="I90" i="10"/>
  <c r="J90" i="10" s="1"/>
  <c r="G91" i="10"/>
  <c r="I91" i="10"/>
  <c r="G92" i="10"/>
  <c r="I92" i="10"/>
  <c r="J92" i="10" s="1"/>
  <c r="G93" i="10"/>
  <c r="I93" i="10"/>
  <c r="G94" i="10"/>
  <c r="I94" i="10"/>
  <c r="G95" i="10"/>
  <c r="I95" i="10"/>
  <c r="G96" i="10"/>
  <c r="I96" i="10"/>
  <c r="G97" i="10"/>
  <c r="I97" i="10"/>
  <c r="G98" i="10"/>
  <c r="I98" i="10"/>
  <c r="G99" i="10"/>
  <c r="J99" i="10" s="1"/>
  <c r="I99" i="10"/>
  <c r="G100" i="10"/>
  <c r="I100" i="10"/>
  <c r="G101" i="10"/>
  <c r="I101" i="10"/>
  <c r="G102" i="10"/>
  <c r="I102" i="10"/>
  <c r="G103" i="10"/>
  <c r="I103" i="10"/>
  <c r="G104" i="10"/>
  <c r="I104" i="10"/>
  <c r="G105" i="10"/>
  <c r="I105" i="10"/>
  <c r="G106" i="10"/>
  <c r="I106" i="10"/>
  <c r="G107" i="10"/>
  <c r="I107" i="10"/>
  <c r="G108" i="10"/>
  <c r="I108" i="10"/>
  <c r="G109" i="10"/>
  <c r="I109" i="10"/>
  <c r="G110" i="10"/>
  <c r="I110" i="10"/>
  <c r="G111" i="10"/>
  <c r="I111" i="10"/>
  <c r="G112" i="10"/>
  <c r="I112" i="10"/>
  <c r="G113" i="10"/>
  <c r="I113" i="10"/>
  <c r="G114" i="10"/>
  <c r="I114" i="10"/>
  <c r="G115" i="10"/>
  <c r="I115" i="10"/>
  <c r="G116" i="10"/>
  <c r="I116" i="10"/>
  <c r="G117" i="10"/>
  <c r="I117" i="10"/>
  <c r="G118" i="10"/>
  <c r="I118" i="10"/>
  <c r="G119" i="10"/>
  <c r="I119" i="10"/>
  <c r="G120" i="10"/>
  <c r="I120" i="10"/>
  <c r="G121" i="10"/>
  <c r="I121" i="10"/>
  <c r="G122" i="10"/>
  <c r="I122" i="10"/>
  <c r="G123" i="10"/>
  <c r="I123" i="10"/>
  <c r="G124" i="10"/>
  <c r="I124" i="10"/>
  <c r="G125" i="10"/>
  <c r="I125" i="10"/>
  <c r="G126" i="10"/>
  <c r="I126" i="10"/>
  <c r="G127" i="10"/>
  <c r="I127" i="10"/>
  <c r="G128" i="10"/>
  <c r="I128" i="10"/>
  <c r="G129" i="10"/>
  <c r="I129" i="10"/>
  <c r="G130" i="10"/>
  <c r="J130" i="10" s="1"/>
  <c r="I130" i="10"/>
  <c r="G131" i="10"/>
  <c r="I131" i="10"/>
  <c r="G132" i="10"/>
  <c r="I132" i="10"/>
  <c r="G133" i="10"/>
  <c r="I133" i="10"/>
  <c r="G134" i="10"/>
  <c r="I134" i="10"/>
  <c r="G135" i="10"/>
  <c r="I135" i="10"/>
  <c r="G136" i="10"/>
  <c r="I136" i="10"/>
  <c r="G137" i="10"/>
  <c r="I137" i="10"/>
  <c r="G138" i="10"/>
  <c r="I138" i="10"/>
  <c r="G139" i="10"/>
  <c r="J139" i="10" s="1"/>
  <c r="I139" i="10"/>
  <c r="G140" i="10"/>
  <c r="I140" i="10"/>
  <c r="G141" i="10"/>
  <c r="I141" i="10"/>
  <c r="J141" i="10"/>
  <c r="G142" i="10"/>
  <c r="I142" i="10"/>
  <c r="G143" i="10"/>
  <c r="I143" i="10"/>
  <c r="G144" i="10"/>
  <c r="I144" i="10"/>
  <c r="G145" i="10"/>
  <c r="J145" i="10" s="1"/>
  <c r="I145" i="10"/>
  <c r="G146" i="10"/>
  <c r="I146" i="10"/>
  <c r="J146" i="10" s="1"/>
  <c r="G147" i="10"/>
  <c r="I147" i="10"/>
  <c r="G148" i="10"/>
  <c r="I148" i="10"/>
  <c r="G149" i="10"/>
  <c r="I149" i="10"/>
  <c r="G150" i="10"/>
  <c r="I150" i="10"/>
  <c r="G151" i="10"/>
  <c r="I151" i="10"/>
  <c r="G152" i="10"/>
  <c r="I152" i="10"/>
  <c r="G153" i="10"/>
  <c r="I153" i="10"/>
  <c r="G154" i="10"/>
  <c r="I154" i="10"/>
  <c r="J154" i="10" s="1"/>
  <c r="G155" i="10"/>
  <c r="I155" i="10"/>
  <c r="G156" i="10"/>
  <c r="I156" i="10"/>
  <c r="G157" i="10"/>
  <c r="I157" i="10"/>
  <c r="G158" i="10"/>
  <c r="I158" i="10"/>
  <c r="G159" i="10"/>
  <c r="I159" i="10"/>
  <c r="G160" i="10"/>
  <c r="I160" i="10"/>
  <c r="G161" i="10"/>
  <c r="I161" i="10"/>
  <c r="G162" i="10"/>
  <c r="I162" i="10"/>
  <c r="G163" i="10"/>
  <c r="I163" i="10"/>
  <c r="G164" i="10"/>
  <c r="I164" i="10"/>
  <c r="G165" i="10"/>
  <c r="I165" i="10"/>
  <c r="G166" i="10"/>
  <c r="I166" i="10"/>
  <c r="G167" i="10"/>
  <c r="I167" i="10"/>
  <c r="G168" i="10"/>
  <c r="I168" i="10"/>
  <c r="G169" i="10"/>
  <c r="I169" i="10"/>
  <c r="G170" i="10"/>
  <c r="I170" i="10"/>
  <c r="G171" i="10"/>
  <c r="I171" i="10"/>
  <c r="G172" i="10"/>
  <c r="I172" i="10"/>
  <c r="G173" i="10"/>
  <c r="I173" i="10"/>
  <c r="G174" i="10"/>
  <c r="I174" i="10"/>
  <c r="G175" i="10"/>
  <c r="I175" i="10"/>
  <c r="G176" i="10"/>
  <c r="I176" i="10"/>
  <c r="G177" i="10"/>
  <c r="I177" i="10"/>
  <c r="G178" i="10"/>
  <c r="I178" i="10"/>
  <c r="G179" i="10"/>
  <c r="I179" i="10"/>
  <c r="G180" i="10"/>
  <c r="I180" i="10"/>
  <c r="G181" i="10"/>
  <c r="I181" i="10"/>
  <c r="G182" i="10"/>
  <c r="I182" i="10"/>
  <c r="G183" i="10"/>
  <c r="I183" i="10"/>
  <c r="I3" i="10"/>
  <c r="G3" i="10"/>
  <c r="G4" i="11"/>
  <c r="I4" i="11"/>
  <c r="G5" i="11"/>
  <c r="I5" i="11"/>
  <c r="G6" i="11"/>
  <c r="I6" i="11"/>
  <c r="G7" i="11"/>
  <c r="J7" i="11" s="1"/>
  <c r="I7" i="11"/>
  <c r="G8" i="11"/>
  <c r="I8" i="11"/>
  <c r="G9" i="11"/>
  <c r="I9" i="11"/>
  <c r="G10" i="11"/>
  <c r="I10" i="11"/>
  <c r="G11" i="11"/>
  <c r="I11" i="11"/>
  <c r="J11" i="11"/>
  <c r="G12" i="11"/>
  <c r="I12" i="11"/>
  <c r="G13" i="11"/>
  <c r="I13" i="11"/>
  <c r="G14" i="11"/>
  <c r="I14" i="11"/>
  <c r="G15" i="11"/>
  <c r="I15" i="11"/>
  <c r="G16" i="11"/>
  <c r="I16" i="11"/>
  <c r="G17" i="11"/>
  <c r="I17" i="11"/>
  <c r="G18" i="11"/>
  <c r="I18" i="11"/>
  <c r="G19" i="11"/>
  <c r="I19" i="11"/>
  <c r="G20" i="11"/>
  <c r="I20" i="11"/>
  <c r="G21" i="11"/>
  <c r="I21" i="11"/>
  <c r="G22" i="11"/>
  <c r="I22" i="11"/>
  <c r="G23" i="11"/>
  <c r="I23" i="11"/>
  <c r="G24" i="11"/>
  <c r="I24" i="11"/>
  <c r="G25" i="11"/>
  <c r="I25" i="11"/>
  <c r="G26" i="11"/>
  <c r="I26" i="11"/>
  <c r="G27" i="11"/>
  <c r="I27" i="11"/>
  <c r="J27" i="11" s="1"/>
  <c r="G28" i="11"/>
  <c r="I28" i="11"/>
  <c r="G29" i="11"/>
  <c r="I29" i="11"/>
  <c r="G30" i="11"/>
  <c r="I30" i="11"/>
  <c r="G31" i="11"/>
  <c r="I31" i="11"/>
  <c r="G32" i="11"/>
  <c r="I32" i="11"/>
  <c r="G33" i="11"/>
  <c r="I33" i="11"/>
  <c r="G34" i="11"/>
  <c r="I34" i="11"/>
  <c r="J34" i="11" s="1"/>
  <c r="G35" i="11"/>
  <c r="I35" i="11"/>
  <c r="G36" i="11"/>
  <c r="I36" i="11"/>
  <c r="G37" i="11"/>
  <c r="I37" i="11"/>
  <c r="G38" i="11"/>
  <c r="I38" i="11"/>
  <c r="G39" i="11"/>
  <c r="I39" i="11"/>
  <c r="G40" i="11"/>
  <c r="I40" i="11"/>
  <c r="G41" i="11"/>
  <c r="I41" i="11"/>
  <c r="G42" i="11"/>
  <c r="I42" i="11"/>
  <c r="G43" i="11"/>
  <c r="I43" i="11"/>
  <c r="G44" i="11"/>
  <c r="I44" i="11"/>
  <c r="G45" i="11"/>
  <c r="I45" i="11"/>
  <c r="G46" i="11"/>
  <c r="I46" i="11"/>
  <c r="G47" i="11"/>
  <c r="I47" i="11"/>
  <c r="G48" i="11"/>
  <c r="I48" i="11"/>
  <c r="G49" i="11"/>
  <c r="I49" i="11"/>
  <c r="G50" i="11"/>
  <c r="I50" i="11"/>
  <c r="G51" i="11"/>
  <c r="I51" i="11"/>
  <c r="G52" i="11"/>
  <c r="I52" i="11"/>
  <c r="G53" i="11"/>
  <c r="I53" i="11"/>
  <c r="G54" i="11"/>
  <c r="J54" i="11" s="1"/>
  <c r="I54" i="11"/>
  <c r="G55" i="11"/>
  <c r="I55" i="11"/>
  <c r="G56" i="11"/>
  <c r="I56" i="11"/>
  <c r="G57" i="11"/>
  <c r="I57" i="11"/>
  <c r="G58" i="11"/>
  <c r="I58" i="11"/>
  <c r="G59" i="11"/>
  <c r="I59" i="11"/>
  <c r="G60" i="11"/>
  <c r="I60" i="11"/>
  <c r="G61" i="11"/>
  <c r="I61" i="11"/>
  <c r="G62" i="11"/>
  <c r="I62" i="11"/>
  <c r="G63" i="11"/>
  <c r="I63" i="11"/>
  <c r="G64" i="11"/>
  <c r="I64" i="11"/>
  <c r="G65" i="11"/>
  <c r="I65" i="11"/>
  <c r="G66" i="11"/>
  <c r="I66" i="11"/>
  <c r="G67" i="11"/>
  <c r="I67" i="11"/>
  <c r="G68" i="11"/>
  <c r="I68" i="11"/>
  <c r="G69" i="11"/>
  <c r="I69" i="11"/>
  <c r="G70" i="11"/>
  <c r="I70" i="11"/>
  <c r="G71" i="11"/>
  <c r="I71" i="11"/>
  <c r="G72" i="11"/>
  <c r="J72" i="11" s="1"/>
  <c r="I72" i="11"/>
  <c r="G73" i="11"/>
  <c r="I73" i="11"/>
  <c r="G74" i="11"/>
  <c r="I74" i="11"/>
  <c r="G75" i="11"/>
  <c r="I75" i="11"/>
  <c r="G76" i="11"/>
  <c r="I76" i="11"/>
  <c r="J76" i="11" s="1"/>
  <c r="G77" i="11"/>
  <c r="I77" i="11"/>
  <c r="G78" i="11"/>
  <c r="I78" i="11"/>
  <c r="G79" i="11"/>
  <c r="I79" i="11"/>
  <c r="G80" i="11"/>
  <c r="I80" i="11"/>
  <c r="G81" i="11"/>
  <c r="I81" i="11"/>
  <c r="G82" i="11"/>
  <c r="I82" i="11"/>
  <c r="G83" i="11"/>
  <c r="I83" i="11"/>
  <c r="G84" i="11"/>
  <c r="I84" i="11"/>
  <c r="G85" i="11"/>
  <c r="I85" i="11"/>
  <c r="G86" i="11"/>
  <c r="I86" i="11"/>
  <c r="G87" i="11"/>
  <c r="I87" i="11"/>
  <c r="G88" i="11"/>
  <c r="I88" i="11"/>
  <c r="G89" i="11"/>
  <c r="I89" i="11"/>
  <c r="G90" i="11"/>
  <c r="I90" i="11"/>
  <c r="J90" i="11" s="1"/>
  <c r="G91" i="11"/>
  <c r="I91" i="11"/>
  <c r="G92" i="11"/>
  <c r="I92" i="11"/>
  <c r="G93" i="11"/>
  <c r="I93" i="11"/>
  <c r="G94" i="11"/>
  <c r="I94" i="11"/>
  <c r="G95" i="11"/>
  <c r="I95" i="11"/>
  <c r="G96" i="11"/>
  <c r="I96" i="11"/>
  <c r="G97" i="11"/>
  <c r="I97" i="11"/>
  <c r="G98" i="11"/>
  <c r="I98" i="11"/>
  <c r="G99" i="11"/>
  <c r="I99" i="11"/>
  <c r="G100" i="11"/>
  <c r="I100" i="11"/>
  <c r="G101" i="11"/>
  <c r="I101" i="11"/>
  <c r="G102" i="11"/>
  <c r="I102" i="11"/>
  <c r="G103" i="11"/>
  <c r="I103" i="11"/>
  <c r="G104" i="11"/>
  <c r="J104" i="11" s="1"/>
  <c r="I104" i="11"/>
  <c r="G105" i="11"/>
  <c r="I105" i="11"/>
  <c r="G106" i="11"/>
  <c r="I106" i="11"/>
  <c r="G107" i="11"/>
  <c r="I107" i="11"/>
  <c r="G108" i="11"/>
  <c r="I108" i="11"/>
  <c r="G109" i="11"/>
  <c r="J109" i="11" s="1"/>
  <c r="I109" i="11"/>
  <c r="G110" i="11"/>
  <c r="I110" i="11"/>
  <c r="G111" i="11"/>
  <c r="I111" i="11"/>
  <c r="G112" i="11"/>
  <c r="I112" i="11"/>
  <c r="G113" i="11"/>
  <c r="I113" i="11"/>
  <c r="G114" i="11"/>
  <c r="I114" i="11"/>
  <c r="G115" i="11"/>
  <c r="I115" i="11"/>
  <c r="G116" i="11"/>
  <c r="I116" i="11"/>
  <c r="G117" i="11"/>
  <c r="I117" i="11"/>
  <c r="G118" i="11"/>
  <c r="I118" i="11"/>
  <c r="G119" i="11"/>
  <c r="I119" i="11"/>
  <c r="G120" i="11"/>
  <c r="I120" i="11"/>
  <c r="G121" i="11"/>
  <c r="I121" i="11"/>
  <c r="G122" i="11"/>
  <c r="I122" i="11"/>
  <c r="G123" i="11"/>
  <c r="I123" i="11"/>
  <c r="G124" i="11"/>
  <c r="I124" i="11"/>
  <c r="G125" i="11"/>
  <c r="J125" i="11" s="1"/>
  <c r="I125" i="11"/>
  <c r="G126" i="11"/>
  <c r="I126" i="11"/>
  <c r="G127" i="11"/>
  <c r="I127" i="11"/>
  <c r="G128" i="11"/>
  <c r="I128" i="11"/>
  <c r="G129" i="11"/>
  <c r="I129" i="11"/>
  <c r="G130" i="11"/>
  <c r="I130" i="11"/>
  <c r="G131" i="11"/>
  <c r="I131" i="11"/>
  <c r="G132" i="11"/>
  <c r="I132" i="11"/>
  <c r="G133" i="11"/>
  <c r="I133" i="11"/>
  <c r="G134" i="11"/>
  <c r="I134" i="11"/>
  <c r="G135" i="11"/>
  <c r="I135" i="11"/>
  <c r="G136" i="11"/>
  <c r="I136" i="11"/>
  <c r="G137" i="11"/>
  <c r="I137" i="11"/>
  <c r="G138" i="11"/>
  <c r="I138" i="11"/>
  <c r="G139" i="11"/>
  <c r="I139" i="11"/>
  <c r="G140" i="11"/>
  <c r="I140" i="11"/>
  <c r="G141" i="11"/>
  <c r="I141" i="11"/>
  <c r="G142" i="11"/>
  <c r="I142" i="11"/>
  <c r="G143" i="11"/>
  <c r="I143" i="11"/>
  <c r="G144" i="11"/>
  <c r="I144" i="11"/>
  <c r="G145" i="11"/>
  <c r="I145" i="11"/>
  <c r="G146" i="11"/>
  <c r="I146" i="11"/>
  <c r="G147" i="11"/>
  <c r="I147" i="11"/>
  <c r="G148" i="11"/>
  <c r="I148" i="11"/>
  <c r="G149" i="11"/>
  <c r="I149" i="11"/>
  <c r="G150" i="11"/>
  <c r="I150" i="11"/>
  <c r="G151" i="11"/>
  <c r="I151" i="11"/>
  <c r="G152" i="11"/>
  <c r="I152" i="11"/>
  <c r="G153" i="11"/>
  <c r="I153" i="11"/>
  <c r="G154" i="11"/>
  <c r="I154" i="11"/>
  <c r="G155" i="11"/>
  <c r="I155" i="11"/>
  <c r="G156" i="11"/>
  <c r="I156" i="11"/>
  <c r="G157" i="11"/>
  <c r="I157" i="11"/>
  <c r="G158" i="11"/>
  <c r="I158" i="11"/>
  <c r="G159" i="11"/>
  <c r="I159" i="11"/>
  <c r="G160" i="11"/>
  <c r="I160" i="11"/>
  <c r="G161" i="11"/>
  <c r="I161" i="11"/>
  <c r="G162" i="11"/>
  <c r="I162" i="11"/>
  <c r="G163" i="11"/>
  <c r="I163" i="11"/>
  <c r="G164" i="11"/>
  <c r="I164" i="11"/>
  <c r="G165" i="11"/>
  <c r="I165" i="11"/>
  <c r="G166" i="11"/>
  <c r="I166" i="11"/>
  <c r="G167" i="11"/>
  <c r="J167" i="11" s="1"/>
  <c r="I167" i="11"/>
  <c r="G168" i="11"/>
  <c r="I168" i="11"/>
  <c r="G169" i="11"/>
  <c r="I169" i="11"/>
  <c r="G170" i="11"/>
  <c r="I170" i="11"/>
  <c r="G171" i="11"/>
  <c r="I171" i="11"/>
  <c r="G172" i="11"/>
  <c r="I172" i="11"/>
  <c r="G173" i="11"/>
  <c r="I173" i="11"/>
  <c r="G174" i="11"/>
  <c r="I174" i="11"/>
  <c r="G175" i="11"/>
  <c r="I175" i="11"/>
  <c r="G176" i="11"/>
  <c r="I176" i="11"/>
  <c r="G177" i="11"/>
  <c r="I177" i="11"/>
  <c r="G178" i="11"/>
  <c r="I178" i="11"/>
  <c r="G179" i="11"/>
  <c r="I179" i="11"/>
  <c r="G180" i="11"/>
  <c r="I180" i="11"/>
  <c r="G181" i="11"/>
  <c r="I181" i="11"/>
  <c r="G182" i="11"/>
  <c r="I182" i="11"/>
  <c r="G183" i="11"/>
  <c r="J183" i="11" s="1"/>
  <c r="I183" i="11"/>
  <c r="G184" i="11"/>
  <c r="I184" i="11"/>
  <c r="G185" i="11"/>
  <c r="I185" i="11"/>
  <c r="G186" i="11"/>
  <c r="I186" i="11"/>
  <c r="G187" i="11"/>
  <c r="I187" i="11"/>
  <c r="G188" i="11"/>
  <c r="I188" i="11"/>
  <c r="G189" i="11"/>
  <c r="I189" i="11"/>
  <c r="G190" i="11"/>
  <c r="I190" i="11"/>
  <c r="G191" i="11"/>
  <c r="I191" i="11"/>
  <c r="G192" i="11"/>
  <c r="I192" i="11"/>
  <c r="G193" i="11"/>
  <c r="I193" i="11"/>
  <c r="I3" i="11"/>
  <c r="G3" i="11"/>
  <c r="G4" i="12"/>
  <c r="I4" i="12"/>
  <c r="G5" i="12"/>
  <c r="I5" i="12"/>
  <c r="G6" i="12"/>
  <c r="I6" i="12"/>
  <c r="G7" i="12"/>
  <c r="I7" i="12"/>
  <c r="G8" i="12"/>
  <c r="I8" i="12"/>
  <c r="G9" i="12"/>
  <c r="I9" i="12"/>
  <c r="G10" i="12"/>
  <c r="I10" i="12"/>
  <c r="G11" i="12"/>
  <c r="I11" i="12"/>
  <c r="G12" i="12"/>
  <c r="I12" i="12"/>
  <c r="G13" i="12"/>
  <c r="I13" i="12"/>
  <c r="G14" i="12"/>
  <c r="I14" i="12"/>
  <c r="G15" i="12"/>
  <c r="I15" i="12"/>
  <c r="G16" i="12"/>
  <c r="I16" i="12"/>
  <c r="G17" i="12"/>
  <c r="I17" i="12"/>
  <c r="G18" i="12"/>
  <c r="I18" i="12"/>
  <c r="G19" i="12"/>
  <c r="I19" i="12"/>
  <c r="G20" i="12"/>
  <c r="I20" i="12"/>
  <c r="G21" i="12"/>
  <c r="I21" i="12"/>
  <c r="G22" i="12"/>
  <c r="I22" i="12"/>
  <c r="G23" i="12"/>
  <c r="I23" i="12"/>
  <c r="G24" i="12"/>
  <c r="I24" i="12"/>
  <c r="G25" i="12"/>
  <c r="I25" i="12"/>
  <c r="G26" i="12"/>
  <c r="I26" i="12"/>
  <c r="G27" i="12"/>
  <c r="I27" i="12"/>
  <c r="G28" i="12"/>
  <c r="I28" i="12"/>
  <c r="G29" i="12"/>
  <c r="I29" i="12"/>
  <c r="G30" i="12"/>
  <c r="I30" i="12"/>
  <c r="G31" i="12"/>
  <c r="I31" i="12"/>
  <c r="G32" i="12"/>
  <c r="I32" i="12"/>
  <c r="G33" i="12"/>
  <c r="I33" i="12"/>
  <c r="G34" i="12"/>
  <c r="I34" i="12"/>
  <c r="G35" i="12"/>
  <c r="I35" i="12"/>
  <c r="G36" i="12"/>
  <c r="I36" i="12"/>
  <c r="G37" i="12"/>
  <c r="I37" i="12"/>
  <c r="G38" i="12"/>
  <c r="I38" i="12"/>
  <c r="G39" i="12"/>
  <c r="I39" i="12"/>
  <c r="G40" i="12"/>
  <c r="I40" i="12"/>
  <c r="G41" i="12"/>
  <c r="I41" i="12"/>
  <c r="G42" i="12"/>
  <c r="I42" i="12"/>
  <c r="G43" i="12"/>
  <c r="I43" i="12"/>
  <c r="G44" i="12"/>
  <c r="I44" i="12"/>
  <c r="G45" i="12"/>
  <c r="I45" i="12"/>
  <c r="G46" i="12"/>
  <c r="I46" i="12"/>
  <c r="G47" i="12"/>
  <c r="I47" i="12"/>
  <c r="G48" i="12"/>
  <c r="I48" i="12"/>
  <c r="G49" i="12"/>
  <c r="I49" i="12"/>
  <c r="G50" i="12"/>
  <c r="I50" i="12"/>
  <c r="G51" i="12"/>
  <c r="I51" i="12"/>
  <c r="G52" i="12"/>
  <c r="I52" i="12"/>
  <c r="G53" i="12"/>
  <c r="I53" i="12"/>
  <c r="G54" i="12"/>
  <c r="I54" i="12"/>
  <c r="G55" i="12"/>
  <c r="I55" i="12"/>
  <c r="G56" i="12"/>
  <c r="I56" i="12"/>
  <c r="G57" i="12"/>
  <c r="I57" i="12"/>
  <c r="G58" i="12"/>
  <c r="I58" i="12"/>
  <c r="G59" i="12"/>
  <c r="I59" i="12"/>
  <c r="G60" i="12"/>
  <c r="I60" i="12"/>
  <c r="G61" i="12"/>
  <c r="I61" i="12"/>
  <c r="G62" i="12"/>
  <c r="I62" i="12"/>
  <c r="G63" i="12"/>
  <c r="I63" i="12"/>
  <c r="G64" i="12"/>
  <c r="I64" i="12"/>
  <c r="G65" i="12"/>
  <c r="I65" i="12"/>
  <c r="G66" i="12"/>
  <c r="I66" i="12"/>
  <c r="G67" i="12"/>
  <c r="I67" i="12"/>
  <c r="G68" i="12"/>
  <c r="I68" i="12"/>
  <c r="G69" i="12"/>
  <c r="I69" i="12"/>
  <c r="G70" i="12"/>
  <c r="I70" i="12"/>
  <c r="G71" i="12"/>
  <c r="I71" i="12"/>
  <c r="G72" i="12"/>
  <c r="I72" i="12"/>
  <c r="G73" i="12"/>
  <c r="I73" i="12"/>
  <c r="G74" i="12"/>
  <c r="I74" i="12"/>
  <c r="G75" i="12"/>
  <c r="I75" i="12"/>
  <c r="G76" i="12"/>
  <c r="I76" i="12"/>
  <c r="G77" i="12"/>
  <c r="I77" i="12"/>
  <c r="G78" i="12"/>
  <c r="I78" i="12"/>
  <c r="G79" i="12"/>
  <c r="I79" i="12"/>
  <c r="G80" i="12"/>
  <c r="I80" i="12"/>
  <c r="G81" i="12"/>
  <c r="I81" i="12"/>
  <c r="G82" i="12"/>
  <c r="I82" i="12"/>
  <c r="G83" i="12"/>
  <c r="I83" i="12"/>
  <c r="G84" i="12"/>
  <c r="I84" i="12"/>
  <c r="G85" i="12"/>
  <c r="I85" i="12"/>
  <c r="J85" i="12" s="1"/>
  <c r="G86" i="12"/>
  <c r="I86" i="12"/>
  <c r="G87" i="12"/>
  <c r="I87" i="12"/>
  <c r="G88" i="12"/>
  <c r="I88" i="12"/>
  <c r="G89" i="12"/>
  <c r="I89" i="12"/>
  <c r="G90" i="12"/>
  <c r="I90" i="12"/>
  <c r="G91" i="12"/>
  <c r="I91" i="12"/>
  <c r="G92" i="12"/>
  <c r="I92" i="12"/>
  <c r="G93" i="12"/>
  <c r="I93" i="12"/>
  <c r="G94" i="12"/>
  <c r="I94" i="12"/>
  <c r="G95" i="12"/>
  <c r="I95" i="12"/>
  <c r="G96" i="12"/>
  <c r="I96" i="12"/>
  <c r="G97" i="12"/>
  <c r="I97" i="12"/>
  <c r="G98" i="12"/>
  <c r="I98" i="12"/>
  <c r="G99" i="12"/>
  <c r="I99" i="12"/>
  <c r="G100" i="12"/>
  <c r="I100" i="12"/>
  <c r="G101" i="12"/>
  <c r="I101" i="12"/>
  <c r="G102" i="12"/>
  <c r="I102" i="12"/>
  <c r="G103" i="12"/>
  <c r="I103" i="12"/>
  <c r="G104" i="12"/>
  <c r="I104" i="12"/>
  <c r="G105" i="12"/>
  <c r="I105" i="12"/>
  <c r="G106" i="12"/>
  <c r="I106" i="12"/>
  <c r="G107" i="12"/>
  <c r="I107" i="12"/>
  <c r="G108" i="12"/>
  <c r="I108" i="12"/>
  <c r="G109" i="12"/>
  <c r="I109" i="12"/>
  <c r="G110" i="12"/>
  <c r="I110" i="12"/>
  <c r="G111" i="12"/>
  <c r="I111" i="12"/>
  <c r="G112" i="12"/>
  <c r="I112" i="12"/>
  <c r="G113" i="12"/>
  <c r="I113" i="12"/>
  <c r="G114" i="12"/>
  <c r="I114" i="12"/>
  <c r="G115" i="12"/>
  <c r="I115" i="12"/>
  <c r="G116" i="12"/>
  <c r="I116" i="12"/>
  <c r="G117" i="12"/>
  <c r="I117" i="12"/>
  <c r="G118" i="12"/>
  <c r="I118" i="12"/>
  <c r="G119" i="12"/>
  <c r="I119" i="12"/>
  <c r="G120" i="12"/>
  <c r="I120" i="12"/>
  <c r="G121" i="12"/>
  <c r="I121" i="12"/>
  <c r="G122" i="12"/>
  <c r="I122" i="12"/>
  <c r="G123" i="12"/>
  <c r="I123" i="12"/>
  <c r="G124" i="12"/>
  <c r="I124" i="12"/>
  <c r="G125" i="12"/>
  <c r="I125" i="12"/>
  <c r="G126" i="12"/>
  <c r="I126" i="12"/>
  <c r="G127" i="12"/>
  <c r="I127" i="12"/>
  <c r="G128" i="12"/>
  <c r="I128" i="12"/>
  <c r="G129" i="12"/>
  <c r="I129" i="12"/>
  <c r="G130" i="12"/>
  <c r="J130" i="12" s="1"/>
  <c r="I130" i="12"/>
  <c r="G131" i="12"/>
  <c r="I131" i="12"/>
  <c r="G132" i="12"/>
  <c r="I132" i="12"/>
  <c r="G133" i="12"/>
  <c r="I133" i="12"/>
  <c r="G134" i="12"/>
  <c r="I134" i="12"/>
  <c r="G135" i="12"/>
  <c r="I135" i="12"/>
  <c r="G136" i="12"/>
  <c r="I136" i="12"/>
  <c r="G137" i="12"/>
  <c r="I137" i="12"/>
  <c r="G138" i="12"/>
  <c r="I138" i="12"/>
  <c r="G139" i="12"/>
  <c r="I139" i="12"/>
  <c r="G140" i="12"/>
  <c r="I140" i="12"/>
  <c r="G141" i="12"/>
  <c r="I141" i="12"/>
  <c r="G142" i="12"/>
  <c r="I142" i="12"/>
  <c r="G143" i="12"/>
  <c r="I143" i="12"/>
  <c r="G144" i="12"/>
  <c r="I144" i="12"/>
  <c r="G145" i="12"/>
  <c r="I145" i="12"/>
  <c r="G146" i="12"/>
  <c r="I146" i="12"/>
  <c r="G147" i="12"/>
  <c r="I147" i="12"/>
  <c r="G148" i="12"/>
  <c r="I148" i="12"/>
  <c r="G149" i="12"/>
  <c r="I149" i="12"/>
  <c r="J149" i="12" s="1"/>
  <c r="G150" i="12"/>
  <c r="I150" i="12"/>
  <c r="G151" i="12"/>
  <c r="I151" i="12"/>
  <c r="G152" i="12"/>
  <c r="I152" i="12"/>
  <c r="G153" i="12"/>
  <c r="I153" i="12"/>
  <c r="G154" i="12"/>
  <c r="I154" i="12"/>
  <c r="G155" i="12"/>
  <c r="I155" i="12"/>
  <c r="G156" i="12"/>
  <c r="I156" i="12"/>
  <c r="G157" i="12"/>
  <c r="I157" i="12"/>
  <c r="G158" i="12"/>
  <c r="I158" i="12"/>
  <c r="G159" i="12"/>
  <c r="I159" i="12"/>
  <c r="G160" i="12"/>
  <c r="I160" i="12"/>
  <c r="G161" i="12"/>
  <c r="I161" i="12"/>
  <c r="G162" i="12"/>
  <c r="I162" i="12"/>
  <c r="G163" i="12"/>
  <c r="I163" i="12"/>
  <c r="G164" i="12"/>
  <c r="I164" i="12"/>
  <c r="G165" i="12"/>
  <c r="I165" i="12"/>
  <c r="G166" i="12"/>
  <c r="I166" i="12"/>
  <c r="G167" i="12"/>
  <c r="I167" i="12"/>
  <c r="G168" i="12"/>
  <c r="I168" i="12"/>
  <c r="J168" i="12" s="1"/>
  <c r="G169" i="12"/>
  <c r="I169" i="12"/>
  <c r="G170" i="12"/>
  <c r="I170" i="12"/>
  <c r="G171" i="12"/>
  <c r="I171" i="12"/>
  <c r="G172" i="12"/>
  <c r="I172" i="12"/>
  <c r="G173" i="12"/>
  <c r="I173" i="12"/>
  <c r="G174" i="12"/>
  <c r="I174" i="12"/>
  <c r="G175" i="12"/>
  <c r="I175" i="12"/>
  <c r="G176" i="12"/>
  <c r="I176" i="12"/>
  <c r="G177" i="12"/>
  <c r="I177" i="12"/>
  <c r="G178" i="12"/>
  <c r="I178" i="12"/>
  <c r="G179" i="12"/>
  <c r="I179" i="12"/>
  <c r="G180" i="12"/>
  <c r="I180" i="12"/>
  <c r="G181" i="12"/>
  <c r="I181" i="12"/>
  <c r="G182" i="12"/>
  <c r="I182" i="12"/>
  <c r="G183" i="12"/>
  <c r="I183" i="12"/>
  <c r="G184" i="12"/>
  <c r="I184" i="12"/>
  <c r="G185" i="12"/>
  <c r="I185" i="12"/>
  <c r="G186" i="12"/>
  <c r="I186" i="12"/>
  <c r="G187" i="12"/>
  <c r="I187" i="12"/>
  <c r="G188" i="12"/>
  <c r="I188" i="12"/>
  <c r="G189" i="12"/>
  <c r="I189" i="12"/>
  <c r="G190" i="12"/>
  <c r="I190" i="12"/>
  <c r="G191" i="12"/>
  <c r="I191" i="12"/>
  <c r="G192" i="12"/>
  <c r="I192" i="12"/>
  <c r="G193" i="12"/>
  <c r="I193" i="12"/>
  <c r="G194" i="12"/>
  <c r="I194" i="12"/>
  <c r="G195" i="12"/>
  <c r="I195" i="12"/>
  <c r="G196" i="12"/>
  <c r="I196" i="12"/>
  <c r="G197" i="12"/>
  <c r="I197" i="12"/>
  <c r="G198" i="12"/>
  <c r="I198" i="12"/>
  <c r="G199" i="12"/>
  <c r="I199" i="12"/>
  <c r="G200" i="12"/>
  <c r="I200" i="12"/>
  <c r="G201" i="12"/>
  <c r="I201" i="12"/>
  <c r="G202" i="12"/>
  <c r="I202" i="12"/>
  <c r="G203" i="12"/>
  <c r="I203" i="12"/>
  <c r="G204" i="12"/>
  <c r="I204" i="12"/>
  <c r="G205" i="12"/>
  <c r="I205" i="12"/>
  <c r="G206" i="12"/>
  <c r="I206" i="12"/>
  <c r="G207" i="12"/>
  <c r="J207" i="12" s="1"/>
  <c r="I207" i="12"/>
  <c r="G208" i="12"/>
  <c r="I208" i="12"/>
  <c r="G209" i="12"/>
  <c r="I209" i="12"/>
  <c r="G210" i="12"/>
  <c r="I210" i="12"/>
  <c r="G211" i="12"/>
  <c r="I211" i="12"/>
  <c r="G212" i="12"/>
  <c r="I212" i="12"/>
  <c r="G213" i="12"/>
  <c r="I213" i="12"/>
  <c r="G214" i="12"/>
  <c r="I214" i="12"/>
  <c r="G215" i="12"/>
  <c r="I215" i="12"/>
  <c r="G216" i="12"/>
  <c r="I216" i="12"/>
  <c r="G217" i="12"/>
  <c r="I217" i="12"/>
  <c r="G218" i="12"/>
  <c r="I218" i="12"/>
  <c r="G219" i="12"/>
  <c r="I219" i="12"/>
  <c r="G220" i="12"/>
  <c r="I220" i="12"/>
  <c r="G221" i="12"/>
  <c r="I221" i="12"/>
  <c r="G222" i="12"/>
  <c r="I222" i="12"/>
  <c r="G223" i="12"/>
  <c r="I223" i="12"/>
  <c r="G224" i="12"/>
  <c r="I224" i="12"/>
  <c r="G225" i="12"/>
  <c r="I225" i="12"/>
  <c r="G226" i="12"/>
  <c r="I226" i="12"/>
  <c r="G227" i="12"/>
  <c r="I227" i="12"/>
  <c r="I3" i="12"/>
  <c r="G3" i="12"/>
  <c r="G4" i="13"/>
  <c r="I4" i="13"/>
  <c r="G5" i="13"/>
  <c r="I5" i="13"/>
  <c r="G6" i="13"/>
  <c r="I6" i="13"/>
  <c r="J6" i="13" s="1"/>
  <c r="G7" i="13"/>
  <c r="I7" i="13"/>
  <c r="G8" i="13"/>
  <c r="I8" i="13"/>
  <c r="G9" i="13"/>
  <c r="I9" i="13"/>
  <c r="G10" i="13"/>
  <c r="I10" i="13"/>
  <c r="G11" i="13"/>
  <c r="I11" i="13"/>
  <c r="G12" i="13"/>
  <c r="I12" i="13"/>
  <c r="G13" i="13"/>
  <c r="I13" i="13"/>
  <c r="G14" i="13"/>
  <c r="I14" i="13"/>
  <c r="G15" i="13"/>
  <c r="I15" i="13"/>
  <c r="G16" i="13"/>
  <c r="I16" i="13"/>
  <c r="G17" i="13"/>
  <c r="I17" i="13"/>
  <c r="G18" i="13"/>
  <c r="I18" i="13"/>
  <c r="G19" i="13"/>
  <c r="I19" i="13"/>
  <c r="G20" i="13"/>
  <c r="I20" i="13"/>
  <c r="G21" i="13"/>
  <c r="I21" i="13"/>
  <c r="G22" i="13"/>
  <c r="I22" i="13"/>
  <c r="G23" i="13"/>
  <c r="I23" i="13"/>
  <c r="G24" i="13"/>
  <c r="I24" i="13"/>
  <c r="G25" i="13"/>
  <c r="I25" i="13"/>
  <c r="G26" i="13"/>
  <c r="J26" i="13" s="1"/>
  <c r="I26" i="13"/>
  <c r="G27" i="13"/>
  <c r="I27" i="13"/>
  <c r="G28" i="13"/>
  <c r="I28" i="13"/>
  <c r="G29" i="13"/>
  <c r="I29" i="13"/>
  <c r="G30" i="13"/>
  <c r="I30" i="13"/>
  <c r="G31" i="13"/>
  <c r="I31" i="13"/>
  <c r="G32" i="13"/>
  <c r="I32" i="13"/>
  <c r="G33" i="13"/>
  <c r="I33" i="13"/>
  <c r="G34" i="13"/>
  <c r="I34" i="13"/>
  <c r="G35" i="13"/>
  <c r="I35" i="13"/>
  <c r="G36" i="13"/>
  <c r="I36" i="13"/>
  <c r="G37" i="13"/>
  <c r="I37" i="13"/>
  <c r="G38" i="13"/>
  <c r="I38" i="13"/>
  <c r="G39" i="13"/>
  <c r="I39" i="13"/>
  <c r="G40" i="13"/>
  <c r="I40" i="13"/>
  <c r="G41" i="13"/>
  <c r="I41" i="13"/>
  <c r="G42" i="13"/>
  <c r="I42" i="13"/>
  <c r="J42" i="13" s="1"/>
  <c r="G43" i="13"/>
  <c r="I43" i="13"/>
  <c r="G44" i="13"/>
  <c r="I44" i="13"/>
  <c r="G45" i="13"/>
  <c r="I45" i="13"/>
  <c r="G46" i="13"/>
  <c r="I46" i="13"/>
  <c r="G47" i="13"/>
  <c r="I47" i="13"/>
  <c r="G48" i="13"/>
  <c r="J48" i="13" s="1"/>
  <c r="I48" i="13"/>
  <c r="G49" i="13"/>
  <c r="I49" i="13"/>
  <c r="G50" i="13"/>
  <c r="I50" i="13"/>
  <c r="G51" i="13"/>
  <c r="I51" i="13"/>
  <c r="G52" i="13"/>
  <c r="I52" i="13"/>
  <c r="G53" i="13"/>
  <c r="I53" i="13"/>
  <c r="G54" i="13"/>
  <c r="I54" i="13"/>
  <c r="G55" i="13"/>
  <c r="I55" i="13"/>
  <c r="G56" i="13"/>
  <c r="I56" i="13"/>
  <c r="G57" i="13"/>
  <c r="I57" i="13"/>
  <c r="G58" i="13"/>
  <c r="I58" i="13"/>
  <c r="G59" i="13"/>
  <c r="I59" i="13"/>
  <c r="G60" i="13"/>
  <c r="I60" i="13"/>
  <c r="G61" i="13"/>
  <c r="I61" i="13"/>
  <c r="G62" i="13"/>
  <c r="I62" i="13"/>
  <c r="G63" i="13"/>
  <c r="I63" i="13"/>
  <c r="G64" i="13"/>
  <c r="I64" i="13"/>
  <c r="G65" i="13"/>
  <c r="I65" i="13"/>
  <c r="G66" i="13"/>
  <c r="I66" i="13"/>
  <c r="G67" i="13"/>
  <c r="I67" i="13"/>
  <c r="G68" i="13"/>
  <c r="I68" i="13"/>
  <c r="G69" i="13"/>
  <c r="I69" i="13"/>
  <c r="G70" i="13"/>
  <c r="I70" i="13"/>
  <c r="G71" i="13"/>
  <c r="I71" i="13"/>
  <c r="G72" i="13"/>
  <c r="J72" i="13" s="1"/>
  <c r="I72" i="13"/>
  <c r="G73" i="13"/>
  <c r="I73" i="13"/>
  <c r="G74" i="13"/>
  <c r="I74" i="13"/>
  <c r="G75" i="13"/>
  <c r="I75" i="13"/>
  <c r="G76" i="13"/>
  <c r="I76" i="13"/>
  <c r="G77" i="13"/>
  <c r="I77" i="13"/>
  <c r="G78" i="13"/>
  <c r="I78" i="13"/>
  <c r="G79" i="13"/>
  <c r="I79" i="13"/>
  <c r="G80" i="13"/>
  <c r="I80" i="13"/>
  <c r="G81" i="13"/>
  <c r="I81" i="13"/>
  <c r="G82" i="13"/>
  <c r="I82" i="13"/>
  <c r="G83" i="13"/>
  <c r="I83" i="13"/>
  <c r="G84" i="13"/>
  <c r="I84" i="13"/>
  <c r="G85" i="13"/>
  <c r="I85" i="13"/>
  <c r="G86" i="13"/>
  <c r="I86" i="13"/>
  <c r="G87" i="13"/>
  <c r="I87" i="13"/>
  <c r="G88" i="13"/>
  <c r="I88" i="13"/>
  <c r="G89" i="13"/>
  <c r="I89" i="13"/>
  <c r="G90" i="13"/>
  <c r="I90" i="13"/>
  <c r="G91" i="13"/>
  <c r="I91" i="13"/>
  <c r="G92" i="13"/>
  <c r="I92" i="13"/>
  <c r="G93" i="13"/>
  <c r="I93" i="13"/>
  <c r="G94" i="13"/>
  <c r="I94" i="13"/>
  <c r="G95" i="13"/>
  <c r="I95" i="13"/>
  <c r="G96" i="13"/>
  <c r="I96" i="13"/>
  <c r="G97" i="13"/>
  <c r="I97" i="13"/>
  <c r="G98" i="13"/>
  <c r="I98" i="13"/>
  <c r="G99" i="13"/>
  <c r="I99" i="13"/>
  <c r="G100" i="13"/>
  <c r="I100" i="13"/>
  <c r="G101" i="13"/>
  <c r="I101" i="13"/>
  <c r="G102" i="13"/>
  <c r="I102" i="13"/>
  <c r="G103" i="13"/>
  <c r="I103" i="13"/>
  <c r="G104" i="13"/>
  <c r="I104" i="13"/>
  <c r="G105" i="13"/>
  <c r="I105" i="13"/>
  <c r="G106" i="13"/>
  <c r="I106" i="13"/>
  <c r="G107" i="13"/>
  <c r="I107" i="13"/>
  <c r="G108" i="13"/>
  <c r="I108" i="13"/>
  <c r="G109" i="13"/>
  <c r="I109" i="13"/>
  <c r="G110" i="13"/>
  <c r="I110" i="13"/>
  <c r="G111" i="13"/>
  <c r="I111" i="13"/>
  <c r="G112" i="13"/>
  <c r="I112" i="13"/>
  <c r="G113" i="13"/>
  <c r="I113" i="13"/>
  <c r="G114" i="13"/>
  <c r="I114" i="13"/>
  <c r="G115" i="13"/>
  <c r="I115" i="13"/>
  <c r="G116" i="13"/>
  <c r="I116" i="13"/>
  <c r="G117" i="13"/>
  <c r="I117" i="13"/>
  <c r="G118" i="13"/>
  <c r="I118" i="13"/>
  <c r="G119" i="13"/>
  <c r="J119" i="13" s="1"/>
  <c r="I119" i="13"/>
  <c r="G120" i="13"/>
  <c r="I120" i="13"/>
  <c r="G121" i="13"/>
  <c r="I121" i="13"/>
  <c r="G122" i="13"/>
  <c r="I122" i="13"/>
  <c r="G123" i="13"/>
  <c r="I123" i="13"/>
  <c r="G124" i="13"/>
  <c r="I124" i="13"/>
  <c r="G125" i="13"/>
  <c r="I125" i="13"/>
  <c r="G126" i="13"/>
  <c r="I126" i="13"/>
  <c r="G127" i="13"/>
  <c r="I127" i="13"/>
  <c r="G128" i="13"/>
  <c r="I128" i="13"/>
  <c r="G129" i="13"/>
  <c r="I129" i="13"/>
  <c r="G130" i="13"/>
  <c r="I130" i="13"/>
  <c r="G131" i="13"/>
  <c r="I131" i="13"/>
  <c r="G132" i="13"/>
  <c r="I132" i="13"/>
  <c r="G133" i="13"/>
  <c r="I133" i="13"/>
  <c r="G134" i="13"/>
  <c r="I134" i="13"/>
  <c r="G135" i="13"/>
  <c r="I135" i="13"/>
  <c r="G136" i="13"/>
  <c r="I136" i="13"/>
  <c r="G137" i="13"/>
  <c r="I137" i="13"/>
  <c r="G138" i="13"/>
  <c r="I138" i="13"/>
  <c r="G139" i="13"/>
  <c r="I139" i="13"/>
  <c r="G140" i="13"/>
  <c r="I140" i="13"/>
  <c r="G141" i="13"/>
  <c r="I141" i="13"/>
  <c r="G142" i="13"/>
  <c r="I142" i="13"/>
  <c r="G143" i="13"/>
  <c r="I143" i="13"/>
  <c r="G144" i="13"/>
  <c r="I144" i="13"/>
  <c r="G145" i="13"/>
  <c r="I145" i="13"/>
  <c r="G146" i="13"/>
  <c r="I146" i="13"/>
  <c r="J146" i="13"/>
  <c r="G147" i="13"/>
  <c r="I147" i="13"/>
  <c r="G148" i="13"/>
  <c r="I148" i="13"/>
  <c r="G149" i="13"/>
  <c r="I149" i="13"/>
  <c r="G150" i="13"/>
  <c r="I150" i="13"/>
  <c r="G151" i="13"/>
  <c r="I151" i="13"/>
  <c r="G152" i="13"/>
  <c r="I152" i="13"/>
  <c r="G153" i="13"/>
  <c r="I153" i="13"/>
  <c r="G154" i="13"/>
  <c r="I154" i="13"/>
  <c r="G155" i="13"/>
  <c r="I155" i="13"/>
  <c r="G156" i="13"/>
  <c r="I156" i="13"/>
  <c r="G157" i="13"/>
  <c r="I157" i="13"/>
  <c r="G158" i="13"/>
  <c r="I158" i="13"/>
  <c r="G159" i="13"/>
  <c r="I159" i="13"/>
  <c r="G160" i="13"/>
  <c r="I160" i="13"/>
  <c r="G161" i="13"/>
  <c r="I161" i="13"/>
  <c r="G162" i="13"/>
  <c r="I162" i="13"/>
  <c r="G163" i="13"/>
  <c r="I163" i="13"/>
  <c r="G164" i="13"/>
  <c r="I164" i="13"/>
  <c r="G165" i="13"/>
  <c r="I165" i="13"/>
  <c r="G166" i="13"/>
  <c r="I166" i="13"/>
  <c r="G167" i="13"/>
  <c r="I167" i="13"/>
  <c r="G168" i="13"/>
  <c r="I168" i="13"/>
  <c r="G169" i="13"/>
  <c r="I169" i="13"/>
  <c r="G170" i="13"/>
  <c r="I170" i="13"/>
  <c r="G171" i="13"/>
  <c r="I171" i="13"/>
  <c r="G172" i="13"/>
  <c r="I172" i="13"/>
  <c r="G173" i="13"/>
  <c r="I173" i="13"/>
  <c r="G174" i="13"/>
  <c r="I174" i="13"/>
  <c r="G175" i="13"/>
  <c r="I175" i="13"/>
  <c r="G176" i="13"/>
  <c r="I176" i="13"/>
  <c r="G177" i="13"/>
  <c r="I177" i="13"/>
  <c r="G178" i="13"/>
  <c r="I178" i="13"/>
  <c r="G179" i="13"/>
  <c r="I179" i="13"/>
  <c r="G180" i="13"/>
  <c r="I180" i="13"/>
  <c r="G181" i="13"/>
  <c r="I181" i="13"/>
  <c r="G182" i="13"/>
  <c r="I182" i="13"/>
  <c r="G183" i="13"/>
  <c r="I183" i="13"/>
  <c r="G184" i="13"/>
  <c r="I184" i="13"/>
  <c r="G185" i="13"/>
  <c r="I185" i="13"/>
  <c r="G186" i="13"/>
  <c r="I186" i="13"/>
  <c r="G187" i="13"/>
  <c r="J187" i="13" s="1"/>
  <c r="I187" i="13"/>
  <c r="G188" i="13"/>
  <c r="I188" i="13"/>
  <c r="G189" i="13"/>
  <c r="I189" i="13"/>
  <c r="G190" i="13"/>
  <c r="I190" i="13"/>
  <c r="G191" i="13"/>
  <c r="I191" i="13"/>
  <c r="G192" i="13"/>
  <c r="I192" i="13"/>
  <c r="G193" i="13"/>
  <c r="I193" i="13"/>
  <c r="G194" i="13"/>
  <c r="I194" i="13"/>
  <c r="G195" i="13"/>
  <c r="I195" i="13"/>
  <c r="G196" i="13"/>
  <c r="I196" i="13"/>
  <c r="G197" i="13"/>
  <c r="I197" i="13"/>
  <c r="G198" i="13"/>
  <c r="J198" i="13" s="1"/>
  <c r="I198" i="13"/>
  <c r="G199" i="13"/>
  <c r="I199" i="13"/>
  <c r="G200" i="13"/>
  <c r="I200" i="13"/>
  <c r="G201" i="13"/>
  <c r="I201" i="13"/>
  <c r="G202" i="13"/>
  <c r="I202" i="13"/>
  <c r="G203" i="13"/>
  <c r="I203" i="13"/>
  <c r="G204" i="13"/>
  <c r="I204" i="13"/>
  <c r="G205" i="13"/>
  <c r="I205" i="13"/>
  <c r="G206" i="13"/>
  <c r="I206" i="13"/>
  <c r="G207" i="13"/>
  <c r="I207" i="13"/>
  <c r="G208" i="13"/>
  <c r="I208" i="13"/>
  <c r="G209" i="13"/>
  <c r="I209" i="13"/>
  <c r="G210" i="13"/>
  <c r="I210" i="13"/>
  <c r="G211" i="13"/>
  <c r="I211" i="13"/>
  <c r="G212" i="13"/>
  <c r="I212" i="13"/>
  <c r="G213" i="13"/>
  <c r="I213" i="13"/>
  <c r="I3" i="13"/>
  <c r="G3" i="13"/>
  <c r="G4" i="14"/>
  <c r="I4" i="14"/>
  <c r="G5" i="14"/>
  <c r="I5" i="14"/>
  <c r="G6" i="14"/>
  <c r="I6" i="14"/>
  <c r="G7" i="14"/>
  <c r="I7" i="14"/>
  <c r="G8" i="14"/>
  <c r="J8" i="14" s="1"/>
  <c r="I8" i="14"/>
  <c r="G9" i="14"/>
  <c r="I9" i="14"/>
  <c r="G10" i="14"/>
  <c r="I10" i="14"/>
  <c r="G11" i="14"/>
  <c r="I11" i="14"/>
  <c r="G12" i="14"/>
  <c r="I12" i="14"/>
  <c r="G13" i="14"/>
  <c r="I13" i="14"/>
  <c r="G14" i="14"/>
  <c r="I14" i="14"/>
  <c r="G15" i="14"/>
  <c r="J15" i="14" s="1"/>
  <c r="I15" i="14"/>
  <c r="G16" i="14"/>
  <c r="I16" i="14"/>
  <c r="G17" i="14"/>
  <c r="I17" i="14"/>
  <c r="G18" i="14"/>
  <c r="I18" i="14"/>
  <c r="G19" i="14"/>
  <c r="I19" i="14"/>
  <c r="G20" i="14"/>
  <c r="I20" i="14"/>
  <c r="G21" i="14"/>
  <c r="I21" i="14"/>
  <c r="G22" i="14"/>
  <c r="J22" i="14" s="1"/>
  <c r="I22" i="14"/>
  <c r="G23" i="14"/>
  <c r="I23" i="14"/>
  <c r="J23" i="14" s="1"/>
  <c r="G24" i="14"/>
  <c r="I24" i="14"/>
  <c r="G25" i="14"/>
  <c r="I25" i="14"/>
  <c r="G26" i="14"/>
  <c r="I26" i="14"/>
  <c r="J26" i="14" s="1"/>
  <c r="G27" i="14"/>
  <c r="I27" i="14"/>
  <c r="G28" i="14"/>
  <c r="I28" i="14"/>
  <c r="G29" i="14"/>
  <c r="I29" i="14"/>
  <c r="G30" i="14"/>
  <c r="I30" i="14"/>
  <c r="G31" i="14"/>
  <c r="J31" i="14" s="1"/>
  <c r="I31" i="14"/>
  <c r="G32" i="14"/>
  <c r="I32" i="14"/>
  <c r="G33" i="14"/>
  <c r="I33" i="14"/>
  <c r="G34" i="14"/>
  <c r="I34" i="14"/>
  <c r="G35" i="14"/>
  <c r="I35" i="14"/>
  <c r="G36" i="14"/>
  <c r="I36" i="14"/>
  <c r="G37" i="14"/>
  <c r="I37" i="14"/>
  <c r="G38" i="14"/>
  <c r="I38" i="14"/>
  <c r="G39" i="14"/>
  <c r="I39" i="14"/>
  <c r="G40" i="14"/>
  <c r="I40" i="14"/>
  <c r="G41" i="14"/>
  <c r="I41" i="14"/>
  <c r="G42" i="14"/>
  <c r="I42" i="14"/>
  <c r="G43" i="14"/>
  <c r="I43" i="14"/>
  <c r="G44" i="14"/>
  <c r="I44" i="14"/>
  <c r="G45" i="14"/>
  <c r="I45" i="14"/>
  <c r="G46" i="14"/>
  <c r="I46" i="14"/>
  <c r="G47" i="14"/>
  <c r="I47" i="14"/>
  <c r="G48" i="14"/>
  <c r="I48" i="14"/>
  <c r="G49" i="14"/>
  <c r="I49" i="14"/>
  <c r="G50" i="14"/>
  <c r="I50" i="14"/>
  <c r="G51" i="14"/>
  <c r="I51" i="14"/>
  <c r="G52" i="14"/>
  <c r="I52" i="14"/>
  <c r="G53" i="14"/>
  <c r="I53" i="14"/>
  <c r="G54" i="14"/>
  <c r="J54" i="14" s="1"/>
  <c r="I54" i="14"/>
  <c r="G55" i="14"/>
  <c r="I55" i="14"/>
  <c r="G56" i="14"/>
  <c r="I56" i="14"/>
  <c r="G57" i="14"/>
  <c r="I57" i="14"/>
  <c r="G58" i="14"/>
  <c r="J58" i="14" s="1"/>
  <c r="I58" i="14"/>
  <c r="G59" i="14"/>
  <c r="I59" i="14"/>
  <c r="G60" i="14"/>
  <c r="I60" i="14"/>
  <c r="G61" i="14"/>
  <c r="I61" i="14"/>
  <c r="G62" i="14"/>
  <c r="I62" i="14"/>
  <c r="G63" i="14"/>
  <c r="I63" i="14"/>
  <c r="G64" i="14"/>
  <c r="I64" i="14"/>
  <c r="G65" i="14"/>
  <c r="I65" i="14"/>
  <c r="G66" i="14"/>
  <c r="I66" i="14"/>
  <c r="G67" i="14"/>
  <c r="I67" i="14"/>
  <c r="G68" i="14"/>
  <c r="I68" i="14"/>
  <c r="G69" i="14"/>
  <c r="I69" i="14"/>
  <c r="G70" i="14"/>
  <c r="I70" i="14"/>
  <c r="G71" i="14"/>
  <c r="I71" i="14"/>
  <c r="G72" i="14"/>
  <c r="I72" i="14"/>
  <c r="G73" i="14"/>
  <c r="I73" i="14"/>
  <c r="G74" i="14"/>
  <c r="I74" i="14"/>
  <c r="G75" i="14"/>
  <c r="I75" i="14"/>
  <c r="G76" i="14"/>
  <c r="I76" i="14"/>
  <c r="G77" i="14"/>
  <c r="I77" i="14"/>
  <c r="G78" i="14"/>
  <c r="I78" i="14"/>
  <c r="G79" i="14"/>
  <c r="I79" i="14"/>
  <c r="G80" i="14"/>
  <c r="I80" i="14"/>
  <c r="G81" i="14"/>
  <c r="I81" i="14"/>
  <c r="G82" i="14"/>
  <c r="J82" i="14" s="1"/>
  <c r="I82" i="14"/>
  <c r="G83" i="14"/>
  <c r="I83" i="14"/>
  <c r="G84" i="14"/>
  <c r="I84" i="14"/>
  <c r="G85" i="14"/>
  <c r="I85" i="14"/>
  <c r="G86" i="14"/>
  <c r="I86" i="14"/>
  <c r="G87" i="14"/>
  <c r="I87" i="14"/>
  <c r="G88" i="14"/>
  <c r="I88" i="14"/>
  <c r="G89" i="14"/>
  <c r="I89" i="14"/>
  <c r="G90" i="14"/>
  <c r="I90" i="14"/>
  <c r="G91" i="14"/>
  <c r="I91" i="14"/>
  <c r="G92" i="14"/>
  <c r="I92" i="14"/>
  <c r="G93" i="14"/>
  <c r="I93" i="14"/>
  <c r="G94" i="14"/>
  <c r="I94" i="14"/>
  <c r="G95" i="14"/>
  <c r="I95" i="14"/>
  <c r="G96" i="14"/>
  <c r="I96" i="14"/>
  <c r="G97" i="14"/>
  <c r="I97" i="14"/>
  <c r="G98" i="14"/>
  <c r="J98" i="14" s="1"/>
  <c r="I98" i="14"/>
  <c r="G99" i="14"/>
  <c r="I99" i="14"/>
  <c r="G100" i="14"/>
  <c r="I100" i="14"/>
  <c r="G101" i="14"/>
  <c r="I101" i="14"/>
  <c r="G102" i="14"/>
  <c r="I102" i="14"/>
  <c r="G103" i="14"/>
  <c r="I103" i="14"/>
  <c r="G104" i="14"/>
  <c r="I104" i="14"/>
  <c r="G105" i="14"/>
  <c r="I105" i="14"/>
  <c r="G106" i="14"/>
  <c r="I106" i="14"/>
  <c r="G107" i="14"/>
  <c r="I107" i="14"/>
  <c r="G108" i="14"/>
  <c r="I108" i="14"/>
  <c r="G109" i="14"/>
  <c r="I109" i="14"/>
  <c r="G110" i="14"/>
  <c r="I110" i="14"/>
  <c r="G111" i="14"/>
  <c r="I111" i="14"/>
  <c r="G112" i="14"/>
  <c r="I112" i="14"/>
  <c r="G113" i="14"/>
  <c r="I113" i="14"/>
  <c r="J113" i="14" s="1"/>
  <c r="G114" i="14"/>
  <c r="I114" i="14"/>
  <c r="G115" i="14"/>
  <c r="I115" i="14"/>
  <c r="G116" i="14"/>
  <c r="I116" i="14"/>
  <c r="G117" i="14"/>
  <c r="I117" i="14"/>
  <c r="G118" i="14"/>
  <c r="I118" i="14"/>
  <c r="G119" i="14"/>
  <c r="I119" i="14"/>
  <c r="G120" i="14"/>
  <c r="I120" i="14"/>
  <c r="G121" i="14"/>
  <c r="I121" i="14"/>
  <c r="G122" i="14"/>
  <c r="J122" i="14" s="1"/>
  <c r="I122" i="14"/>
  <c r="G123" i="14"/>
  <c r="I123" i="14"/>
  <c r="G124" i="14"/>
  <c r="I124" i="14"/>
  <c r="G125" i="14"/>
  <c r="I125" i="14"/>
  <c r="G126" i="14"/>
  <c r="I126" i="14"/>
  <c r="G127" i="14"/>
  <c r="I127" i="14"/>
  <c r="I3" i="14"/>
  <c r="G3" i="14"/>
  <c r="G4" i="15"/>
  <c r="I4" i="15"/>
  <c r="G5" i="15"/>
  <c r="I5" i="15"/>
  <c r="G6" i="15"/>
  <c r="I6" i="15"/>
  <c r="G7" i="15"/>
  <c r="I7" i="15"/>
  <c r="G8" i="15"/>
  <c r="I8" i="15"/>
  <c r="G9" i="15"/>
  <c r="I9" i="15"/>
  <c r="G10" i="15"/>
  <c r="I10" i="15"/>
  <c r="G11" i="15"/>
  <c r="I11" i="15"/>
  <c r="G12" i="15"/>
  <c r="I12" i="15"/>
  <c r="G13" i="15"/>
  <c r="I13" i="15"/>
  <c r="G14" i="15"/>
  <c r="I14" i="15"/>
  <c r="G15" i="15"/>
  <c r="I15" i="15"/>
  <c r="G16" i="15"/>
  <c r="I16" i="15"/>
  <c r="G17" i="15"/>
  <c r="I17" i="15"/>
  <c r="G18" i="15"/>
  <c r="I18" i="15"/>
  <c r="G19" i="15"/>
  <c r="I19" i="15"/>
  <c r="G20" i="15"/>
  <c r="I20" i="15"/>
  <c r="G21" i="15"/>
  <c r="I21" i="15"/>
  <c r="G22" i="15"/>
  <c r="I22" i="15"/>
  <c r="G23" i="15"/>
  <c r="I23" i="15"/>
  <c r="G24" i="15"/>
  <c r="I24" i="15"/>
  <c r="G25" i="15"/>
  <c r="I25" i="15"/>
  <c r="G26" i="15"/>
  <c r="I26" i="15"/>
  <c r="J26" i="15" s="1"/>
  <c r="G27" i="15"/>
  <c r="I27" i="15"/>
  <c r="G28" i="15"/>
  <c r="I28" i="15"/>
  <c r="G29" i="15"/>
  <c r="I29" i="15"/>
  <c r="G30" i="15"/>
  <c r="I30" i="15"/>
  <c r="G31" i="15"/>
  <c r="I31" i="15"/>
  <c r="G32" i="15"/>
  <c r="I32" i="15"/>
  <c r="G33" i="15"/>
  <c r="I33" i="15"/>
  <c r="G34" i="15"/>
  <c r="I34" i="15"/>
  <c r="G35" i="15"/>
  <c r="I35" i="15"/>
  <c r="G36" i="15"/>
  <c r="I36" i="15"/>
  <c r="G37" i="15"/>
  <c r="I37" i="15"/>
  <c r="G38" i="15"/>
  <c r="I38" i="15"/>
  <c r="G39" i="15"/>
  <c r="I39" i="15"/>
  <c r="G40" i="15"/>
  <c r="I40" i="15"/>
  <c r="G41" i="15"/>
  <c r="I41" i="15"/>
  <c r="G42" i="15"/>
  <c r="I42" i="15"/>
  <c r="G43" i="15"/>
  <c r="I43" i="15"/>
  <c r="G44" i="15"/>
  <c r="I44" i="15"/>
  <c r="G45" i="15"/>
  <c r="I45" i="15"/>
  <c r="G46" i="15"/>
  <c r="I46" i="15"/>
  <c r="G47" i="15"/>
  <c r="I47" i="15"/>
  <c r="G48" i="15"/>
  <c r="I48" i="15"/>
  <c r="G49" i="15"/>
  <c r="I49" i="15"/>
  <c r="G50" i="15"/>
  <c r="I50" i="15"/>
  <c r="G51" i="15"/>
  <c r="I51" i="15"/>
  <c r="G52" i="15"/>
  <c r="I52" i="15"/>
  <c r="G53" i="15"/>
  <c r="I53" i="15"/>
  <c r="G54" i="15"/>
  <c r="I54" i="15"/>
  <c r="G55" i="15"/>
  <c r="I55" i="15"/>
  <c r="G56" i="15"/>
  <c r="I56" i="15"/>
  <c r="G57" i="15"/>
  <c r="I57" i="15"/>
  <c r="G58" i="15"/>
  <c r="I58" i="15"/>
  <c r="G59" i="15"/>
  <c r="I59" i="15"/>
  <c r="G60" i="15"/>
  <c r="I60" i="15"/>
  <c r="G61" i="15"/>
  <c r="I61" i="15"/>
  <c r="G62" i="15"/>
  <c r="I62" i="15"/>
  <c r="G63" i="15"/>
  <c r="I63" i="15"/>
  <c r="G64" i="15"/>
  <c r="I64" i="15"/>
  <c r="G65" i="15"/>
  <c r="I65" i="15"/>
  <c r="G66" i="15"/>
  <c r="I66" i="15"/>
  <c r="G67" i="15"/>
  <c r="I67" i="15"/>
  <c r="G68" i="15"/>
  <c r="I68" i="15"/>
  <c r="G69" i="15"/>
  <c r="I69" i="15"/>
  <c r="G70" i="15"/>
  <c r="I70" i="15"/>
  <c r="G71" i="15"/>
  <c r="I71" i="15"/>
  <c r="G72" i="15"/>
  <c r="I72" i="15"/>
  <c r="G73" i="15"/>
  <c r="I73" i="15"/>
  <c r="G74" i="15"/>
  <c r="I74" i="15"/>
  <c r="G75" i="15"/>
  <c r="I75" i="15"/>
  <c r="G76" i="15"/>
  <c r="I76" i="15"/>
  <c r="G77" i="15"/>
  <c r="I77" i="15"/>
  <c r="G78" i="15"/>
  <c r="I78" i="15"/>
  <c r="G79" i="15"/>
  <c r="I79" i="15"/>
  <c r="G80" i="15"/>
  <c r="I80" i="15"/>
  <c r="G81" i="15"/>
  <c r="I81" i="15"/>
  <c r="G82" i="15"/>
  <c r="I82" i="15"/>
  <c r="G83" i="15"/>
  <c r="I83" i="15"/>
  <c r="G84" i="15"/>
  <c r="I84" i="15"/>
  <c r="G85" i="15"/>
  <c r="I85" i="15"/>
  <c r="J85" i="15" s="1"/>
  <c r="G86" i="15"/>
  <c r="I86" i="15"/>
  <c r="G87" i="15"/>
  <c r="I87" i="15"/>
  <c r="G88" i="15"/>
  <c r="I88" i="15"/>
  <c r="G89" i="15"/>
  <c r="I89" i="15"/>
  <c r="G90" i="15"/>
  <c r="I90" i="15"/>
  <c r="G91" i="15"/>
  <c r="I91" i="15"/>
  <c r="G92" i="15"/>
  <c r="I92" i="15"/>
  <c r="G93" i="15"/>
  <c r="I93" i="15"/>
  <c r="G94" i="15"/>
  <c r="I94" i="15"/>
  <c r="G95" i="15"/>
  <c r="I95" i="15"/>
  <c r="G96" i="15"/>
  <c r="I96" i="15"/>
  <c r="G97" i="15"/>
  <c r="I97" i="15"/>
  <c r="G98" i="15"/>
  <c r="I98" i="15"/>
  <c r="G99" i="15"/>
  <c r="I99" i="15"/>
  <c r="G100" i="15"/>
  <c r="I100" i="15"/>
  <c r="G101" i="15"/>
  <c r="I101" i="15"/>
  <c r="J101" i="15" s="1"/>
  <c r="G102" i="15"/>
  <c r="J102" i="15" s="1"/>
  <c r="I102" i="15"/>
  <c r="G103" i="15"/>
  <c r="I103" i="15"/>
  <c r="G104" i="15"/>
  <c r="I104" i="15"/>
  <c r="G105" i="15"/>
  <c r="I105" i="15"/>
  <c r="G106" i="15"/>
  <c r="I106" i="15"/>
  <c r="G107" i="15"/>
  <c r="I107" i="15"/>
  <c r="G108" i="15"/>
  <c r="I108" i="15"/>
  <c r="G109" i="15"/>
  <c r="I109" i="15"/>
  <c r="G110" i="15"/>
  <c r="I110" i="15"/>
  <c r="G111" i="15"/>
  <c r="I111" i="15"/>
  <c r="G112" i="15"/>
  <c r="I112" i="15"/>
  <c r="G113" i="15"/>
  <c r="I113" i="15"/>
  <c r="G114" i="15"/>
  <c r="I114" i="15"/>
  <c r="G115" i="15"/>
  <c r="I115" i="15"/>
  <c r="G116" i="15"/>
  <c r="I116" i="15"/>
  <c r="G117" i="15"/>
  <c r="I117" i="15"/>
  <c r="G118" i="15"/>
  <c r="I118" i="15"/>
  <c r="G119" i="15"/>
  <c r="I119" i="15"/>
  <c r="J119" i="15" s="1"/>
  <c r="G120" i="15"/>
  <c r="I120" i="15"/>
  <c r="G121" i="15"/>
  <c r="I121" i="15"/>
  <c r="G122" i="15"/>
  <c r="I122" i="15"/>
  <c r="G123" i="15"/>
  <c r="I123" i="15"/>
  <c r="G124" i="15"/>
  <c r="I124" i="15"/>
  <c r="G125" i="15"/>
  <c r="I125" i="15"/>
  <c r="G126" i="15"/>
  <c r="I126" i="15"/>
  <c r="I3" i="15"/>
  <c r="G3" i="15"/>
  <c r="G4" i="16"/>
  <c r="I4" i="16"/>
  <c r="G5" i="16"/>
  <c r="I5" i="16"/>
  <c r="G6" i="16"/>
  <c r="I6" i="16"/>
  <c r="G7" i="16"/>
  <c r="I7" i="16"/>
  <c r="G8" i="16"/>
  <c r="I8" i="16"/>
  <c r="J8" i="16"/>
  <c r="G9" i="16"/>
  <c r="I9" i="16"/>
  <c r="G10" i="16"/>
  <c r="I10" i="16"/>
  <c r="G11" i="16"/>
  <c r="I11" i="16"/>
  <c r="G12" i="16"/>
  <c r="J12" i="16" s="1"/>
  <c r="I12" i="16"/>
  <c r="G13" i="16"/>
  <c r="I13" i="16"/>
  <c r="G14" i="16"/>
  <c r="I14" i="16"/>
  <c r="G15" i="16"/>
  <c r="I15" i="16"/>
  <c r="G16" i="16"/>
  <c r="I16" i="16"/>
  <c r="G17" i="16"/>
  <c r="I17" i="16"/>
  <c r="G18" i="16"/>
  <c r="I18" i="16"/>
  <c r="G19" i="16"/>
  <c r="J19" i="16" s="1"/>
  <c r="I19" i="16"/>
  <c r="G20" i="16"/>
  <c r="I20" i="16"/>
  <c r="G21" i="16"/>
  <c r="I21" i="16"/>
  <c r="G22" i="16"/>
  <c r="I22" i="16"/>
  <c r="G23" i="16"/>
  <c r="I23" i="16"/>
  <c r="J23" i="16"/>
  <c r="G24" i="16"/>
  <c r="I24" i="16"/>
  <c r="G25" i="16"/>
  <c r="I25" i="16"/>
  <c r="G26" i="16"/>
  <c r="I26" i="16"/>
  <c r="G27" i="16"/>
  <c r="I27" i="16"/>
  <c r="G28" i="16"/>
  <c r="I28" i="16"/>
  <c r="G29" i="16"/>
  <c r="I29" i="16"/>
  <c r="G30" i="16"/>
  <c r="I30" i="16"/>
  <c r="G31" i="16"/>
  <c r="I31" i="16"/>
  <c r="J31" i="16"/>
  <c r="G32" i="16"/>
  <c r="I32" i="16"/>
  <c r="G33" i="16"/>
  <c r="J33" i="16" s="1"/>
  <c r="I33" i="16"/>
  <c r="G34" i="16"/>
  <c r="I34" i="16"/>
  <c r="G35" i="16"/>
  <c r="I35" i="16"/>
  <c r="G36" i="16"/>
  <c r="I36" i="16"/>
  <c r="G37" i="16"/>
  <c r="I37" i="16"/>
  <c r="G38" i="16"/>
  <c r="I38" i="16"/>
  <c r="G39" i="16"/>
  <c r="I39" i="16"/>
  <c r="G40" i="16"/>
  <c r="I40" i="16"/>
  <c r="G41" i="16"/>
  <c r="I41" i="16"/>
  <c r="G42" i="16"/>
  <c r="I42" i="16"/>
  <c r="G43" i="16"/>
  <c r="J43" i="16" s="1"/>
  <c r="I43" i="16"/>
  <c r="G44" i="16"/>
  <c r="I44" i="16"/>
  <c r="J44" i="16"/>
  <c r="G45" i="16"/>
  <c r="I45" i="16"/>
  <c r="G46" i="16"/>
  <c r="I46" i="16"/>
  <c r="G47" i="16"/>
  <c r="I47" i="16"/>
  <c r="G48" i="16"/>
  <c r="I48" i="16"/>
  <c r="G49" i="16"/>
  <c r="I49" i="16"/>
  <c r="G50" i="16"/>
  <c r="I50" i="16"/>
  <c r="G51" i="16"/>
  <c r="J51" i="16" s="1"/>
  <c r="I51" i="16"/>
  <c r="G52" i="16"/>
  <c r="I52" i="16"/>
  <c r="G53" i="16"/>
  <c r="I53" i="16"/>
  <c r="G54" i="16"/>
  <c r="I54" i="16"/>
  <c r="G55" i="16"/>
  <c r="I55" i="16"/>
  <c r="G56" i="16"/>
  <c r="I56" i="16"/>
  <c r="G57" i="16"/>
  <c r="I57" i="16"/>
  <c r="G58" i="16"/>
  <c r="I58" i="16"/>
  <c r="G59" i="16"/>
  <c r="I59" i="16"/>
  <c r="G60" i="16"/>
  <c r="I60" i="16"/>
  <c r="G61" i="16"/>
  <c r="I61" i="16"/>
  <c r="G62" i="16"/>
  <c r="I62" i="16"/>
  <c r="G63" i="16"/>
  <c r="I63" i="16"/>
  <c r="G64" i="16"/>
  <c r="I64" i="16"/>
  <c r="G65" i="16"/>
  <c r="I65" i="16"/>
  <c r="G66" i="16"/>
  <c r="I66" i="16"/>
  <c r="G67" i="16"/>
  <c r="I67" i="16"/>
  <c r="G68" i="16"/>
  <c r="I68" i="16"/>
  <c r="G69" i="16"/>
  <c r="I69" i="16"/>
  <c r="G70" i="16"/>
  <c r="I70" i="16"/>
  <c r="G71" i="16"/>
  <c r="I71" i="16"/>
  <c r="G72" i="16"/>
  <c r="I72" i="16"/>
  <c r="G73" i="16"/>
  <c r="I73" i="16"/>
  <c r="G74" i="16"/>
  <c r="I74" i="16"/>
  <c r="G75" i="16"/>
  <c r="I75" i="16"/>
  <c r="G76" i="16"/>
  <c r="I76" i="16"/>
  <c r="G77" i="16"/>
  <c r="I77" i="16"/>
  <c r="G78" i="16"/>
  <c r="I78" i="16"/>
  <c r="G79" i="16"/>
  <c r="I79" i="16"/>
  <c r="G80" i="16"/>
  <c r="I80" i="16"/>
  <c r="G81" i="16"/>
  <c r="I81" i="16"/>
  <c r="G82" i="16"/>
  <c r="I82" i="16"/>
  <c r="G83" i="16"/>
  <c r="I83" i="16"/>
  <c r="G84" i="16"/>
  <c r="I84" i="16"/>
  <c r="G85" i="16"/>
  <c r="I85" i="16"/>
  <c r="G86" i="16"/>
  <c r="I86" i="16"/>
  <c r="G87" i="16"/>
  <c r="I87" i="16"/>
  <c r="G88" i="16"/>
  <c r="I88" i="16"/>
  <c r="G89" i="16"/>
  <c r="I89" i="16"/>
  <c r="G90" i="16"/>
  <c r="I90" i="16"/>
  <c r="G91" i="16"/>
  <c r="I91" i="16"/>
  <c r="J91" i="16"/>
  <c r="G92" i="16"/>
  <c r="I92" i="16"/>
  <c r="G93" i="16"/>
  <c r="I93" i="16"/>
  <c r="G94" i="16"/>
  <c r="I94" i="16"/>
  <c r="G95" i="16"/>
  <c r="I95" i="16"/>
  <c r="G96" i="16"/>
  <c r="I96" i="16"/>
  <c r="G97" i="16"/>
  <c r="I97" i="16"/>
  <c r="G98" i="16"/>
  <c r="I98" i="16"/>
  <c r="G99" i="16"/>
  <c r="I99" i="16"/>
  <c r="G100" i="16"/>
  <c r="I100" i="16"/>
  <c r="G101" i="16"/>
  <c r="I101" i="16"/>
  <c r="G102" i="16"/>
  <c r="I102" i="16"/>
  <c r="G103" i="16"/>
  <c r="I103" i="16"/>
  <c r="G104" i="16"/>
  <c r="I104" i="16"/>
  <c r="G105" i="16"/>
  <c r="I105" i="16"/>
  <c r="G106" i="16"/>
  <c r="I106" i="16"/>
  <c r="G107" i="16"/>
  <c r="I107" i="16"/>
  <c r="J107" i="16" s="1"/>
  <c r="G108" i="16"/>
  <c r="I108" i="16"/>
  <c r="G109" i="16"/>
  <c r="I109" i="16"/>
  <c r="G110" i="16"/>
  <c r="I110" i="16"/>
  <c r="G111" i="16"/>
  <c r="I111" i="16"/>
  <c r="G112" i="16"/>
  <c r="I112" i="16"/>
  <c r="G113" i="16"/>
  <c r="I113" i="16"/>
  <c r="G114" i="16"/>
  <c r="I114" i="16"/>
  <c r="J114" i="16"/>
  <c r="G115" i="16"/>
  <c r="I115" i="16"/>
  <c r="G116" i="16"/>
  <c r="I116" i="16"/>
  <c r="G117" i="16"/>
  <c r="I117" i="16"/>
  <c r="G118" i="16"/>
  <c r="I118" i="16"/>
  <c r="G119" i="16"/>
  <c r="I119" i="16"/>
  <c r="G120" i="16"/>
  <c r="I120" i="16"/>
  <c r="G121" i="16"/>
  <c r="I121" i="16"/>
  <c r="G122" i="16"/>
  <c r="I122" i="16"/>
  <c r="I3" i="16"/>
  <c r="G3" i="16"/>
  <c r="G4" i="17"/>
  <c r="I4" i="17"/>
  <c r="G5" i="17"/>
  <c r="I5" i="17"/>
  <c r="G6" i="17"/>
  <c r="I6" i="17"/>
  <c r="G7" i="17"/>
  <c r="I7" i="17"/>
  <c r="G8" i="17"/>
  <c r="I8" i="17"/>
  <c r="G9" i="17"/>
  <c r="I9" i="17"/>
  <c r="G10" i="17"/>
  <c r="I10" i="17"/>
  <c r="G11" i="17"/>
  <c r="I11" i="17"/>
  <c r="G12" i="17"/>
  <c r="I12" i="17"/>
  <c r="G13" i="17"/>
  <c r="I13" i="17"/>
  <c r="G14" i="17"/>
  <c r="I14" i="17"/>
  <c r="G15" i="17"/>
  <c r="I15" i="17"/>
  <c r="G16" i="17"/>
  <c r="I16" i="17"/>
  <c r="G17" i="17"/>
  <c r="I17" i="17"/>
  <c r="J17" i="17" s="1"/>
  <c r="G18" i="17"/>
  <c r="I18" i="17"/>
  <c r="G19" i="17"/>
  <c r="I19" i="17"/>
  <c r="G20" i="17"/>
  <c r="I20" i="17"/>
  <c r="G21" i="17"/>
  <c r="I21" i="17"/>
  <c r="G22" i="17"/>
  <c r="I22" i="17"/>
  <c r="G23" i="17"/>
  <c r="J23" i="17" s="1"/>
  <c r="I23" i="17"/>
  <c r="G24" i="17"/>
  <c r="I24" i="17"/>
  <c r="G25" i="17"/>
  <c r="I25" i="17"/>
  <c r="G26" i="17"/>
  <c r="I26" i="17"/>
  <c r="G27" i="17"/>
  <c r="I27" i="17"/>
  <c r="G28" i="17"/>
  <c r="I28" i="17"/>
  <c r="G29" i="17"/>
  <c r="I29" i="17"/>
  <c r="G30" i="17"/>
  <c r="I30" i="17"/>
  <c r="G31" i="17"/>
  <c r="I31" i="17"/>
  <c r="G32" i="17"/>
  <c r="J32" i="17" s="1"/>
  <c r="I32" i="17"/>
  <c r="G33" i="17"/>
  <c r="I33" i="17"/>
  <c r="G34" i="17"/>
  <c r="I34" i="17"/>
  <c r="G35" i="17"/>
  <c r="J35" i="17" s="1"/>
  <c r="I35" i="17"/>
  <c r="G36" i="17"/>
  <c r="I36" i="17"/>
  <c r="G37" i="17"/>
  <c r="I37" i="17"/>
  <c r="G38" i="17"/>
  <c r="I38" i="17"/>
  <c r="G39" i="17"/>
  <c r="I39" i="17"/>
  <c r="J39" i="17" s="1"/>
  <c r="G40" i="17"/>
  <c r="I40" i="17"/>
  <c r="G41" i="17"/>
  <c r="I41" i="17"/>
  <c r="G42" i="17"/>
  <c r="I42" i="17"/>
  <c r="G43" i="17"/>
  <c r="I43" i="17"/>
  <c r="G44" i="17"/>
  <c r="I44" i="17"/>
  <c r="G45" i="17"/>
  <c r="I45" i="17"/>
  <c r="G46" i="17"/>
  <c r="I46" i="17"/>
  <c r="G47" i="17"/>
  <c r="I47" i="17"/>
  <c r="G48" i="17"/>
  <c r="I48" i="17"/>
  <c r="G49" i="17"/>
  <c r="I49" i="17"/>
  <c r="G50" i="17"/>
  <c r="I50" i="17"/>
  <c r="G51" i="17"/>
  <c r="I51" i="17"/>
  <c r="G52" i="17"/>
  <c r="I52" i="17"/>
  <c r="G53" i="17"/>
  <c r="I53" i="17"/>
  <c r="G54" i="17"/>
  <c r="I54" i="17"/>
  <c r="G55" i="17"/>
  <c r="I55" i="17"/>
  <c r="G56" i="17"/>
  <c r="I56" i="17"/>
  <c r="G57" i="17"/>
  <c r="I57" i="17"/>
  <c r="G58" i="17"/>
  <c r="I58" i="17"/>
  <c r="G59" i="17"/>
  <c r="I59" i="17"/>
  <c r="G60" i="17"/>
  <c r="I60" i="17"/>
  <c r="G61" i="17"/>
  <c r="I61" i="17"/>
  <c r="G62" i="17"/>
  <c r="I62" i="17"/>
  <c r="G63" i="17"/>
  <c r="I63" i="17"/>
  <c r="G64" i="17"/>
  <c r="I64" i="17"/>
  <c r="G65" i="17"/>
  <c r="I65" i="17"/>
  <c r="G66" i="17"/>
  <c r="I66" i="17"/>
  <c r="G67" i="17"/>
  <c r="I67" i="17"/>
  <c r="G68" i="17"/>
  <c r="I68" i="17"/>
  <c r="G69" i="17"/>
  <c r="I69" i="17"/>
  <c r="G70" i="17"/>
  <c r="I70" i="17"/>
  <c r="G71" i="17"/>
  <c r="I71" i="17"/>
  <c r="G72" i="17"/>
  <c r="I72" i="17"/>
  <c r="G73" i="17"/>
  <c r="I73" i="17"/>
  <c r="G74" i="17"/>
  <c r="I74" i="17"/>
  <c r="J74" i="17" s="1"/>
  <c r="G75" i="17"/>
  <c r="I75" i="17"/>
  <c r="G76" i="17"/>
  <c r="I76" i="17"/>
  <c r="G77" i="17"/>
  <c r="I77" i="17"/>
  <c r="G78" i="17"/>
  <c r="I78" i="17"/>
  <c r="G79" i="17"/>
  <c r="I79" i="17"/>
  <c r="G80" i="17"/>
  <c r="I80" i="17"/>
  <c r="G81" i="17"/>
  <c r="I81" i="17"/>
  <c r="G82" i="17"/>
  <c r="I82" i="17"/>
  <c r="G83" i="17"/>
  <c r="I83" i="17"/>
  <c r="G84" i="17"/>
  <c r="I84" i="17"/>
  <c r="G85" i="17"/>
  <c r="I85" i="17"/>
  <c r="G86" i="17"/>
  <c r="I86" i="17"/>
  <c r="G87" i="17"/>
  <c r="J87" i="17" s="1"/>
  <c r="I87" i="17"/>
  <c r="G88" i="17"/>
  <c r="I88" i="17"/>
  <c r="G89" i="17"/>
  <c r="I89" i="17"/>
  <c r="G90" i="17"/>
  <c r="I90" i="17"/>
  <c r="G91" i="17"/>
  <c r="I91" i="17"/>
  <c r="G92" i="17"/>
  <c r="I92" i="17"/>
  <c r="G93" i="17"/>
  <c r="I93" i="17"/>
  <c r="G94" i="17"/>
  <c r="I94" i="17"/>
  <c r="G95" i="17"/>
  <c r="I95" i="17"/>
  <c r="G96" i="17"/>
  <c r="I96" i="17"/>
  <c r="G97" i="17"/>
  <c r="I97" i="17"/>
  <c r="G98" i="17"/>
  <c r="I98" i="17"/>
  <c r="G99" i="17"/>
  <c r="I99" i="17"/>
  <c r="G100" i="17"/>
  <c r="I100" i="17"/>
  <c r="G101" i="17"/>
  <c r="I101" i="17"/>
  <c r="G102" i="17"/>
  <c r="I102" i="17"/>
  <c r="G103" i="17"/>
  <c r="I103" i="17"/>
  <c r="G104" i="17"/>
  <c r="I104" i="17"/>
  <c r="G105" i="17"/>
  <c r="I105" i="17"/>
  <c r="G106" i="17"/>
  <c r="I106" i="17"/>
  <c r="G107" i="17"/>
  <c r="I107" i="17"/>
  <c r="G108" i="17"/>
  <c r="I108" i="17"/>
  <c r="G109" i="17"/>
  <c r="I109" i="17"/>
  <c r="G110" i="17"/>
  <c r="I110" i="17"/>
  <c r="G111" i="17"/>
  <c r="I111" i="17"/>
  <c r="G112" i="17"/>
  <c r="I112" i="17"/>
  <c r="G113" i="17"/>
  <c r="I113" i="17"/>
  <c r="G114" i="17"/>
  <c r="I114" i="17"/>
  <c r="G115" i="17"/>
  <c r="I115" i="17"/>
  <c r="G116" i="17"/>
  <c r="I116" i="17"/>
  <c r="G117" i="17"/>
  <c r="I117" i="17"/>
  <c r="G118" i="17"/>
  <c r="I118" i="17"/>
  <c r="G119" i="17"/>
  <c r="I119" i="17"/>
  <c r="G120" i="17"/>
  <c r="I120" i="17"/>
  <c r="G121" i="17"/>
  <c r="I121" i="17"/>
  <c r="G122" i="17"/>
  <c r="I122" i="17"/>
  <c r="I3" i="17"/>
  <c r="G3" i="17"/>
  <c r="G4" i="18"/>
  <c r="I4" i="18"/>
  <c r="G5" i="18"/>
  <c r="I5" i="18"/>
  <c r="G6" i="18"/>
  <c r="I6" i="18"/>
  <c r="G7" i="18"/>
  <c r="J7" i="18" s="1"/>
  <c r="I7" i="18"/>
  <c r="G8" i="18"/>
  <c r="I8" i="18"/>
  <c r="G9" i="18"/>
  <c r="I9" i="18"/>
  <c r="G10" i="18"/>
  <c r="I10" i="18"/>
  <c r="G11" i="18"/>
  <c r="I11" i="18"/>
  <c r="G12" i="18"/>
  <c r="I12" i="18"/>
  <c r="G13" i="18"/>
  <c r="I13" i="18"/>
  <c r="G14" i="18"/>
  <c r="I14" i="18"/>
  <c r="G15" i="18"/>
  <c r="I15" i="18"/>
  <c r="G16" i="18"/>
  <c r="I16" i="18"/>
  <c r="G17" i="18"/>
  <c r="I17" i="18"/>
  <c r="G18" i="18"/>
  <c r="I18" i="18"/>
  <c r="G19" i="18"/>
  <c r="I19" i="18"/>
  <c r="G20" i="18"/>
  <c r="I20" i="18"/>
  <c r="G21" i="18"/>
  <c r="I21" i="18"/>
  <c r="G22" i="18"/>
  <c r="I22" i="18"/>
  <c r="G23" i="18"/>
  <c r="I23" i="18"/>
  <c r="G24" i="18"/>
  <c r="I24" i="18"/>
  <c r="G25" i="18"/>
  <c r="I25" i="18"/>
  <c r="G26" i="18"/>
  <c r="I26" i="18"/>
  <c r="G27" i="18"/>
  <c r="I27" i="18"/>
  <c r="G28" i="18"/>
  <c r="I28" i="18"/>
  <c r="G29" i="18"/>
  <c r="I29" i="18"/>
  <c r="G30" i="18"/>
  <c r="I30" i="18"/>
  <c r="G31" i="18"/>
  <c r="I31" i="18"/>
  <c r="G32" i="18"/>
  <c r="I32" i="18"/>
  <c r="G33" i="18"/>
  <c r="I33" i="18"/>
  <c r="G34" i="18"/>
  <c r="I34" i="18"/>
  <c r="G35" i="18"/>
  <c r="I35" i="18"/>
  <c r="G36" i="18"/>
  <c r="I36" i="18"/>
  <c r="G37" i="18"/>
  <c r="I37" i="18"/>
  <c r="G38" i="18"/>
  <c r="I38" i="18"/>
  <c r="G39" i="18"/>
  <c r="I39" i="18"/>
  <c r="G40" i="18"/>
  <c r="I40" i="18"/>
  <c r="G41" i="18"/>
  <c r="I41" i="18"/>
  <c r="G42" i="18"/>
  <c r="I42" i="18"/>
  <c r="G43" i="18"/>
  <c r="I43" i="18"/>
  <c r="G44" i="18"/>
  <c r="I44" i="18"/>
  <c r="G45" i="18"/>
  <c r="I45" i="18"/>
  <c r="G46" i="18"/>
  <c r="I46" i="18"/>
  <c r="G47" i="18"/>
  <c r="I47" i="18"/>
  <c r="G48" i="18"/>
  <c r="I48" i="18"/>
  <c r="G49" i="18"/>
  <c r="I49" i="18"/>
  <c r="G50" i="18"/>
  <c r="J50" i="18" s="1"/>
  <c r="I50" i="18"/>
  <c r="G51" i="18"/>
  <c r="I51" i="18"/>
  <c r="G52" i="18"/>
  <c r="I52" i="18"/>
  <c r="J52" i="18" s="1"/>
  <c r="G53" i="18"/>
  <c r="I53" i="18"/>
  <c r="G54" i="18"/>
  <c r="I54" i="18"/>
  <c r="G55" i="18"/>
  <c r="I55" i="18"/>
  <c r="G56" i="18"/>
  <c r="I56" i="18"/>
  <c r="J56" i="18" s="1"/>
  <c r="G57" i="18"/>
  <c r="I57" i="18"/>
  <c r="G58" i="18"/>
  <c r="I58" i="18"/>
  <c r="G59" i="18"/>
  <c r="I59" i="18"/>
  <c r="G60" i="18"/>
  <c r="I60" i="18"/>
  <c r="G61" i="18"/>
  <c r="I61" i="18"/>
  <c r="G62" i="18"/>
  <c r="I62" i="18"/>
  <c r="G63" i="18"/>
  <c r="I63" i="18"/>
  <c r="G64" i="18"/>
  <c r="I64" i="18"/>
  <c r="G65" i="18"/>
  <c r="I65" i="18"/>
  <c r="G66" i="18"/>
  <c r="I66" i="18"/>
  <c r="G67" i="18"/>
  <c r="I67" i="18"/>
  <c r="G68" i="18"/>
  <c r="I68" i="18"/>
  <c r="G69" i="18"/>
  <c r="I69" i="18"/>
  <c r="G70" i="18"/>
  <c r="I70" i="18"/>
  <c r="G71" i="18"/>
  <c r="I71" i="18"/>
  <c r="G72" i="18"/>
  <c r="I72" i="18"/>
  <c r="G73" i="18"/>
  <c r="I73" i="18"/>
  <c r="G74" i="18"/>
  <c r="I74" i="18"/>
  <c r="G75" i="18"/>
  <c r="I75" i="18"/>
  <c r="G76" i="18"/>
  <c r="I76" i="18"/>
  <c r="G77" i="18"/>
  <c r="I77" i="18"/>
  <c r="G78" i="18"/>
  <c r="I78" i="18"/>
  <c r="G79" i="18"/>
  <c r="I79" i="18"/>
  <c r="G80" i="18"/>
  <c r="I80" i="18"/>
  <c r="G81" i="18"/>
  <c r="I81" i="18"/>
  <c r="G82" i="18"/>
  <c r="I82" i="18"/>
  <c r="G83" i="18"/>
  <c r="I83" i="18"/>
  <c r="G84" i="18"/>
  <c r="I84" i="18"/>
  <c r="G85" i="18"/>
  <c r="I85" i="18"/>
  <c r="G86" i="18"/>
  <c r="I86" i="18"/>
  <c r="G87" i="18"/>
  <c r="I87" i="18"/>
  <c r="G88" i="18"/>
  <c r="I88" i="18"/>
  <c r="G89" i="18"/>
  <c r="I89" i="18"/>
  <c r="G90" i="18"/>
  <c r="I90" i="18"/>
  <c r="G91" i="18"/>
  <c r="I91" i="18"/>
  <c r="G92" i="18"/>
  <c r="I92" i="18"/>
  <c r="G93" i="18"/>
  <c r="I93" i="18"/>
  <c r="G94" i="18"/>
  <c r="I94" i="18"/>
  <c r="G95" i="18"/>
  <c r="I95" i="18"/>
  <c r="G96" i="18"/>
  <c r="I96" i="18"/>
  <c r="G97" i="18"/>
  <c r="I97" i="18"/>
  <c r="G98" i="18"/>
  <c r="I98" i="18"/>
  <c r="G99" i="18"/>
  <c r="I99" i="18"/>
  <c r="G100" i="18"/>
  <c r="I100" i="18"/>
  <c r="J100" i="18" s="1"/>
  <c r="G101" i="18"/>
  <c r="I101" i="18"/>
  <c r="G102" i="18"/>
  <c r="I102" i="18"/>
  <c r="G103" i="18"/>
  <c r="J103" i="18" s="1"/>
  <c r="I103" i="18"/>
  <c r="G104" i="18"/>
  <c r="I104" i="18"/>
  <c r="G105" i="18"/>
  <c r="I105" i="18"/>
  <c r="G106" i="18"/>
  <c r="I106" i="18"/>
  <c r="G107" i="18"/>
  <c r="I107" i="18"/>
  <c r="G108" i="18"/>
  <c r="I108" i="18"/>
  <c r="G109" i="18"/>
  <c r="I109" i="18"/>
  <c r="J109" i="18" s="1"/>
  <c r="G110" i="18"/>
  <c r="I110" i="18"/>
  <c r="G111" i="18"/>
  <c r="I111" i="18"/>
  <c r="G112" i="18"/>
  <c r="I112" i="18"/>
  <c r="G113" i="18"/>
  <c r="I113" i="18"/>
  <c r="J113" i="18" s="1"/>
  <c r="G114" i="18"/>
  <c r="I114" i="18"/>
  <c r="G115" i="18"/>
  <c r="I115" i="18"/>
  <c r="G116" i="18"/>
  <c r="I116" i="18"/>
  <c r="G117" i="18"/>
  <c r="I117" i="18"/>
  <c r="G118" i="18"/>
  <c r="I118" i="18"/>
  <c r="G119" i="18"/>
  <c r="I119" i="18"/>
  <c r="G120" i="18"/>
  <c r="I120" i="18"/>
  <c r="G121" i="18"/>
  <c r="I121" i="18"/>
  <c r="G122" i="18"/>
  <c r="I122" i="18"/>
  <c r="G123" i="18"/>
  <c r="I123" i="18"/>
  <c r="G124" i="18"/>
  <c r="I124" i="18"/>
  <c r="J124" i="18"/>
  <c r="G125" i="18"/>
  <c r="I125" i="18"/>
  <c r="G126" i="18"/>
  <c r="I126" i="18"/>
  <c r="G127" i="18"/>
  <c r="I127" i="18"/>
  <c r="G128" i="18"/>
  <c r="I128" i="18"/>
  <c r="G129" i="18"/>
  <c r="I129" i="18"/>
  <c r="J129" i="18" s="1"/>
  <c r="G130" i="18"/>
  <c r="I130" i="18"/>
  <c r="G131" i="18"/>
  <c r="I131" i="18"/>
  <c r="G132" i="18"/>
  <c r="I132" i="18"/>
  <c r="G133" i="18"/>
  <c r="I133" i="18"/>
  <c r="G134" i="18"/>
  <c r="I134" i="18"/>
  <c r="G135" i="18"/>
  <c r="I135" i="18"/>
  <c r="G136" i="18"/>
  <c r="I136" i="18"/>
  <c r="G137" i="18"/>
  <c r="I137" i="18"/>
  <c r="G138" i="18"/>
  <c r="I138" i="18"/>
  <c r="G139" i="18"/>
  <c r="I139" i="18"/>
  <c r="G140" i="18"/>
  <c r="I140" i="18"/>
  <c r="G141" i="18"/>
  <c r="I141" i="18"/>
  <c r="I3" i="18"/>
  <c r="G3" i="18"/>
  <c r="G4" i="19"/>
  <c r="I4" i="19"/>
  <c r="G5" i="19"/>
  <c r="I5" i="19"/>
  <c r="G6" i="19"/>
  <c r="I6" i="19"/>
  <c r="G7" i="19"/>
  <c r="I7" i="19"/>
  <c r="G8" i="19"/>
  <c r="I8" i="19"/>
  <c r="G9" i="19"/>
  <c r="I9" i="19"/>
  <c r="G10" i="19"/>
  <c r="I10" i="19"/>
  <c r="G11" i="19"/>
  <c r="I11" i="19"/>
  <c r="G12" i="19"/>
  <c r="I12" i="19"/>
  <c r="G13" i="19"/>
  <c r="I13" i="19"/>
  <c r="G14" i="19"/>
  <c r="I14" i="19"/>
  <c r="G15" i="19"/>
  <c r="I15" i="19"/>
  <c r="G16" i="19"/>
  <c r="I16" i="19"/>
  <c r="G17" i="19"/>
  <c r="I17" i="19"/>
  <c r="G18" i="19"/>
  <c r="I18" i="19"/>
  <c r="G19" i="19"/>
  <c r="I19" i="19"/>
  <c r="J19" i="19" s="1"/>
  <c r="G20" i="19"/>
  <c r="I20" i="19"/>
  <c r="G21" i="19"/>
  <c r="I21" i="19"/>
  <c r="G22" i="19"/>
  <c r="I22" i="19"/>
  <c r="G23" i="19"/>
  <c r="I23" i="19"/>
  <c r="G24" i="19"/>
  <c r="I24" i="19"/>
  <c r="G25" i="19"/>
  <c r="I25" i="19"/>
  <c r="G26" i="19"/>
  <c r="I26" i="19"/>
  <c r="G27" i="19"/>
  <c r="I27" i="19"/>
  <c r="G28" i="19"/>
  <c r="I28" i="19"/>
  <c r="G29" i="19"/>
  <c r="I29" i="19"/>
  <c r="G30" i="19"/>
  <c r="I30" i="19"/>
  <c r="G31" i="19"/>
  <c r="I31" i="19"/>
  <c r="G32" i="19"/>
  <c r="I32" i="19"/>
  <c r="G33" i="19"/>
  <c r="I33" i="19"/>
  <c r="G34" i="19"/>
  <c r="I34" i="19"/>
  <c r="G35" i="19"/>
  <c r="I35" i="19"/>
  <c r="G36" i="19"/>
  <c r="I36" i="19"/>
  <c r="G37" i="19"/>
  <c r="I37" i="19"/>
  <c r="G38" i="19"/>
  <c r="I38" i="19"/>
  <c r="G39" i="19"/>
  <c r="I39" i="19"/>
  <c r="G40" i="19"/>
  <c r="I40" i="19"/>
  <c r="G41" i="19"/>
  <c r="I41" i="19"/>
  <c r="G42" i="19"/>
  <c r="I42" i="19"/>
  <c r="G43" i="19"/>
  <c r="I43" i="19"/>
  <c r="G44" i="19"/>
  <c r="I44" i="19"/>
  <c r="G45" i="19"/>
  <c r="I45" i="19"/>
  <c r="G46" i="19"/>
  <c r="I46" i="19"/>
  <c r="G47" i="19"/>
  <c r="I47" i="19"/>
  <c r="G48" i="19"/>
  <c r="I48" i="19"/>
  <c r="G49" i="19"/>
  <c r="I49" i="19"/>
  <c r="G50" i="19"/>
  <c r="I50" i="19"/>
  <c r="J50" i="19" s="1"/>
  <c r="G51" i="19"/>
  <c r="I51" i="19"/>
  <c r="G52" i="19"/>
  <c r="I52" i="19"/>
  <c r="G53" i="19"/>
  <c r="I53" i="19"/>
  <c r="G54" i="19"/>
  <c r="I54" i="19"/>
  <c r="G55" i="19"/>
  <c r="I55" i="19"/>
  <c r="G56" i="19"/>
  <c r="I56" i="19"/>
  <c r="G57" i="19"/>
  <c r="I57" i="19"/>
  <c r="G58" i="19"/>
  <c r="I58" i="19"/>
  <c r="G59" i="19"/>
  <c r="I59" i="19"/>
  <c r="G60" i="19"/>
  <c r="I60" i="19"/>
  <c r="G61" i="19"/>
  <c r="I61" i="19"/>
  <c r="G62" i="19"/>
  <c r="I62" i="19"/>
  <c r="G63" i="19"/>
  <c r="I63" i="19"/>
  <c r="G64" i="19"/>
  <c r="I64" i="19"/>
  <c r="G65" i="19"/>
  <c r="I65" i="19"/>
  <c r="J65" i="19" s="1"/>
  <c r="G66" i="19"/>
  <c r="I66" i="19"/>
  <c r="G67" i="19"/>
  <c r="I67" i="19"/>
  <c r="G68" i="19"/>
  <c r="I68" i="19"/>
  <c r="G69" i="19"/>
  <c r="I69" i="19"/>
  <c r="G70" i="19"/>
  <c r="I70" i="19"/>
  <c r="G71" i="19"/>
  <c r="I71" i="19"/>
  <c r="J71" i="19"/>
  <c r="G72" i="19"/>
  <c r="I72" i="19"/>
  <c r="G73" i="19"/>
  <c r="I73" i="19"/>
  <c r="G74" i="19"/>
  <c r="I74" i="19"/>
  <c r="G75" i="19"/>
  <c r="I75" i="19"/>
  <c r="G76" i="19"/>
  <c r="I76" i="19"/>
  <c r="G77" i="19"/>
  <c r="I77" i="19"/>
  <c r="G78" i="19"/>
  <c r="I78" i="19"/>
  <c r="G79" i="19"/>
  <c r="I79" i="19"/>
  <c r="G80" i="19"/>
  <c r="I80" i="19"/>
  <c r="G81" i="19"/>
  <c r="I81" i="19"/>
  <c r="G82" i="19"/>
  <c r="I82" i="19"/>
  <c r="G83" i="19"/>
  <c r="I83" i="19"/>
  <c r="G84" i="19"/>
  <c r="I84" i="19"/>
  <c r="G85" i="19"/>
  <c r="I85" i="19"/>
  <c r="G86" i="19"/>
  <c r="I86" i="19"/>
  <c r="G87" i="19"/>
  <c r="I87" i="19"/>
  <c r="G88" i="19"/>
  <c r="I88" i="19"/>
  <c r="G89" i="19"/>
  <c r="I89" i="19"/>
  <c r="G90" i="19"/>
  <c r="I90" i="19"/>
  <c r="G91" i="19"/>
  <c r="I91" i="19"/>
  <c r="G92" i="19"/>
  <c r="I92" i="19"/>
  <c r="G93" i="19"/>
  <c r="I93" i="19"/>
  <c r="G94" i="19"/>
  <c r="I94" i="19"/>
  <c r="G95" i="19"/>
  <c r="I95" i="19"/>
  <c r="G96" i="19"/>
  <c r="I96" i="19"/>
  <c r="G97" i="19"/>
  <c r="I97" i="19"/>
  <c r="G98" i="19"/>
  <c r="I98" i="19"/>
  <c r="G99" i="19"/>
  <c r="I99" i="19"/>
  <c r="G100" i="19"/>
  <c r="I100" i="19"/>
  <c r="G101" i="19"/>
  <c r="I101" i="19"/>
  <c r="G102" i="19"/>
  <c r="I102" i="19"/>
  <c r="G103" i="19"/>
  <c r="I103" i="19"/>
  <c r="G104" i="19"/>
  <c r="I104" i="19"/>
  <c r="G105" i="19"/>
  <c r="I105" i="19"/>
  <c r="G106" i="19"/>
  <c r="I106" i="19"/>
  <c r="G107" i="19"/>
  <c r="I107" i="19"/>
  <c r="G108" i="19"/>
  <c r="I108" i="19"/>
  <c r="G109" i="19"/>
  <c r="I109" i="19"/>
  <c r="G110" i="19"/>
  <c r="I110" i="19"/>
  <c r="G111" i="19"/>
  <c r="I111" i="19"/>
  <c r="G112" i="19"/>
  <c r="I112" i="19"/>
  <c r="G113" i="19"/>
  <c r="I113" i="19"/>
  <c r="G114" i="19"/>
  <c r="I114" i="19"/>
  <c r="G115" i="19"/>
  <c r="I115" i="19"/>
  <c r="G116" i="19"/>
  <c r="I116" i="19"/>
  <c r="G117" i="19"/>
  <c r="I117" i="19"/>
  <c r="G118" i="19"/>
  <c r="I118" i="19"/>
  <c r="G119" i="19"/>
  <c r="I119" i="19"/>
  <c r="G120" i="19"/>
  <c r="I120" i="19"/>
  <c r="G121" i="19"/>
  <c r="I121" i="19"/>
  <c r="G122" i="19"/>
  <c r="I122" i="19"/>
  <c r="G123" i="19"/>
  <c r="I123" i="19"/>
  <c r="G124" i="19"/>
  <c r="I124" i="19"/>
  <c r="G125" i="19"/>
  <c r="I125" i="19"/>
  <c r="G126" i="19"/>
  <c r="I126" i="19"/>
  <c r="G127" i="19"/>
  <c r="I127" i="19"/>
  <c r="G128" i="19"/>
  <c r="I128" i="19"/>
  <c r="G129" i="19"/>
  <c r="I129" i="19"/>
  <c r="G130" i="19"/>
  <c r="I130" i="19"/>
  <c r="G131" i="19"/>
  <c r="J131" i="19" s="1"/>
  <c r="I131" i="19"/>
  <c r="G132" i="19"/>
  <c r="I132" i="19"/>
  <c r="G133" i="19"/>
  <c r="I133" i="19"/>
  <c r="G134" i="19"/>
  <c r="I134" i="19"/>
  <c r="G135" i="19"/>
  <c r="I135" i="19"/>
  <c r="G136" i="19"/>
  <c r="I136" i="19"/>
  <c r="G137" i="19"/>
  <c r="I137" i="19"/>
  <c r="G138" i="19"/>
  <c r="I138" i="19"/>
  <c r="G139" i="19"/>
  <c r="I139" i="19"/>
  <c r="G140" i="19"/>
  <c r="I140" i="19"/>
  <c r="G141" i="19"/>
  <c r="I141" i="19"/>
  <c r="G142" i="19"/>
  <c r="I142" i="19"/>
  <c r="G143" i="19"/>
  <c r="I143" i="19"/>
  <c r="G144" i="19"/>
  <c r="I144" i="19"/>
  <c r="G145" i="19"/>
  <c r="I145" i="19"/>
  <c r="G146" i="19"/>
  <c r="I146" i="19"/>
  <c r="G147" i="19"/>
  <c r="J147" i="19" s="1"/>
  <c r="I147" i="19"/>
  <c r="G148" i="19"/>
  <c r="I148" i="19"/>
  <c r="G149" i="19"/>
  <c r="I149" i="19"/>
  <c r="G150" i="19"/>
  <c r="I150" i="19"/>
  <c r="G151" i="19"/>
  <c r="I151" i="19"/>
  <c r="G152" i="19"/>
  <c r="I152" i="19"/>
  <c r="G153" i="19"/>
  <c r="I153" i="19"/>
  <c r="G154" i="19"/>
  <c r="I154" i="19"/>
  <c r="G155" i="19"/>
  <c r="I155" i="19"/>
  <c r="G156" i="19"/>
  <c r="I156" i="19"/>
  <c r="G157" i="19"/>
  <c r="I157" i="19"/>
  <c r="G158" i="19"/>
  <c r="I158" i="19"/>
  <c r="G159" i="19"/>
  <c r="I159" i="19"/>
  <c r="G160" i="19"/>
  <c r="I160" i="19"/>
  <c r="G161" i="19"/>
  <c r="I161" i="19"/>
  <c r="G162" i="19"/>
  <c r="I162" i="19"/>
  <c r="G163" i="19"/>
  <c r="I163" i="19"/>
  <c r="G164" i="19"/>
  <c r="I164" i="19"/>
  <c r="G165" i="19"/>
  <c r="I165" i="19"/>
  <c r="G166" i="19"/>
  <c r="I166" i="19"/>
  <c r="G167" i="19"/>
  <c r="I167" i="19"/>
  <c r="G168" i="19"/>
  <c r="I168" i="19"/>
  <c r="G169" i="19"/>
  <c r="I169" i="19"/>
  <c r="G170" i="19"/>
  <c r="I170" i="19"/>
  <c r="G171" i="19"/>
  <c r="I171" i="19"/>
  <c r="G172" i="19"/>
  <c r="I172" i="19"/>
  <c r="G173" i="19"/>
  <c r="I173" i="19"/>
  <c r="G174" i="19"/>
  <c r="I174" i="19"/>
  <c r="G175" i="19"/>
  <c r="I175" i="19"/>
  <c r="G176" i="19"/>
  <c r="I176" i="19"/>
  <c r="G177" i="19"/>
  <c r="I177" i="19"/>
  <c r="I3" i="19"/>
  <c r="G3" i="19"/>
  <c r="G4" i="20"/>
  <c r="I4" i="20"/>
  <c r="G5" i="20"/>
  <c r="I5" i="20"/>
  <c r="G6" i="20"/>
  <c r="I6" i="20"/>
  <c r="G7" i="20"/>
  <c r="I7" i="20"/>
  <c r="G8" i="20"/>
  <c r="I8" i="20"/>
  <c r="G9" i="20"/>
  <c r="I9" i="20"/>
  <c r="G10" i="20"/>
  <c r="I10" i="20"/>
  <c r="G11" i="20"/>
  <c r="I11" i="20"/>
  <c r="G12" i="20"/>
  <c r="I12" i="20"/>
  <c r="G13" i="20"/>
  <c r="I13" i="20"/>
  <c r="G14" i="20"/>
  <c r="I14" i="20"/>
  <c r="G15" i="20"/>
  <c r="I15" i="20"/>
  <c r="G16" i="20"/>
  <c r="I16" i="20"/>
  <c r="J16" i="20" s="1"/>
  <c r="G17" i="20"/>
  <c r="I17" i="20"/>
  <c r="G18" i="20"/>
  <c r="I18" i="20"/>
  <c r="G19" i="20"/>
  <c r="I19" i="20"/>
  <c r="G20" i="20"/>
  <c r="I20" i="20"/>
  <c r="G21" i="20"/>
  <c r="I21" i="20"/>
  <c r="G22" i="20"/>
  <c r="I22" i="20"/>
  <c r="G23" i="20"/>
  <c r="I23" i="20"/>
  <c r="J23" i="20"/>
  <c r="G24" i="20"/>
  <c r="I24" i="20"/>
  <c r="G25" i="20"/>
  <c r="I25" i="20"/>
  <c r="G26" i="20"/>
  <c r="I26" i="20"/>
  <c r="G27" i="20"/>
  <c r="I27" i="20"/>
  <c r="G28" i="20"/>
  <c r="I28" i="20"/>
  <c r="G29" i="20"/>
  <c r="I29" i="20"/>
  <c r="G30" i="20"/>
  <c r="I30" i="20"/>
  <c r="G31" i="20"/>
  <c r="I31" i="20"/>
  <c r="G32" i="20"/>
  <c r="I32" i="20"/>
  <c r="G33" i="20"/>
  <c r="I33" i="20"/>
  <c r="G34" i="20"/>
  <c r="I34" i="20"/>
  <c r="G35" i="20"/>
  <c r="I35" i="20"/>
  <c r="G36" i="20"/>
  <c r="I36" i="20"/>
  <c r="G37" i="20"/>
  <c r="I37" i="20"/>
  <c r="G38" i="20"/>
  <c r="I38" i="20"/>
  <c r="G39" i="20"/>
  <c r="I39" i="20"/>
  <c r="G40" i="20"/>
  <c r="J40" i="20" s="1"/>
  <c r="I40" i="20"/>
  <c r="G41" i="20"/>
  <c r="I41" i="20"/>
  <c r="G42" i="20"/>
  <c r="I42" i="20"/>
  <c r="G43" i="20"/>
  <c r="I43" i="20"/>
  <c r="G44" i="20"/>
  <c r="I44" i="20"/>
  <c r="G45" i="20"/>
  <c r="I45" i="20"/>
  <c r="G46" i="20"/>
  <c r="I46" i="20"/>
  <c r="G47" i="20"/>
  <c r="I47" i="20"/>
  <c r="G48" i="20"/>
  <c r="I48" i="20"/>
  <c r="G49" i="20"/>
  <c r="I49" i="20"/>
  <c r="G50" i="20"/>
  <c r="I50" i="20"/>
  <c r="G51" i="20"/>
  <c r="I51" i="20"/>
  <c r="G52" i="20"/>
  <c r="I52" i="20"/>
  <c r="J52" i="20"/>
  <c r="G53" i="20"/>
  <c r="I53" i="20"/>
  <c r="J53" i="20" s="1"/>
  <c r="G54" i="20"/>
  <c r="I54" i="20"/>
  <c r="G55" i="20"/>
  <c r="J55" i="20" s="1"/>
  <c r="I55" i="20"/>
  <c r="G56" i="20"/>
  <c r="I56" i="20"/>
  <c r="G57" i="20"/>
  <c r="I57" i="20"/>
  <c r="G58" i="20"/>
  <c r="I58" i="20"/>
  <c r="G59" i="20"/>
  <c r="I59" i="20"/>
  <c r="G60" i="20"/>
  <c r="I60" i="20"/>
  <c r="G61" i="20"/>
  <c r="I61" i="20"/>
  <c r="G62" i="20"/>
  <c r="I62" i="20"/>
  <c r="G63" i="20"/>
  <c r="I63" i="20"/>
  <c r="G64" i="20"/>
  <c r="I64" i="20"/>
  <c r="G65" i="20"/>
  <c r="I65" i="20"/>
  <c r="G66" i="20"/>
  <c r="J66" i="20" s="1"/>
  <c r="I66" i="20"/>
  <c r="G67" i="20"/>
  <c r="I67" i="20"/>
  <c r="G68" i="20"/>
  <c r="I68" i="20"/>
  <c r="G69" i="20"/>
  <c r="I69" i="20"/>
  <c r="G70" i="20"/>
  <c r="I70" i="20"/>
  <c r="G71" i="20"/>
  <c r="I71" i="20"/>
  <c r="G72" i="20"/>
  <c r="I72" i="20"/>
  <c r="G73" i="20"/>
  <c r="I73" i="20"/>
  <c r="G74" i="20"/>
  <c r="I74" i="20"/>
  <c r="G75" i="20"/>
  <c r="I75" i="20"/>
  <c r="G76" i="20"/>
  <c r="I76" i="20"/>
  <c r="G77" i="20"/>
  <c r="I77" i="20"/>
  <c r="G78" i="20"/>
  <c r="I78" i="20"/>
  <c r="G79" i="20"/>
  <c r="I79" i="20"/>
  <c r="G80" i="20"/>
  <c r="I80" i="20"/>
  <c r="G81" i="20"/>
  <c r="I81" i="20"/>
  <c r="G82" i="20"/>
  <c r="I82" i="20"/>
  <c r="G83" i="20"/>
  <c r="I83" i="20"/>
  <c r="G84" i="20"/>
  <c r="I84" i="20"/>
  <c r="G85" i="20"/>
  <c r="I85" i="20"/>
  <c r="G86" i="20"/>
  <c r="I86" i="20"/>
  <c r="G87" i="20"/>
  <c r="I87" i="20"/>
  <c r="G88" i="20"/>
  <c r="I88" i="20"/>
  <c r="G89" i="20"/>
  <c r="I89" i="20"/>
  <c r="G90" i="20"/>
  <c r="I90" i="20"/>
  <c r="G91" i="20"/>
  <c r="I91" i="20"/>
  <c r="G92" i="20"/>
  <c r="J92" i="20" s="1"/>
  <c r="I92" i="20"/>
  <c r="G93" i="20"/>
  <c r="I93" i="20"/>
  <c r="G94" i="20"/>
  <c r="I94" i="20"/>
  <c r="G95" i="20"/>
  <c r="I95" i="20"/>
  <c r="G96" i="20"/>
  <c r="I96" i="20"/>
  <c r="G97" i="20"/>
  <c r="I97" i="20"/>
  <c r="G98" i="20"/>
  <c r="J98" i="20" s="1"/>
  <c r="I98" i="20"/>
  <c r="G99" i="20"/>
  <c r="I99" i="20"/>
  <c r="G100" i="20"/>
  <c r="I100" i="20"/>
  <c r="G101" i="20"/>
  <c r="I101" i="20"/>
  <c r="G102" i="20"/>
  <c r="I102" i="20"/>
  <c r="G103" i="20"/>
  <c r="I103" i="20"/>
  <c r="G104" i="20"/>
  <c r="I104" i="20"/>
  <c r="G105" i="20"/>
  <c r="I105" i="20"/>
  <c r="G106" i="20"/>
  <c r="I106" i="20"/>
  <c r="G107" i="20"/>
  <c r="I107" i="20"/>
  <c r="G108" i="20"/>
  <c r="I108" i="20"/>
  <c r="G109" i="20"/>
  <c r="I109" i="20"/>
  <c r="G110" i="20"/>
  <c r="I110" i="20"/>
  <c r="G111" i="20"/>
  <c r="I111" i="20"/>
  <c r="G112" i="20"/>
  <c r="I112" i="20"/>
  <c r="G113" i="20"/>
  <c r="I113" i="20"/>
  <c r="G114" i="20"/>
  <c r="I114" i="20"/>
  <c r="G115" i="20"/>
  <c r="I115" i="20"/>
  <c r="G116" i="20"/>
  <c r="I116" i="20"/>
  <c r="G117" i="20"/>
  <c r="I117" i="20"/>
  <c r="G118" i="20"/>
  <c r="I118" i="20"/>
  <c r="G119" i="20"/>
  <c r="I119" i="20"/>
  <c r="G120" i="20"/>
  <c r="I120" i="20"/>
  <c r="G121" i="20"/>
  <c r="I121" i="20"/>
  <c r="G122" i="20"/>
  <c r="I122" i="20"/>
  <c r="G123" i="20"/>
  <c r="I123" i="20"/>
  <c r="G124" i="20"/>
  <c r="I124" i="20"/>
  <c r="G125" i="20"/>
  <c r="I125" i="20"/>
  <c r="G126" i="20"/>
  <c r="I126" i="20"/>
  <c r="G127" i="20"/>
  <c r="I127" i="20"/>
  <c r="G128" i="20"/>
  <c r="I128" i="20"/>
  <c r="J128" i="20" s="1"/>
  <c r="G129" i="20"/>
  <c r="I129" i="20"/>
  <c r="G130" i="20"/>
  <c r="I130" i="20"/>
  <c r="G131" i="20"/>
  <c r="I131" i="20"/>
  <c r="G132" i="20"/>
  <c r="I132" i="20"/>
  <c r="G133" i="20"/>
  <c r="I133" i="20"/>
  <c r="G134" i="20"/>
  <c r="I134" i="20"/>
  <c r="G135" i="20"/>
  <c r="I135" i="20"/>
  <c r="G136" i="20"/>
  <c r="I136" i="20"/>
  <c r="G137" i="20"/>
  <c r="I137" i="20"/>
  <c r="G138" i="20"/>
  <c r="I138" i="20"/>
  <c r="G139" i="20"/>
  <c r="I139" i="20"/>
  <c r="G140" i="20"/>
  <c r="I140" i="20"/>
  <c r="G141" i="20"/>
  <c r="I141" i="20"/>
  <c r="G142" i="20"/>
  <c r="I142" i="20"/>
  <c r="G143" i="20"/>
  <c r="I143" i="20"/>
  <c r="G144" i="20"/>
  <c r="I144" i="20"/>
  <c r="J144" i="20" s="1"/>
  <c r="G145" i="20"/>
  <c r="I145" i="20"/>
  <c r="G146" i="20"/>
  <c r="I146" i="20"/>
  <c r="G147" i="20"/>
  <c r="I147" i="20"/>
  <c r="G148" i="20"/>
  <c r="I148" i="20"/>
  <c r="G149" i="20"/>
  <c r="I149" i="20"/>
  <c r="G150" i="20"/>
  <c r="I150" i="20"/>
  <c r="G151" i="20"/>
  <c r="I151" i="20"/>
  <c r="G152" i="20"/>
  <c r="I152" i="20"/>
  <c r="G153" i="20"/>
  <c r="I153" i="20"/>
  <c r="G154" i="20"/>
  <c r="I154" i="20"/>
  <c r="G155" i="20"/>
  <c r="I155" i="20"/>
  <c r="G156" i="20"/>
  <c r="I156" i="20"/>
  <c r="G157" i="20"/>
  <c r="I157" i="20"/>
  <c r="G158" i="20"/>
  <c r="I158" i="20"/>
  <c r="G159" i="20"/>
  <c r="I159" i="20"/>
  <c r="G160" i="20"/>
  <c r="I160" i="20"/>
  <c r="G161" i="20"/>
  <c r="I161" i="20"/>
  <c r="I3" i="20"/>
  <c r="G3" i="20"/>
  <c r="G4" i="21"/>
  <c r="I4" i="21"/>
  <c r="G5" i="21"/>
  <c r="J5" i="21" s="1"/>
  <c r="I5" i="21"/>
  <c r="G6" i="21"/>
  <c r="I6" i="21"/>
  <c r="G7" i="21"/>
  <c r="I7" i="21"/>
  <c r="G8" i="21"/>
  <c r="I8" i="21"/>
  <c r="G9" i="21"/>
  <c r="I9" i="21"/>
  <c r="G10" i="21"/>
  <c r="I10" i="21"/>
  <c r="G11" i="21"/>
  <c r="I11" i="21"/>
  <c r="G12" i="21"/>
  <c r="I12" i="21"/>
  <c r="G13" i="21"/>
  <c r="I13" i="21"/>
  <c r="G14" i="21"/>
  <c r="I14" i="21"/>
  <c r="G15" i="21"/>
  <c r="I15" i="21"/>
  <c r="G16" i="21"/>
  <c r="I16" i="21"/>
  <c r="J16" i="21" s="1"/>
  <c r="G17" i="21"/>
  <c r="I17" i="21"/>
  <c r="G18" i="21"/>
  <c r="I18" i="21"/>
  <c r="G19" i="21"/>
  <c r="I19" i="21"/>
  <c r="G20" i="21"/>
  <c r="I20" i="21"/>
  <c r="G21" i="21"/>
  <c r="I21" i="21"/>
  <c r="G22" i="21"/>
  <c r="J22" i="21" s="1"/>
  <c r="I22" i="21"/>
  <c r="G23" i="21"/>
  <c r="I23" i="21"/>
  <c r="G24" i="21"/>
  <c r="I24" i="21"/>
  <c r="G25" i="21"/>
  <c r="I25" i="21"/>
  <c r="G26" i="21"/>
  <c r="I26" i="21"/>
  <c r="G27" i="21"/>
  <c r="I27" i="21"/>
  <c r="G28" i="21"/>
  <c r="I28" i="21"/>
  <c r="G29" i="21"/>
  <c r="I29" i="21"/>
  <c r="G30" i="21"/>
  <c r="I30" i="21"/>
  <c r="G31" i="21"/>
  <c r="I31" i="21"/>
  <c r="J31" i="21" s="1"/>
  <c r="G32" i="21"/>
  <c r="I32" i="21"/>
  <c r="G33" i="21"/>
  <c r="I33" i="21"/>
  <c r="G34" i="21"/>
  <c r="I34" i="21"/>
  <c r="J34" i="21"/>
  <c r="G35" i="21"/>
  <c r="I35" i="21"/>
  <c r="G36" i="21"/>
  <c r="I36" i="21"/>
  <c r="G37" i="21"/>
  <c r="I37" i="21"/>
  <c r="G38" i="21"/>
  <c r="I38" i="21"/>
  <c r="G39" i="21"/>
  <c r="I39" i="21"/>
  <c r="G40" i="21"/>
  <c r="I40" i="21"/>
  <c r="G41" i="21"/>
  <c r="I41" i="21"/>
  <c r="G42" i="21"/>
  <c r="I42" i="21"/>
  <c r="J42" i="21" s="1"/>
  <c r="G43" i="21"/>
  <c r="I43" i="21"/>
  <c r="G44" i="21"/>
  <c r="I44" i="21"/>
  <c r="G45" i="21"/>
  <c r="I45" i="21"/>
  <c r="G46" i="21"/>
  <c r="I46" i="21"/>
  <c r="G47" i="21"/>
  <c r="J47" i="21" s="1"/>
  <c r="I47" i="21"/>
  <c r="G48" i="21"/>
  <c r="I48" i="21"/>
  <c r="G49" i="21"/>
  <c r="I49" i="21"/>
  <c r="J49" i="21" s="1"/>
  <c r="G50" i="21"/>
  <c r="I50" i="21"/>
  <c r="G51" i="21"/>
  <c r="I51" i="21"/>
  <c r="G52" i="21"/>
  <c r="I52" i="21"/>
  <c r="G53" i="21"/>
  <c r="I53" i="21"/>
  <c r="G54" i="21"/>
  <c r="J54" i="21" s="1"/>
  <c r="I54" i="21"/>
  <c r="G55" i="21"/>
  <c r="I55" i="21"/>
  <c r="G56" i="21"/>
  <c r="I56" i="21"/>
  <c r="G57" i="21"/>
  <c r="I57" i="21"/>
  <c r="G58" i="21"/>
  <c r="I58" i="21"/>
  <c r="G59" i="21"/>
  <c r="J59" i="21" s="1"/>
  <c r="I59" i="21"/>
  <c r="G60" i="21"/>
  <c r="J60" i="21" s="1"/>
  <c r="I60" i="21"/>
  <c r="G61" i="21"/>
  <c r="J61" i="21" s="1"/>
  <c r="I61" i="21"/>
  <c r="G62" i="21"/>
  <c r="I62" i="21"/>
  <c r="G63" i="21"/>
  <c r="I63" i="21"/>
  <c r="G64" i="21"/>
  <c r="I64" i="21"/>
  <c r="G65" i="21"/>
  <c r="I65" i="21"/>
  <c r="G66" i="21"/>
  <c r="I66" i="21"/>
  <c r="G67" i="21"/>
  <c r="I67" i="21"/>
  <c r="G68" i="21"/>
  <c r="I68" i="21"/>
  <c r="G69" i="21"/>
  <c r="I69" i="21"/>
  <c r="G70" i="21"/>
  <c r="I70" i="21"/>
  <c r="G71" i="21"/>
  <c r="I71" i="21"/>
  <c r="J71" i="21" s="1"/>
  <c r="G72" i="21"/>
  <c r="I72" i="21"/>
  <c r="G73" i="21"/>
  <c r="I73" i="21"/>
  <c r="G74" i="21"/>
  <c r="I74" i="21"/>
  <c r="G75" i="21"/>
  <c r="I75" i="21"/>
  <c r="G76" i="21"/>
  <c r="I76" i="21"/>
  <c r="G77" i="21"/>
  <c r="I77" i="21"/>
  <c r="G78" i="21"/>
  <c r="I78" i="21"/>
  <c r="G79" i="21"/>
  <c r="I79" i="21"/>
  <c r="G80" i="21"/>
  <c r="I80" i="21"/>
  <c r="G81" i="21"/>
  <c r="I81" i="21"/>
  <c r="G82" i="21"/>
  <c r="J82" i="21" s="1"/>
  <c r="I82" i="21"/>
  <c r="G83" i="21"/>
  <c r="I83" i="21"/>
  <c r="G84" i="21"/>
  <c r="I84" i="21"/>
  <c r="G85" i="21"/>
  <c r="I85" i="21"/>
  <c r="G86" i="21"/>
  <c r="I86" i="21"/>
  <c r="G87" i="21"/>
  <c r="I87" i="21"/>
  <c r="G88" i="21"/>
  <c r="I88" i="21"/>
  <c r="G89" i="21"/>
  <c r="I89" i="21"/>
  <c r="G90" i="21"/>
  <c r="I90" i="21"/>
  <c r="G91" i="21"/>
  <c r="I91" i="21"/>
  <c r="G92" i="21"/>
  <c r="I92" i="21"/>
  <c r="G93" i="21"/>
  <c r="I93" i="21"/>
  <c r="G94" i="21"/>
  <c r="I94" i="21"/>
  <c r="G95" i="21"/>
  <c r="I95" i="21"/>
  <c r="G96" i="21"/>
  <c r="I96" i="21"/>
  <c r="G97" i="21"/>
  <c r="I97" i="21"/>
  <c r="G98" i="21"/>
  <c r="I98" i="21"/>
  <c r="G99" i="21"/>
  <c r="I99" i="21"/>
  <c r="G100" i="21"/>
  <c r="I100" i="21"/>
  <c r="G101" i="21"/>
  <c r="I101" i="21"/>
  <c r="G102" i="21"/>
  <c r="I102" i="21"/>
  <c r="G103" i="21"/>
  <c r="I103" i="21"/>
  <c r="G104" i="21"/>
  <c r="I104" i="21"/>
  <c r="G105" i="21"/>
  <c r="I105" i="21"/>
  <c r="G106" i="21"/>
  <c r="I106" i="21"/>
  <c r="G107" i="21"/>
  <c r="I107" i="21"/>
  <c r="G108" i="21"/>
  <c r="I108" i="21"/>
  <c r="G109" i="21"/>
  <c r="I109" i="21"/>
  <c r="J109" i="21" s="1"/>
  <c r="G110" i="21"/>
  <c r="I110" i="21"/>
  <c r="G111" i="21"/>
  <c r="I111" i="21"/>
  <c r="G112" i="21"/>
  <c r="I112" i="21"/>
  <c r="G113" i="21"/>
  <c r="I113" i="21"/>
  <c r="G114" i="21"/>
  <c r="I114" i="21"/>
  <c r="G115" i="21"/>
  <c r="I115" i="21"/>
  <c r="G116" i="21"/>
  <c r="I116" i="21"/>
  <c r="G117" i="21"/>
  <c r="I117" i="21"/>
  <c r="G118" i="21"/>
  <c r="I118" i="21"/>
  <c r="G119" i="21"/>
  <c r="I119" i="21"/>
  <c r="G120" i="21"/>
  <c r="I120" i="21"/>
  <c r="G121" i="21"/>
  <c r="I121" i="21"/>
  <c r="G122" i="21"/>
  <c r="I122" i="21"/>
  <c r="G123" i="21"/>
  <c r="I123" i="21"/>
  <c r="G124" i="21"/>
  <c r="I124" i="21"/>
  <c r="G125" i="21"/>
  <c r="I125" i="21"/>
  <c r="G126" i="21"/>
  <c r="I126" i="21"/>
  <c r="G127" i="21"/>
  <c r="I127" i="21"/>
  <c r="G128" i="21"/>
  <c r="I128" i="21"/>
  <c r="G129" i="21"/>
  <c r="I129" i="21"/>
  <c r="G130" i="21"/>
  <c r="I130" i="21"/>
  <c r="G131" i="21"/>
  <c r="I131" i="21"/>
  <c r="G132" i="21"/>
  <c r="I132" i="21"/>
  <c r="G133" i="21"/>
  <c r="I133" i="21"/>
  <c r="G134" i="21"/>
  <c r="I134" i="21"/>
  <c r="G135" i="21"/>
  <c r="I135" i="21"/>
  <c r="G136" i="21"/>
  <c r="I136" i="21"/>
  <c r="G137" i="21"/>
  <c r="I137" i="21"/>
  <c r="G138" i="21"/>
  <c r="I138" i="21"/>
  <c r="G139" i="21"/>
  <c r="I139" i="21"/>
  <c r="G140" i="21"/>
  <c r="J140" i="21" s="1"/>
  <c r="I140" i="21"/>
  <c r="G141" i="21"/>
  <c r="I141" i="21"/>
  <c r="G142" i="21"/>
  <c r="I142" i="21"/>
  <c r="G143" i="21"/>
  <c r="I143" i="21"/>
  <c r="G144" i="21"/>
  <c r="I144" i="21"/>
  <c r="G145" i="21"/>
  <c r="I145" i="21"/>
  <c r="G146" i="21"/>
  <c r="I146" i="21"/>
  <c r="G147" i="21"/>
  <c r="I147" i="21"/>
  <c r="G148" i="21"/>
  <c r="I148" i="21"/>
  <c r="G149" i="21"/>
  <c r="I149" i="21"/>
  <c r="G150" i="21"/>
  <c r="I150" i="21"/>
  <c r="G151" i="21"/>
  <c r="I151" i="21"/>
  <c r="G152" i="21"/>
  <c r="I152" i="21"/>
  <c r="G153" i="21"/>
  <c r="I153" i="21"/>
  <c r="G154" i="21"/>
  <c r="I154" i="21"/>
  <c r="G155" i="21"/>
  <c r="I155" i="21"/>
  <c r="G156" i="21"/>
  <c r="I156" i="21"/>
  <c r="G157" i="21"/>
  <c r="I157" i="21"/>
  <c r="G158" i="21"/>
  <c r="I158" i="21"/>
  <c r="G159" i="21"/>
  <c r="I159" i="21"/>
  <c r="G160" i="21"/>
  <c r="I160" i="21"/>
  <c r="J160" i="21" s="1"/>
  <c r="G161" i="21"/>
  <c r="I161" i="21"/>
  <c r="G162" i="21"/>
  <c r="I162" i="21"/>
  <c r="J162" i="21" s="1"/>
  <c r="G163" i="21"/>
  <c r="I163" i="21"/>
  <c r="G164" i="21"/>
  <c r="I164" i="21"/>
  <c r="G165" i="21"/>
  <c r="I165" i="21"/>
  <c r="G166" i="21"/>
  <c r="I166" i="21"/>
  <c r="G167" i="21"/>
  <c r="I167" i="21"/>
  <c r="J167" i="21"/>
  <c r="G168" i="21"/>
  <c r="I168" i="21"/>
  <c r="G169" i="21"/>
  <c r="I169" i="21"/>
  <c r="G170" i="21"/>
  <c r="I170" i="21"/>
  <c r="G171" i="21"/>
  <c r="I171" i="21"/>
  <c r="G172" i="21"/>
  <c r="I172" i="21"/>
  <c r="G173" i="21"/>
  <c r="I173" i="21"/>
  <c r="G174" i="21"/>
  <c r="I174" i="21"/>
  <c r="G175" i="21"/>
  <c r="I175" i="21"/>
  <c r="G176" i="21"/>
  <c r="I176" i="21"/>
  <c r="I3" i="21"/>
  <c r="G3" i="21"/>
  <c r="J3" i="21" s="1"/>
  <c r="G4" i="22"/>
  <c r="I4" i="22"/>
  <c r="G5" i="22"/>
  <c r="I5" i="22"/>
  <c r="G6" i="22"/>
  <c r="I6" i="22"/>
  <c r="G7" i="22"/>
  <c r="J7" i="22" s="1"/>
  <c r="I7" i="22"/>
  <c r="G8" i="22"/>
  <c r="I8" i="22"/>
  <c r="G9" i="22"/>
  <c r="I9" i="22"/>
  <c r="G10" i="22"/>
  <c r="I10" i="22"/>
  <c r="G11" i="22"/>
  <c r="I11" i="22"/>
  <c r="G12" i="22"/>
  <c r="I12" i="22"/>
  <c r="G13" i="22"/>
  <c r="I13" i="22"/>
  <c r="G14" i="22"/>
  <c r="I14" i="22"/>
  <c r="G15" i="22"/>
  <c r="I15" i="22"/>
  <c r="G16" i="22"/>
  <c r="I16" i="22"/>
  <c r="G17" i="22"/>
  <c r="I17" i="22"/>
  <c r="J17" i="22" s="1"/>
  <c r="G18" i="22"/>
  <c r="I18" i="22"/>
  <c r="G19" i="22"/>
  <c r="I19" i="22"/>
  <c r="J19" i="22" s="1"/>
  <c r="G20" i="22"/>
  <c r="I20" i="22"/>
  <c r="G21" i="22"/>
  <c r="I21" i="22"/>
  <c r="G22" i="22"/>
  <c r="I22" i="22"/>
  <c r="G23" i="22"/>
  <c r="J23" i="22" s="1"/>
  <c r="I23" i="22"/>
  <c r="G24" i="22"/>
  <c r="I24" i="22"/>
  <c r="G25" i="22"/>
  <c r="I25" i="22"/>
  <c r="G26" i="22"/>
  <c r="I26" i="22"/>
  <c r="G27" i="22"/>
  <c r="I27" i="22"/>
  <c r="G28" i="22"/>
  <c r="I28" i="22"/>
  <c r="G29" i="22"/>
  <c r="J29" i="22" s="1"/>
  <c r="I29" i="22"/>
  <c r="G30" i="22"/>
  <c r="I30" i="22"/>
  <c r="G31" i="22"/>
  <c r="I31" i="22"/>
  <c r="G32" i="22"/>
  <c r="I32" i="22"/>
  <c r="G33" i="22"/>
  <c r="I33" i="22"/>
  <c r="G34" i="22"/>
  <c r="I34" i="22"/>
  <c r="G35" i="22"/>
  <c r="I35" i="22"/>
  <c r="J35" i="22"/>
  <c r="G36" i="22"/>
  <c r="I36" i="22"/>
  <c r="G37" i="22"/>
  <c r="I37" i="22"/>
  <c r="G38" i="22"/>
  <c r="I38" i="22"/>
  <c r="G39" i="22"/>
  <c r="I39" i="22"/>
  <c r="G40" i="22"/>
  <c r="I40" i="22"/>
  <c r="G41" i="22"/>
  <c r="I41" i="22"/>
  <c r="G42" i="22"/>
  <c r="I42" i="22"/>
  <c r="G43" i="22"/>
  <c r="I43" i="22"/>
  <c r="G44" i="22"/>
  <c r="I44" i="22"/>
  <c r="G45" i="22"/>
  <c r="I45" i="22"/>
  <c r="G46" i="22"/>
  <c r="I46" i="22"/>
  <c r="G47" i="22"/>
  <c r="I47" i="22"/>
  <c r="G48" i="22"/>
  <c r="I48" i="22"/>
  <c r="G49" i="22"/>
  <c r="I49" i="22"/>
  <c r="G50" i="22"/>
  <c r="I50" i="22"/>
  <c r="G51" i="22"/>
  <c r="I51" i="22"/>
  <c r="J51" i="22" s="1"/>
  <c r="G52" i="22"/>
  <c r="I52" i="22"/>
  <c r="G53" i="22"/>
  <c r="I53" i="22"/>
  <c r="G54" i="22"/>
  <c r="I54" i="22"/>
  <c r="G55" i="22"/>
  <c r="J55" i="22" s="1"/>
  <c r="I55" i="22"/>
  <c r="G56" i="22"/>
  <c r="I56" i="22"/>
  <c r="G57" i="22"/>
  <c r="I57" i="22"/>
  <c r="G58" i="22"/>
  <c r="I58" i="22"/>
  <c r="G59" i="22"/>
  <c r="I59" i="22"/>
  <c r="G60" i="22"/>
  <c r="I60" i="22"/>
  <c r="G61" i="22"/>
  <c r="I61" i="22"/>
  <c r="G62" i="22"/>
  <c r="I62" i="22"/>
  <c r="G63" i="22"/>
  <c r="I63" i="22"/>
  <c r="G64" i="22"/>
  <c r="I64" i="22"/>
  <c r="G65" i="22"/>
  <c r="I65" i="22"/>
  <c r="G66" i="22"/>
  <c r="I66" i="22"/>
  <c r="G67" i="22"/>
  <c r="I67" i="22"/>
  <c r="G68" i="22"/>
  <c r="I68" i="22"/>
  <c r="G69" i="22"/>
  <c r="I69" i="22"/>
  <c r="J69" i="22" s="1"/>
  <c r="G70" i="22"/>
  <c r="I70" i="22"/>
  <c r="G71" i="22"/>
  <c r="I71" i="22"/>
  <c r="G72" i="22"/>
  <c r="I72" i="22"/>
  <c r="G73" i="22"/>
  <c r="I73" i="22"/>
  <c r="G74" i="22"/>
  <c r="I74" i="22"/>
  <c r="G75" i="22"/>
  <c r="I75" i="22"/>
  <c r="G76" i="22"/>
  <c r="I76" i="22"/>
  <c r="G77" i="22"/>
  <c r="I77" i="22"/>
  <c r="J77" i="22" s="1"/>
  <c r="G78" i="22"/>
  <c r="I78" i="22"/>
  <c r="G79" i="22"/>
  <c r="I79" i="22"/>
  <c r="G80" i="22"/>
  <c r="I80" i="22"/>
  <c r="G81" i="22"/>
  <c r="I81" i="22"/>
  <c r="J81" i="22" s="1"/>
  <c r="G82" i="22"/>
  <c r="I82" i="22"/>
  <c r="G83" i="22"/>
  <c r="I83" i="22"/>
  <c r="G84" i="22"/>
  <c r="I84" i="22"/>
  <c r="G85" i="22"/>
  <c r="I85" i="22"/>
  <c r="G86" i="22"/>
  <c r="I86" i="22"/>
  <c r="G87" i="22"/>
  <c r="I87" i="22"/>
  <c r="G88" i="22"/>
  <c r="I88" i="22"/>
  <c r="G89" i="22"/>
  <c r="I89" i="22"/>
  <c r="G90" i="22"/>
  <c r="I90" i="22"/>
  <c r="G91" i="22"/>
  <c r="I91" i="22"/>
  <c r="G92" i="22"/>
  <c r="I92" i="22"/>
  <c r="G93" i="22"/>
  <c r="I93" i="22"/>
  <c r="G94" i="22"/>
  <c r="I94" i="22"/>
  <c r="G95" i="22"/>
  <c r="I95" i="22"/>
  <c r="G96" i="22"/>
  <c r="I96" i="22"/>
  <c r="G97" i="22"/>
  <c r="I97" i="22"/>
  <c r="J97" i="22" s="1"/>
  <c r="G98" i="22"/>
  <c r="I98" i="22"/>
  <c r="G99" i="22"/>
  <c r="I99" i="22"/>
  <c r="G100" i="22"/>
  <c r="I100" i="22"/>
  <c r="G101" i="22"/>
  <c r="I101" i="22"/>
  <c r="J101" i="22" s="1"/>
  <c r="G102" i="22"/>
  <c r="I102" i="22"/>
  <c r="G103" i="22"/>
  <c r="J103" i="22" s="1"/>
  <c r="I103" i="22"/>
  <c r="G104" i="22"/>
  <c r="I104" i="22"/>
  <c r="G105" i="22"/>
  <c r="I105" i="22"/>
  <c r="G106" i="22"/>
  <c r="I106" i="22"/>
  <c r="G107" i="22"/>
  <c r="I107" i="22"/>
  <c r="G108" i="22"/>
  <c r="I108" i="22"/>
  <c r="G109" i="22"/>
  <c r="I109" i="22"/>
  <c r="G110" i="22"/>
  <c r="I110" i="22"/>
  <c r="G111" i="22"/>
  <c r="I111" i="22"/>
  <c r="G112" i="22"/>
  <c r="I112" i="22"/>
  <c r="G113" i="22"/>
  <c r="I113" i="22"/>
  <c r="G114" i="22"/>
  <c r="I114" i="22"/>
  <c r="I3" i="22"/>
  <c r="G3" i="22"/>
  <c r="G4" i="23"/>
  <c r="I4" i="23"/>
  <c r="G5" i="23"/>
  <c r="I5" i="23"/>
  <c r="G6" i="23"/>
  <c r="I6" i="23"/>
  <c r="G7" i="23"/>
  <c r="J7" i="23" s="1"/>
  <c r="I7" i="23"/>
  <c r="G8" i="23"/>
  <c r="I8" i="23"/>
  <c r="G9" i="23"/>
  <c r="I9" i="23"/>
  <c r="G10" i="23"/>
  <c r="I10" i="23"/>
  <c r="J10" i="23"/>
  <c r="G11" i="23"/>
  <c r="J11" i="23" s="1"/>
  <c r="I11" i="23"/>
  <c r="G12" i="23"/>
  <c r="I12" i="23"/>
  <c r="G13" i="23"/>
  <c r="I13" i="23"/>
  <c r="G14" i="23"/>
  <c r="I14" i="23"/>
  <c r="G15" i="23"/>
  <c r="I15" i="23"/>
  <c r="J15" i="23" s="1"/>
  <c r="G16" i="23"/>
  <c r="I16" i="23"/>
  <c r="G17" i="23"/>
  <c r="I17" i="23"/>
  <c r="G18" i="23"/>
  <c r="I18" i="23"/>
  <c r="G19" i="23"/>
  <c r="J19" i="23" s="1"/>
  <c r="I19" i="23"/>
  <c r="G20" i="23"/>
  <c r="I20" i="23"/>
  <c r="G21" i="23"/>
  <c r="I21" i="23"/>
  <c r="G22" i="23"/>
  <c r="I22" i="23"/>
  <c r="G23" i="23"/>
  <c r="J23" i="23" s="1"/>
  <c r="I23" i="23"/>
  <c r="G24" i="23"/>
  <c r="I24" i="23"/>
  <c r="G25" i="23"/>
  <c r="I25" i="23"/>
  <c r="G26" i="23"/>
  <c r="I26" i="23"/>
  <c r="G27" i="23"/>
  <c r="I27" i="23"/>
  <c r="G28" i="23"/>
  <c r="I28" i="23"/>
  <c r="G29" i="23"/>
  <c r="I29" i="23"/>
  <c r="G30" i="23"/>
  <c r="I30" i="23"/>
  <c r="G31" i="23"/>
  <c r="I31" i="23"/>
  <c r="G32" i="23"/>
  <c r="I32" i="23"/>
  <c r="G33" i="23"/>
  <c r="I33" i="23"/>
  <c r="G34" i="23"/>
  <c r="I34" i="23"/>
  <c r="G35" i="23"/>
  <c r="I35" i="23"/>
  <c r="G36" i="23"/>
  <c r="I36" i="23"/>
  <c r="G37" i="23"/>
  <c r="I37" i="23"/>
  <c r="G38" i="23"/>
  <c r="J38" i="23" s="1"/>
  <c r="I38" i="23"/>
  <c r="G39" i="23"/>
  <c r="I39" i="23"/>
  <c r="G40" i="23"/>
  <c r="I40" i="23"/>
  <c r="G41" i="23"/>
  <c r="I41" i="23"/>
  <c r="G42" i="23"/>
  <c r="I42" i="23"/>
  <c r="G43" i="23"/>
  <c r="J43" i="23" s="1"/>
  <c r="I43" i="23"/>
  <c r="G44" i="23"/>
  <c r="I44" i="23"/>
  <c r="G45" i="23"/>
  <c r="I45" i="23"/>
  <c r="G46" i="23"/>
  <c r="I46" i="23"/>
  <c r="G47" i="23"/>
  <c r="I47" i="23"/>
  <c r="G48" i="23"/>
  <c r="I48" i="23"/>
  <c r="G49" i="23"/>
  <c r="I49" i="23"/>
  <c r="G50" i="23"/>
  <c r="I50" i="23"/>
  <c r="G51" i="23"/>
  <c r="I51" i="23"/>
  <c r="G52" i="23"/>
  <c r="I52" i="23"/>
  <c r="G53" i="23"/>
  <c r="I53" i="23"/>
  <c r="G54" i="23"/>
  <c r="J54" i="23" s="1"/>
  <c r="I54" i="23"/>
  <c r="G55" i="23"/>
  <c r="I55" i="23"/>
  <c r="G56" i="23"/>
  <c r="I56" i="23"/>
  <c r="J56" i="23"/>
  <c r="G57" i="23"/>
  <c r="I57" i="23"/>
  <c r="G58" i="23"/>
  <c r="I58" i="23"/>
  <c r="G59" i="23"/>
  <c r="I59" i="23"/>
  <c r="G60" i="23"/>
  <c r="I60" i="23"/>
  <c r="G61" i="23"/>
  <c r="I61" i="23"/>
  <c r="G62" i="23"/>
  <c r="I62" i="23"/>
  <c r="G63" i="23"/>
  <c r="I63" i="23"/>
  <c r="G64" i="23"/>
  <c r="I64" i="23"/>
  <c r="G65" i="23"/>
  <c r="I65" i="23"/>
  <c r="G66" i="23"/>
  <c r="I66" i="23"/>
  <c r="G67" i="23"/>
  <c r="J67" i="23" s="1"/>
  <c r="I67" i="23"/>
  <c r="G68" i="23"/>
  <c r="I68" i="23"/>
  <c r="G69" i="23"/>
  <c r="I69" i="23"/>
  <c r="G70" i="23"/>
  <c r="I70" i="23"/>
  <c r="G71" i="23"/>
  <c r="I71" i="23"/>
  <c r="G72" i="23"/>
  <c r="I72" i="23"/>
  <c r="G73" i="23"/>
  <c r="I73" i="23"/>
  <c r="G74" i="23"/>
  <c r="I74" i="23"/>
  <c r="G75" i="23"/>
  <c r="I75" i="23"/>
  <c r="G76" i="23"/>
  <c r="I76" i="23"/>
  <c r="G77" i="23"/>
  <c r="I77" i="23"/>
  <c r="G78" i="23"/>
  <c r="I78" i="23"/>
  <c r="G79" i="23"/>
  <c r="I79" i="23"/>
  <c r="G80" i="23"/>
  <c r="I80" i="23"/>
  <c r="G81" i="23"/>
  <c r="I81" i="23"/>
  <c r="G82" i="23"/>
  <c r="J82" i="23" s="1"/>
  <c r="I82" i="23"/>
  <c r="G83" i="23"/>
  <c r="I83" i="23"/>
  <c r="G84" i="23"/>
  <c r="I84" i="23"/>
  <c r="G85" i="23"/>
  <c r="I85" i="23"/>
  <c r="G86" i="23"/>
  <c r="I86" i="23"/>
  <c r="J86" i="23" s="1"/>
  <c r="G87" i="23"/>
  <c r="I87" i="23"/>
  <c r="G88" i="23"/>
  <c r="J88" i="23" s="1"/>
  <c r="I88" i="23"/>
  <c r="G89" i="23"/>
  <c r="I89" i="23"/>
  <c r="G90" i="23"/>
  <c r="I90" i="23"/>
  <c r="J90" i="23" s="1"/>
  <c r="G91" i="23"/>
  <c r="J91" i="23" s="1"/>
  <c r="I91" i="23"/>
  <c r="G92" i="23"/>
  <c r="I92" i="23"/>
  <c r="G93" i="23"/>
  <c r="I93" i="23"/>
  <c r="G94" i="23"/>
  <c r="I94" i="23"/>
  <c r="G95" i="23"/>
  <c r="I95" i="23"/>
  <c r="G96" i="23"/>
  <c r="I96" i="23"/>
  <c r="G97" i="23"/>
  <c r="I97" i="23"/>
  <c r="G98" i="23"/>
  <c r="J98" i="23" s="1"/>
  <c r="I98" i="23"/>
  <c r="G99" i="23"/>
  <c r="J99" i="23" s="1"/>
  <c r="I99" i="23"/>
  <c r="G100" i="23"/>
  <c r="I100" i="23"/>
  <c r="G101" i="23"/>
  <c r="I101" i="23"/>
  <c r="G102" i="23"/>
  <c r="I102" i="23"/>
  <c r="G103" i="23"/>
  <c r="I103" i="23"/>
  <c r="G104" i="23"/>
  <c r="J104" i="23" s="1"/>
  <c r="I104" i="23"/>
  <c r="G105" i="23"/>
  <c r="I105" i="23"/>
  <c r="G106" i="23"/>
  <c r="I106" i="23"/>
  <c r="G107" i="23"/>
  <c r="J107" i="23" s="1"/>
  <c r="I107" i="23"/>
  <c r="G108" i="23"/>
  <c r="I108" i="23"/>
  <c r="G109" i="23"/>
  <c r="I109" i="23"/>
  <c r="G110" i="23"/>
  <c r="I110" i="23"/>
  <c r="G111" i="23"/>
  <c r="I111" i="23"/>
  <c r="G112" i="23"/>
  <c r="I112" i="23"/>
  <c r="G113" i="23"/>
  <c r="I113" i="23"/>
  <c r="G114" i="23"/>
  <c r="I114" i="23"/>
  <c r="G115" i="23"/>
  <c r="I115" i="23"/>
  <c r="G116" i="23"/>
  <c r="I116" i="23"/>
  <c r="G117" i="23"/>
  <c r="I117" i="23"/>
  <c r="G118" i="23"/>
  <c r="I118" i="23"/>
  <c r="G119" i="23"/>
  <c r="I119" i="23"/>
  <c r="G120" i="23"/>
  <c r="I120" i="23"/>
  <c r="G121" i="23"/>
  <c r="I121" i="23"/>
  <c r="G122" i="23"/>
  <c r="I122" i="23"/>
  <c r="G123" i="23"/>
  <c r="I123" i="23"/>
  <c r="G124" i="23"/>
  <c r="I124" i="23"/>
  <c r="G125" i="23"/>
  <c r="I125" i="23"/>
  <c r="G126" i="23"/>
  <c r="I126" i="23"/>
  <c r="G127" i="23"/>
  <c r="I127" i="23"/>
  <c r="G128" i="23"/>
  <c r="I128" i="23"/>
  <c r="G129" i="23"/>
  <c r="I129" i="23"/>
  <c r="G130" i="23"/>
  <c r="I130" i="23"/>
  <c r="G131" i="23"/>
  <c r="I131" i="23"/>
  <c r="G132" i="23"/>
  <c r="I132" i="23"/>
  <c r="G133" i="23"/>
  <c r="I133" i="23"/>
  <c r="G134" i="23"/>
  <c r="I134" i="23"/>
  <c r="G135" i="23"/>
  <c r="I135" i="23"/>
  <c r="G136" i="23"/>
  <c r="I136" i="23"/>
  <c r="G137" i="23"/>
  <c r="I137" i="23"/>
  <c r="G138" i="23"/>
  <c r="I138" i="23"/>
  <c r="J138" i="23"/>
  <c r="G139" i="23"/>
  <c r="I139" i="23"/>
  <c r="G140" i="23"/>
  <c r="I140" i="23"/>
  <c r="G141" i="23"/>
  <c r="I141" i="23"/>
  <c r="J141" i="23" s="1"/>
  <c r="G142" i="23"/>
  <c r="I142" i="23"/>
  <c r="G143" i="23"/>
  <c r="I143" i="23"/>
  <c r="G144" i="23"/>
  <c r="I144" i="23"/>
  <c r="G145" i="23"/>
  <c r="I145" i="23"/>
  <c r="G146" i="23"/>
  <c r="I146" i="23"/>
  <c r="G147" i="23"/>
  <c r="I147" i="23"/>
  <c r="J147" i="23" s="1"/>
  <c r="G148" i="23"/>
  <c r="I148" i="23"/>
  <c r="G149" i="23"/>
  <c r="I149" i="23"/>
  <c r="G150" i="23"/>
  <c r="I150" i="23"/>
  <c r="G151" i="23"/>
  <c r="I151" i="23"/>
  <c r="G152" i="23"/>
  <c r="J152" i="23" s="1"/>
  <c r="I152" i="23"/>
  <c r="G153" i="23"/>
  <c r="I153" i="23"/>
  <c r="G154" i="23"/>
  <c r="J154" i="23" s="1"/>
  <c r="I154" i="23"/>
  <c r="G155" i="23"/>
  <c r="J155" i="23" s="1"/>
  <c r="I155" i="23"/>
  <c r="G156" i="23"/>
  <c r="I156" i="23"/>
  <c r="G157" i="23"/>
  <c r="I157" i="23"/>
  <c r="G158" i="23"/>
  <c r="I158" i="23"/>
  <c r="G159" i="23"/>
  <c r="I159" i="23"/>
  <c r="G160" i="23"/>
  <c r="I160" i="23"/>
  <c r="G161" i="23"/>
  <c r="I161" i="23"/>
  <c r="G162" i="23"/>
  <c r="I162" i="23"/>
  <c r="G163" i="23"/>
  <c r="I163" i="23"/>
  <c r="G164" i="23"/>
  <c r="I164" i="23"/>
  <c r="G165" i="23"/>
  <c r="I165" i="23"/>
  <c r="G166" i="23"/>
  <c r="I166" i="23"/>
  <c r="G167" i="23"/>
  <c r="J167" i="23" s="1"/>
  <c r="I167" i="23"/>
  <c r="G168" i="23"/>
  <c r="I168" i="23"/>
  <c r="G169" i="23"/>
  <c r="I169" i="23"/>
  <c r="G170" i="23"/>
  <c r="I170" i="23"/>
  <c r="G171" i="23"/>
  <c r="I171" i="23"/>
  <c r="I3" i="23"/>
  <c r="G3" i="23"/>
  <c r="G4" i="24"/>
  <c r="I4" i="24"/>
  <c r="G5" i="24"/>
  <c r="I5" i="24"/>
  <c r="G6" i="24"/>
  <c r="I6" i="24"/>
  <c r="G7" i="24"/>
  <c r="I7" i="24"/>
  <c r="G8" i="24"/>
  <c r="I8" i="24"/>
  <c r="G9" i="24"/>
  <c r="I9" i="24"/>
  <c r="G10" i="24"/>
  <c r="J10" i="24" s="1"/>
  <c r="I10" i="24"/>
  <c r="G11" i="24"/>
  <c r="I11" i="24"/>
  <c r="G12" i="24"/>
  <c r="I12" i="24"/>
  <c r="G13" i="24"/>
  <c r="I13" i="24"/>
  <c r="G14" i="24"/>
  <c r="I14" i="24"/>
  <c r="G15" i="24"/>
  <c r="I15" i="24"/>
  <c r="G16" i="24"/>
  <c r="I16" i="24"/>
  <c r="J16" i="24" s="1"/>
  <c r="G17" i="24"/>
  <c r="I17" i="24"/>
  <c r="G18" i="24"/>
  <c r="I18" i="24"/>
  <c r="G19" i="24"/>
  <c r="I19" i="24"/>
  <c r="G20" i="24"/>
  <c r="I20" i="24"/>
  <c r="G21" i="24"/>
  <c r="J21" i="24" s="1"/>
  <c r="I21" i="24"/>
  <c r="G22" i="24"/>
  <c r="I22" i="24"/>
  <c r="J22" i="24" s="1"/>
  <c r="G23" i="24"/>
  <c r="I23" i="24"/>
  <c r="G24" i="24"/>
  <c r="I24" i="24"/>
  <c r="G25" i="24"/>
  <c r="I25" i="24"/>
  <c r="G26" i="24"/>
  <c r="I26" i="24"/>
  <c r="G27" i="24"/>
  <c r="I27" i="24"/>
  <c r="G28" i="24"/>
  <c r="I28" i="24"/>
  <c r="G29" i="24"/>
  <c r="I29" i="24"/>
  <c r="G30" i="24"/>
  <c r="I30" i="24"/>
  <c r="G31" i="24"/>
  <c r="I31" i="24"/>
  <c r="G32" i="24"/>
  <c r="I32" i="24"/>
  <c r="G33" i="24"/>
  <c r="I33" i="24"/>
  <c r="G34" i="24"/>
  <c r="I34" i="24"/>
  <c r="J34" i="24" s="1"/>
  <c r="G35" i="24"/>
  <c r="I35" i="24"/>
  <c r="G36" i="24"/>
  <c r="I36" i="24"/>
  <c r="G37" i="24"/>
  <c r="I37" i="24"/>
  <c r="G38" i="24"/>
  <c r="J38" i="24" s="1"/>
  <c r="I38" i="24"/>
  <c r="G39" i="24"/>
  <c r="I39" i="24"/>
  <c r="G40" i="24"/>
  <c r="I40" i="24"/>
  <c r="J40" i="24" s="1"/>
  <c r="G41" i="24"/>
  <c r="I41" i="24"/>
  <c r="G42" i="24"/>
  <c r="I42" i="24"/>
  <c r="G43" i="24"/>
  <c r="I43" i="24"/>
  <c r="G44" i="24"/>
  <c r="I44" i="24"/>
  <c r="G45" i="24"/>
  <c r="I45" i="24"/>
  <c r="G46" i="24"/>
  <c r="I46" i="24"/>
  <c r="G47" i="24"/>
  <c r="I47" i="24"/>
  <c r="G48" i="24"/>
  <c r="I48" i="24"/>
  <c r="G49" i="24"/>
  <c r="I49" i="24"/>
  <c r="G50" i="24"/>
  <c r="I50" i="24"/>
  <c r="G51" i="24"/>
  <c r="I51" i="24"/>
  <c r="G52" i="24"/>
  <c r="J52" i="24" s="1"/>
  <c r="I52" i="24"/>
  <c r="G53" i="24"/>
  <c r="I53" i="24"/>
  <c r="G54" i="24"/>
  <c r="I54" i="24"/>
  <c r="J54" i="24"/>
  <c r="G55" i="24"/>
  <c r="I55" i="24"/>
  <c r="G56" i="24"/>
  <c r="I56" i="24"/>
  <c r="I3" i="24"/>
  <c r="G3" i="24"/>
  <c r="J3" i="24" l="1"/>
  <c r="J55" i="24"/>
  <c r="J6" i="24"/>
  <c r="J53" i="24"/>
  <c r="J28" i="24"/>
  <c r="J13" i="24"/>
  <c r="J5" i="24"/>
  <c r="J12" i="24"/>
  <c r="J27" i="24"/>
  <c r="J56" i="24"/>
  <c r="J48" i="24"/>
  <c r="J33" i="24"/>
  <c r="J11" i="24"/>
  <c r="J37" i="24"/>
  <c r="J50" i="24"/>
  <c r="J35" i="24"/>
  <c r="J36" i="24"/>
  <c r="J44" i="24"/>
  <c r="J43" i="24"/>
  <c r="J23" i="24"/>
  <c r="J19" i="24"/>
  <c r="J17" i="24"/>
  <c r="J24" i="24"/>
  <c r="J29" i="24"/>
  <c r="J18" i="24"/>
  <c r="J103" i="23"/>
  <c r="J26" i="23"/>
  <c r="J87" i="23"/>
  <c r="J125" i="23"/>
  <c r="J109" i="23"/>
  <c r="J79" i="23"/>
  <c r="J63" i="23"/>
  <c r="J70" i="23"/>
  <c r="J118" i="23"/>
  <c r="J162" i="23"/>
  <c r="J61" i="23"/>
  <c r="J146" i="23"/>
  <c r="J168" i="23"/>
  <c r="J22" i="23"/>
  <c r="J29" i="23"/>
  <c r="J51" i="23"/>
  <c r="J27" i="23"/>
  <c r="J115" i="23"/>
  <c r="J3" i="23"/>
  <c r="J157" i="23"/>
  <c r="J75" i="23"/>
  <c r="J18" i="23"/>
  <c r="J24" i="23"/>
  <c r="J83" i="23"/>
  <c r="J119" i="23"/>
  <c r="J74" i="23"/>
  <c r="J55" i="23"/>
  <c r="J31" i="23"/>
  <c r="J163" i="23"/>
  <c r="J6" i="23"/>
  <c r="J59" i="23"/>
  <c r="J158" i="23"/>
  <c r="J150" i="23"/>
  <c r="J50" i="23"/>
  <c r="J35" i="23"/>
  <c r="J143" i="23"/>
  <c r="J136" i="23"/>
  <c r="J8" i="23"/>
  <c r="J135" i="23"/>
  <c r="J42" i="23"/>
  <c r="J131" i="23"/>
  <c r="J159" i="23"/>
  <c r="J130" i="23"/>
  <c r="J16" i="23"/>
  <c r="J151" i="23"/>
  <c r="J106" i="23"/>
  <c r="J123" i="23"/>
  <c r="J53" i="23"/>
  <c r="J93" i="23"/>
  <c r="J166" i="23"/>
  <c r="J58" i="23"/>
  <c r="J111" i="23"/>
  <c r="J89" i="23"/>
  <c r="J41" i="23"/>
  <c r="J13" i="23"/>
  <c r="J116" i="23"/>
  <c r="J66" i="23"/>
  <c r="J40" i="23"/>
  <c r="J140" i="23"/>
  <c r="J39" i="23"/>
  <c r="J113" i="22"/>
  <c r="J54" i="22"/>
  <c r="J100" i="22"/>
  <c r="J109" i="22"/>
  <c r="J22" i="22"/>
  <c r="J86" i="22"/>
  <c r="J18" i="22"/>
  <c r="J114" i="22"/>
  <c r="J72" i="22"/>
  <c r="J82" i="22"/>
  <c r="J74" i="22"/>
  <c r="J58" i="22"/>
  <c r="J4" i="22"/>
  <c r="J42" i="22"/>
  <c r="J49" i="22"/>
  <c r="J34" i="22"/>
  <c r="J87" i="22"/>
  <c r="J102" i="22"/>
  <c r="J40" i="22"/>
  <c r="J3" i="22"/>
  <c r="J21" i="22"/>
  <c r="J66" i="21"/>
  <c r="J50" i="21"/>
  <c r="J135" i="21"/>
  <c r="J127" i="21"/>
  <c r="J39" i="21"/>
  <c r="J7" i="21"/>
  <c r="J147" i="21"/>
  <c r="J67" i="21"/>
  <c r="J103" i="21"/>
  <c r="J95" i="21"/>
  <c r="J134" i="21"/>
  <c r="J141" i="21"/>
  <c r="J148" i="21"/>
  <c r="J32" i="21"/>
  <c r="J176" i="21"/>
  <c r="J6" i="21"/>
  <c r="J43" i="21"/>
  <c r="J20" i="21"/>
  <c r="J12" i="21"/>
  <c r="J84" i="21"/>
  <c r="J166" i="21"/>
  <c r="J30" i="21"/>
  <c r="J19" i="21"/>
  <c r="J146" i="21"/>
  <c r="J175" i="21"/>
  <c r="J115" i="21"/>
  <c r="J137" i="21"/>
  <c r="J173" i="21"/>
  <c r="J158" i="21"/>
  <c r="J150" i="21"/>
  <c r="J143" i="21"/>
  <c r="J113" i="21"/>
  <c r="J45" i="21"/>
  <c r="J77" i="21"/>
  <c r="J99" i="21"/>
  <c r="J110" i="21"/>
  <c r="J79" i="21"/>
  <c r="J101" i="21"/>
  <c r="J85" i="21"/>
  <c r="J55" i="21"/>
  <c r="J92" i="21"/>
  <c r="J8" i="21"/>
  <c r="J130" i="21"/>
  <c r="J107" i="21"/>
  <c r="J159" i="21"/>
  <c r="J96" i="21"/>
  <c r="J51" i="21"/>
  <c r="J13" i="21"/>
  <c r="J28" i="21"/>
  <c r="J125" i="21"/>
  <c r="J117" i="21"/>
  <c r="J86" i="21"/>
  <c r="J63" i="21"/>
  <c r="J80" i="21"/>
  <c r="J35" i="20"/>
  <c r="J7" i="20"/>
  <c r="J21" i="20"/>
  <c r="J13" i="20"/>
  <c r="J28" i="20"/>
  <c r="J95" i="20"/>
  <c r="J77" i="20"/>
  <c r="J141" i="20"/>
  <c r="J148" i="20"/>
  <c r="J60" i="20"/>
  <c r="J84" i="20"/>
  <c r="J87" i="20"/>
  <c r="J109" i="20"/>
  <c r="J99" i="20"/>
  <c r="J34" i="20"/>
  <c r="J104" i="20"/>
  <c r="J72" i="20"/>
  <c r="J119" i="20"/>
  <c r="J145" i="20"/>
  <c r="J132" i="20"/>
  <c r="J124" i="20"/>
  <c r="J116" i="20"/>
  <c r="J71" i="20"/>
  <c r="J131" i="20"/>
  <c r="J100" i="20"/>
  <c r="J85" i="20"/>
  <c r="J130" i="20"/>
  <c r="J112" i="20"/>
  <c r="J160" i="20"/>
  <c r="J36" i="20"/>
  <c r="J50" i="20"/>
  <c r="J8" i="20"/>
  <c r="J51" i="19"/>
  <c r="J58" i="19"/>
  <c r="J129" i="19"/>
  <c r="J121" i="19"/>
  <c r="J59" i="19"/>
  <c r="J43" i="19"/>
  <c r="J115" i="19"/>
  <c r="J41" i="19"/>
  <c r="J33" i="19"/>
  <c r="J171" i="19"/>
  <c r="J146" i="19"/>
  <c r="J37" i="19"/>
  <c r="J114" i="19"/>
  <c r="J66" i="19"/>
  <c r="J115" i="18"/>
  <c r="J118" i="18"/>
  <c r="J86" i="18"/>
  <c r="J130" i="18"/>
  <c r="J8" i="18"/>
  <c r="J127" i="18"/>
  <c r="J107" i="18"/>
  <c r="J75" i="18"/>
  <c r="J136" i="18"/>
  <c r="J104" i="18"/>
  <c r="J70" i="18"/>
  <c r="J39" i="18"/>
  <c r="J31" i="18"/>
  <c r="J97" i="18"/>
  <c r="J22" i="18"/>
  <c r="J76" i="18"/>
  <c r="J45" i="18"/>
  <c r="J91" i="18"/>
  <c r="J13" i="18"/>
  <c r="J44" i="18"/>
  <c r="J98" i="18"/>
  <c r="J51" i="18"/>
  <c r="J111" i="18"/>
  <c r="J66" i="18"/>
  <c r="J79" i="18"/>
  <c r="J24" i="18"/>
  <c r="J11" i="17"/>
  <c r="J67" i="17"/>
  <c r="J59" i="17"/>
  <c r="J38" i="17"/>
  <c r="J58" i="17"/>
  <c r="J64" i="17"/>
  <c r="J48" i="17"/>
  <c r="J40" i="17"/>
  <c r="J7" i="16"/>
  <c r="J63" i="16"/>
  <c r="J55" i="16"/>
  <c r="J88" i="16"/>
  <c r="J74" i="16"/>
  <c r="J50" i="16"/>
  <c r="J108" i="16"/>
  <c r="I123" i="16"/>
  <c r="J56" i="16"/>
  <c r="J49" i="16"/>
  <c r="J72" i="16"/>
  <c r="J103" i="16"/>
  <c r="J79" i="16"/>
  <c r="J48" i="16"/>
  <c r="J72" i="15"/>
  <c r="J39" i="15"/>
  <c r="J23" i="15"/>
  <c r="J108" i="15"/>
  <c r="J24" i="15"/>
  <c r="J8" i="15"/>
  <c r="J38" i="15"/>
  <c r="J122" i="15"/>
  <c r="J98" i="15"/>
  <c r="J50" i="15"/>
  <c r="J29" i="15"/>
  <c r="J91" i="15"/>
  <c r="J114" i="15"/>
  <c r="J123" i="15"/>
  <c r="J74" i="15"/>
  <c r="J113" i="15"/>
  <c r="J117" i="15"/>
  <c r="J44" i="15"/>
  <c r="J28" i="15"/>
  <c r="J61" i="15"/>
  <c r="J87" i="14"/>
  <c r="J101" i="14"/>
  <c r="J53" i="14"/>
  <c r="J29" i="14"/>
  <c r="J72" i="14"/>
  <c r="J60" i="14"/>
  <c r="J21" i="14"/>
  <c r="J10" i="14"/>
  <c r="J99" i="14"/>
  <c r="J79" i="14"/>
  <c r="J118" i="14"/>
  <c r="J124" i="14"/>
  <c r="J67" i="14"/>
  <c r="J55" i="14"/>
  <c r="J3" i="14"/>
  <c r="J63" i="14"/>
  <c r="J93" i="14"/>
  <c r="J86" i="14"/>
  <c r="J103" i="14"/>
  <c r="J204" i="13"/>
  <c r="J77" i="13"/>
  <c r="J163" i="13"/>
  <c r="J43" i="13"/>
  <c r="J41" i="13"/>
  <c r="J32" i="13"/>
  <c r="J151" i="13"/>
  <c r="J61" i="13"/>
  <c r="J107" i="13"/>
  <c r="J186" i="13"/>
  <c r="J170" i="13"/>
  <c r="J140" i="13"/>
  <c r="J124" i="13"/>
  <c r="J116" i="13"/>
  <c r="J201" i="13"/>
  <c r="J82" i="13"/>
  <c r="J27" i="13"/>
  <c r="J152" i="13"/>
  <c r="J129" i="13"/>
  <c r="J33" i="13"/>
  <c r="J102" i="13"/>
  <c r="J156" i="13"/>
  <c r="J75" i="13"/>
  <c r="J29" i="13"/>
  <c r="J36" i="13"/>
  <c r="J13" i="13"/>
  <c r="J66" i="13"/>
  <c r="J179" i="13"/>
  <c r="J141" i="13"/>
  <c r="J164" i="13"/>
  <c r="J71" i="13"/>
  <c r="J47" i="13"/>
  <c r="J199" i="13"/>
  <c r="J111" i="12"/>
  <c r="J127" i="12"/>
  <c r="J103" i="12"/>
  <c r="J225" i="12"/>
  <c r="J177" i="12"/>
  <c r="J65" i="12"/>
  <c r="J200" i="12"/>
  <c r="J188" i="12"/>
  <c r="J125" i="12"/>
  <c r="J218" i="12"/>
  <c r="J10" i="12"/>
  <c r="J166" i="12"/>
  <c r="J134" i="12"/>
  <c r="J118" i="12"/>
  <c r="J227" i="12"/>
  <c r="J195" i="12"/>
  <c r="J124" i="12"/>
  <c r="J131" i="12"/>
  <c r="J28" i="12"/>
  <c r="J24" i="12"/>
  <c r="J202" i="12"/>
  <c r="J178" i="12"/>
  <c r="J70" i="12"/>
  <c r="J136" i="12"/>
  <c r="J129" i="12"/>
  <c r="J99" i="12"/>
  <c r="J154" i="12"/>
  <c r="J77" i="12"/>
  <c r="J22" i="12"/>
  <c r="J6" i="12"/>
  <c r="J216" i="12"/>
  <c r="J53" i="12"/>
  <c r="J45" i="12"/>
  <c r="J161" i="12"/>
  <c r="J76" i="12"/>
  <c r="J21" i="12"/>
  <c r="J13" i="12"/>
  <c r="J113" i="12"/>
  <c r="J182" i="12"/>
  <c r="J120" i="12"/>
  <c r="J58" i="12"/>
  <c r="J51" i="12"/>
  <c r="J143" i="12"/>
  <c r="J81" i="12"/>
  <c r="J128" i="12"/>
  <c r="J79" i="12"/>
  <c r="J183" i="12"/>
  <c r="J135" i="12"/>
  <c r="J47" i="12"/>
  <c r="J188" i="11"/>
  <c r="J156" i="11"/>
  <c r="J108" i="11"/>
  <c r="J177" i="11"/>
  <c r="J161" i="11"/>
  <c r="J10" i="11"/>
  <c r="J119" i="11"/>
  <c r="J93" i="11"/>
  <c r="J151" i="11"/>
  <c r="J32" i="11"/>
  <c r="J87" i="11"/>
  <c r="J16" i="11"/>
  <c r="J166" i="11"/>
  <c r="J23" i="11"/>
  <c r="J77" i="11"/>
  <c r="J29" i="11"/>
  <c r="J6" i="11"/>
  <c r="J147" i="11"/>
  <c r="J66" i="11"/>
  <c r="J139" i="11"/>
  <c r="J184" i="11"/>
  <c r="J61" i="11"/>
  <c r="J107" i="11"/>
  <c r="J114" i="11"/>
  <c r="I194" i="11"/>
  <c r="J182" i="10"/>
  <c r="J138" i="10"/>
  <c r="J151" i="10"/>
  <c r="J112" i="10"/>
  <c r="J168" i="10"/>
  <c r="J152" i="10"/>
  <c r="J21" i="10"/>
  <c r="J5" i="10"/>
  <c r="J113" i="10"/>
  <c r="J11" i="10"/>
  <c r="J64" i="10"/>
  <c r="J23" i="10"/>
  <c r="J136" i="10"/>
  <c r="J69" i="10"/>
  <c r="J181" i="10"/>
  <c r="J135" i="10"/>
  <c r="J88" i="10"/>
  <c r="J80" i="10"/>
  <c r="J59" i="10"/>
  <c r="J28" i="10"/>
  <c r="J111" i="10"/>
  <c r="J66" i="10"/>
  <c r="J51" i="10"/>
  <c r="J43" i="10"/>
  <c r="J35" i="10"/>
  <c r="J172" i="10"/>
  <c r="J156" i="10"/>
  <c r="J118" i="10"/>
  <c r="J163" i="10"/>
  <c r="J155" i="10"/>
  <c r="J140" i="10"/>
  <c r="J178" i="10"/>
  <c r="J37" i="10"/>
  <c r="J150" i="10"/>
  <c r="J128" i="10"/>
  <c r="J81" i="10"/>
  <c r="J162" i="10"/>
  <c r="J147" i="10"/>
  <c r="J95" i="10"/>
  <c r="J87" i="10"/>
  <c r="J65" i="10"/>
  <c r="J161" i="10"/>
  <c r="J124" i="10"/>
  <c r="J12" i="10"/>
  <c r="J116" i="10"/>
  <c r="J109" i="10"/>
  <c r="J101" i="10"/>
  <c r="J176" i="10"/>
  <c r="J160" i="10"/>
  <c r="J123" i="10"/>
  <c r="J93" i="10"/>
  <c r="J85" i="10"/>
  <c r="J19" i="10"/>
  <c r="J25" i="10"/>
  <c r="J166" i="10"/>
  <c r="J129" i="10"/>
  <c r="J91" i="10"/>
  <c r="J62" i="10"/>
  <c r="J17" i="10"/>
  <c r="J167" i="10"/>
  <c r="J115" i="10"/>
  <c r="J32" i="10"/>
  <c r="J173" i="10"/>
  <c r="J157" i="10"/>
  <c r="J120" i="10"/>
  <c r="J82" i="10"/>
  <c r="J61" i="10"/>
  <c r="J175" i="10"/>
  <c r="J18" i="10"/>
  <c r="J144" i="10"/>
  <c r="J60" i="10"/>
  <c r="J55" i="10"/>
  <c r="J179" i="10"/>
  <c r="J67" i="10"/>
  <c r="J40" i="10"/>
  <c r="J182" i="9"/>
  <c r="J155" i="9"/>
  <c r="J162" i="9"/>
  <c r="J131" i="9"/>
  <c r="J17" i="9"/>
  <c r="J167" i="9"/>
  <c r="J21" i="9"/>
  <c r="J35" i="9"/>
  <c r="J188" i="9"/>
  <c r="J150" i="9"/>
  <c r="J180" i="9"/>
  <c r="J71" i="9"/>
  <c r="J7" i="9"/>
  <c r="J104" i="9"/>
  <c r="J187" i="9"/>
  <c r="J172" i="9"/>
  <c r="J102" i="9"/>
  <c r="J135" i="9"/>
  <c r="J38" i="9"/>
  <c r="J128" i="9"/>
  <c r="J193" i="9"/>
  <c r="J147" i="9"/>
  <c r="J64" i="9"/>
  <c r="J84" i="9"/>
  <c r="J44" i="9"/>
  <c r="J83" i="8"/>
  <c r="J75" i="8"/>
  <c r="J122" i="8"/>
  <c r="J114" i="8"/>
  <c r="J144" i="8"/>
  <c r="J81" i="8"/>
  <c r="J39" i="8"/>
  <c r="J16" i="8"/>
  <c r="J147" i="8"/>
  <c r="J101" i="8"/>
  <c r="J22" i="8"/>
  <c r="J116" i="8"/>
  <c r="J108" i="8"/>
  <c r="J115" i="8"/>
  <c r="J103" i="8"/>
  <c r="J140" i="8"/>
  <c r="J64" i="8"/>
  <c r="J59" i="8"/>
  <c r="J19" i="8"/>
  <c r="J65" i="8"/>
  <c r="J58" i="8"/>
  <c r="J95" i="8"/>
  <c r="J79" i="8"/>
  <c r="J5" i="8"/>
  <c r="J82" i="8"/>
  <c r="J35" i="8"/>
  <c r="J149" i="8"/>
  <c r="J191" i="7"/>
  <c r="J99" i="7"/>
  <c r="J149" i="7"/>
  <c r="J103" i="7"/>
  <c r="J28" i="7"/>
  <c r="J51" i="7"/>
  <c r="J168" i="7"/>
  <c r="J81" i="7"/>
  <c r="J164" i="7"/>
  <c r="J85" i="7"/>
  <c r="J43" i="7"/>
  <c r="J45" i="7"/>
  <c r="J74" i="7"/>
  <c r="J152" i="7"/>
  <c r="J29" i="7"/>
  <c r="J28" i="6"/>
  <c r="J6" i="6"/>
  <c r="J27" i="6"/>
  <c r="J55" i="6"/>
  <c r="J19" i="6"/>
  <c r="J65" i="6"/>
  <c r="J26" i="6"/>
  <c r="J25" i="6"/>
  <c r="J66" i="6"/>
  <c r="J9" i="6"/>
  <c r="J4" i="6"/>
  <c r="J33" i="6"/>
  <c r="J51" i="6"/>
  <c r="J51" i="5"/>
  <c r="J150" i="5"/>
  <c r="J250" i="5"/>
  <c r="J122" i="5"/>
  <c r="J61" i="5"/>
  <c r="J293" i="5"/>
  <c r="J187" i="5"/>
  <c r="J55" i="5"/>
  <c r="J16" i="5"/>
  <c r="J215" i="5"/>
  <c r="J237" i="5"/>
  <c r="J243" i="5"/>
  <c r="J11" i="5"/>
  <c r="J128" i="5"/>
  <c r="J103" i="5"/>
  <c r="J80" i="5"/>
  <c r="J6" i="5"/>
  <c r="J81" i="5"/>
  <c r="J58" i="5"/>
  <c r="J253" i="5"/>
  <c r="J98" i="5"/>
  <c r="J18" i="5"/>
  <c r="J102" i="5"/>
  <c r="J56" i="5"/>
  <c r="J17" i="5"/>
  <c r="J209" i="5"/>
  <c r="J193" i="5"/>
  <c r="J40" i="5"/>
  <c r="J208" i="5"/>
  <c r="J261" i="5"/>
  <c r="J239" i="5"/>
  <c r="J160" i="5"/>
  <c r="J114" i="5"/>
  <c r="J224" i="5"/>
  <c r="J115" i="5"/>
  <c r="J283" i="5"/>
  <c r="J44" i="5"/>
  <c r="J138" i="5"/>
  <c r="J216" i="5"/>
  <c r="J200" i="5"/>
  <c r="J188" i="5"/>
  <c r="J119" i="5"/>
  <c r="J103" i="4"/>
  <c r="J178" i="4"/>
  <c r="J162" i="4"/>
  <c r="J130" i="4"/>
  <c r="J70" i="4"/>
  <c r="J101" i="4"/>
  <c r="J5" i="4"/>
  <c r="J115" i="4"/>
  <c r="J19" i="4"/>
  <c r="J11" i="4"/>
  <c r="J82" i="4"/>
  <c r="J192" i="4"/>
  <c r="J160" i="4"/>
  <c r="J128" i="4"/>
  <c r="J199" i="4"/>
  <c r="J214" i="4"/>
  <c r="J132" i="4"/>
  <c r="J3" i="4"/>
  <c r="J154" i="4"/>
  <c r="J179" i="4"/>
  <c r="J211" i="4"/>
  <c r="J18" i="4"/>
  <c r="J142" i="4"/>
  <c r="J96" i="4"/>
  <c r="J219" i="4"/>
  <c r="J203" i="4"/>
  <c r="J117" i="4"/>
  <c r="J95" i="4"/>
  <c r="J87" i="4"/>
  <c r="J82" i="3"/>
  <c r="J59" i="3"/>
  <c r="J88" i="3"/>
  <c r="J87" i="3"/>
  <c r="J34" i="3"/>
  <c r="J23" i="3"/>
  <c r="J36" i="3"/>
  <c r="J75" i="3"/>
  <c r="J7" i="3"/>
  <c r="J67" i="3"/>
  <c r="J14" i="3"/>
  <c r="J21" i="3"/>
  <c r="J27" i="3"/>
  <c r="J27" i="2"/>
  <c r="J39" i="2"/>
  <c r="J24" i="2"/>
  <c r="J8" i="2"/>
  <c r="J7" i="2"/>
  <c r="J33" i="2"/>
  <c r="J22" i="2"/>
  <c r="J29" i="2"/>
  <c r="J152" i="1"/>
  <c r="J136" i="1"/>
  <c r="J199" i="1"/>
  <c r="J32" i="1"/>
  <c r="J16" i="1"/>
  <c r="J202" i="1"/>
  <c r="J200" i="1"/>
  <c r="J18" i="1"/>
  <c r="J173" i="1"/>
  <c r="J86" i="1"/>
  <c r="J198" i="1"/>
  <c r="J150" i="1"/>
  <c r="J159" i="1"/>
  <c r="J90" i="1"/>
  <c r="J74" i="1"/>
  <c r="J34" i="1"/>
  <c r="J104" i="1"/>
  <c r="J119" i="1"/>
  <c r="J134" i="1"/>
  <c r="J171" i="1"/>
  <c r="J194" i="1"/>
  <c r="J178" i="1"/>
  <c r="J133" i="1"/>
  <c r="J125" i="1"/>
  <c r="J15" i="1"/>
  <c r="J22" i="1"/>
  <c r="J141" i="1"/>
  <c r="J103" i="1"/>
  <c r="J56" i="1"/>
  <c r="J130" i="1"/>
  <c r="J115" i="1"/>
  <c r="J99" i="1"/>
  <c r="J43" i="1"/>
  <c r="G222" i="1"/>
  <c r="J184" i="1"/>
  <c r="I222" i="1"/>
  <c r="J214" i="1"/>
  <c r="J55" i="1"/>
  <c r="J47" i="1"/>
  <c r="J183" i="1"/>
  <c r="J70" i="1"/>
  <c r="J221" i="1"/>
  <c r="J213" i="1"/>
  <c r="J175" i="1"/>
  <c r="J168" i="1"/>
  <c r="J54" i="1"/>
  <c r="J31" i="1"/>
  <c r="J101" i="1"/>
  <c r="J77" i="1"/>
  <c r="J69" i="1"/>
  <c r="J37" i="1"/>
  <c r="J63" i="1"/>
  <c r="J219" i="1"/>
  <c r="J151" i="1"/>
  <c r="J83" i="1"/>
  <c r="J75" i="1"/>
  <c r="J24" i="1"/>
  <c r="J165" i="1"/>
  <c r="J114" i="1"/>
  <c r="J21" i="1"/>
  <c r="J82" i="1"/>
  <c r="J147" i="1"/>
  <c r="J163" i="1"/>
  <c r="J162" i="1"/>
  <c r="J155" i="1"/>
  <c r="J111" i="1"/>
  <c r="J40" i="1"/>
  <c r="J197" i="1"/>
  <c r="J182" i="1"/>
  <c r="J53" i="1"/>
  <c r="J45" i="1"/>
  <c r="J38" i="1"/>
  <c r="J23" i="1"/>
  <c r="J211" i="1"/>
  <c r="J189" i="1"/>
  <c r="J167" i="1"/>
  <c r="J88" i="1"/>
  <c r="J81" i="1"/>
  <c r="J67" i="1"/>
  <c r="J203" i="1"/>
  <c r="J181" i="1"/>
  <c r="J59" i="1"/>
  <c r="J217" i="1"/>
  <c r="J95" i="1"/>
  <c r="J66" i="1"/>
  <c r="J195" i="1"/>
  <c r="J109" i="1"/>
  <c r="J102" i="1"/>
  <c r="J144" i="1"/>
  <c r="J79" i="1"/>
  <c r="J72" i="1"/>
  <c r="J6" i="1"/>
  <c r="J143" i="1"/>
  <c r="J128" i="1"/>
  <c r="J107" i="1"/>
  <c r="J13" i="1"/>
  <c r="J19" i="1"/>
  <c r="J85" i="1"/>
  <c r="J215" i="1"/>
  <c r="J93" i="1"/>
  <c r="J149" i="1"/>
  <c r="J127" i="1"/>
  <c r="J120" i="1"/>
  <c r="J4" i="1"/>
  <c r="J129" i="1"/>
  <c r="J71" i="1"/>
  <c r="J35" i="2"/>
  <c r="J19" i="2"/>
  <c r="J3" i="2"/>
  <c r="I46" i="2"/>
  <c r="J9" i="2"/>
  <c r="J23" i="2"/>
  <c r="J43" i="2"/>
  <c r="J12" i="2"/>
  <c r="G46" i="2"/>
  <c r="J38" i="2"/>
  <c r="J45" i="2"/>
  <c r="J17" i="2"/>
  <c r="J28" i="3"/>
  <c r="J72" i="3"/>
  <c r="J58" i="3"/>
  <c r="J35" i="3"/>
  <c r="J4" i="3"/>
  <c r="J50" i="3"/>
  <c r="J18" i="3"/>
  <c r="G90" i="3"/>
  <c r="J55" i="3"/>
  <c r="J12" i="3"/>
  <c r="I90" i="3"/>
  <c r="J71" i="3"/>
  <c r="J43" i="3"/>
  <c r="J65" i="3"/>
  <c r="J40" i="3"/>
  <c r="J86" i="3"/>
  <c r="J13" i="3"/>
  <c r="J51" i="3"/>
  <c r="J22" i="3"/>
  <c r="J29" i="3"/>
  <c r="J83" i="3"/>
  <c r="J15" i="3"/>
  <c r="J44" i="3"/>
  <c r="J8" i="3"/>
  <c r="J78" i="3"/>
  <c r="J11" i="3"/>
  <c r="J70" i="3"/>
  <c r="J3" i="3"/>
  <c r="J45" i="3"/>
  <c r="J77" i="3"/>
  <c r="J64" i="4"/>
  <c r="J79" i="4"/>
  <c r="J86" i="4"/>
  <c r="J32" i="4"/>
  <c r="J9" i="4"/>
  <c r="J55" i="4"/>
  <c r="J39" i="4"/>
  <c r="J114" i="4"/>
  <c r="J85" i="4"/>
  <c r="I226" i="4"/>
  <c r="J166" i="4"/>
  <c r="J159" i="4"/>
  <c r="J98" i="4"/>
  <c r="J91" i="4"/>
  <c r="J127" i="4"/>
  <c r="J119" i="4"/>
  <c r="J112" i="4"/>
  <c r="J83" i="4"/>
  <c r="J134" i="4"/>
  <c r="J180" i="4"/>
  <c r="J35" i="4"/>
  <c r="J195" i="4"/>
  <c r="J74" i="4"/>
  <c r="J66" i="4"/>
  <c r="J182" i="4"/>
  <c r="J80" i="4"/>
  <c r="J50" i="4"/>
  <c r="J42" i="4"/>
  <c r="J220" i="4"/>
  <c r="J175" i="4"/>
  <c r="J167" i="4"/>
  <c r="J224" i="4"/>
  <c r="J157" i="4"/>
  <c r="J38" i="4"/>
  <c r="J31" i="4"/>
  <c r="J23" i="4"/>
  <c r="J111" i="4"/>
  <c r="J8" i="4"/>
  <c r="J156" i="4"/>
  <c r="J125" i="4"/>
  <c r="J37" i="4"/>
  <c r="J7" i="4"/>
  <c r="J155" i="4"/>
  <c r="J147" i="4"/>
  <c r="J139" i="4"/>
  <c r="J29" i="4"/>
  <c r="J191" i="4"/>
  <c r="J183" i="4"/>
  <c r="J51" i="4"/>
  <c r="J43" i="4"/>
  <c r="G226" i="4"/>
  <c r="J198" i="4"/>
  <c r="J176" i="4"/>
  <c r="J168" i="4"/>
  <c r="J146" i="4"/>
  <c r="J181" i="4"/>
  <c r="J107" i="4"/>
  <c r="J71" i="4"/>
  <c r="J106" i="4"/>
  <c r="J63" i="4"/>
  <c r="J99" i="4"/>
  <c r="J92" i="4"/>
  <c r="J210" i="4"/>
  <c r="J186" i="4"/>
  <c r="J211" i="5"/>
  <c r="J242" i="5"/>
  <c r="J203" i="5"/>
  <c r="J195" i="5"/>
  <c r="J156" i="5"/>
  <c r="J8" i="5"/>
  <c r="J267" i="5"/>
  <c r="J38" i="5"/>
  <c r="J22" i="5"/>
  <c r="J7" i="5"/>
  <c r="J166" i="5"/>
  <c r="J45" i="5"/>
  <c r="J295" i="5"/>
  <c r="I296" i="5"/>
  <c r="J173" i="5"/>
  <c r="J104" i="5"/>
  <c r="G296" i="5"/>
  <c r="J226" i="5"/>
  <c r="J218" i="5"/>
  <c r="J210" i="5"/>
  <c r="J186" i="5"/>
  <c r="J248" i="5"/>
  <c r="J178" i="5"/>
  <c r="J288" i="5"/>
  <c r="J123" i="5"/>
  <c r="J124" i="5"/>
  <c r="J34" i="5"/>
  <c r="J285" i="5"/>
  <c r="J189" i="5"/>
  <c r="J167" i="5"/>
  <c r="J131" i="5"/>
  <c r="J101" i="5"/>
  <c r="J86" i="5"/>
  <c r="J49" i="5"/>
  <c r="J291" i="5"/>
  <c r="J181" i="5"/>
  <c r="J145" i="5"/>
  <c r="J130" i="5"/>
  <c r="J10" i="5"/>
  <c r="J290" i="5"/>
  <c r="J144" i="5"/>
  <c r="J129" i="5"/>
  <c r="J92" i="5"/>
  <c r="J69" i="5"/>
  <c r="J225" i="5"/>
  <c r="J202" i="5"/>
  <c r="J194" i="5"/>
  <c r="J165" i="5"/>
  <c r="J106" i="5"/>
  <c r="J39" i="5"/>
  <c r="J266" i="5"/>
  <c r="J3" i="5"/>
  <c r="J247" i="5"/>
  <c r="J232" i="5"/>
  <c r="J83" i="5"/>
  <c r="J76" i="5"/>
  <c r="J259" i="5"/>
  <c r="J245" i="5"/>
  <c r="J192" i="5"/>
  <c r="J170" i="5"/>
  <c r="J74" i="5"/>
  <c r="J59" i="5"/>
  <c r="J14" i="5"/>
  <c r="J214" i="5"/>
  <c r="J177" i="5"/>
  <c r="J162" i="5"/>
  <c r="J111" i="5"/>
  <c r="J28" i="5"/>
  <c r="J273" i="5"/>
  <c r="J258" i="5"/>
  <c r="J184" i="5"/>
  <c r="J96" i="5"/>
  <c r="J88" i="5"/>
  <c r="J65" i="5"/>
  <c r="J13" i="5"/>
  <c r="J265" i="5"/>
  <c r="J198" i="5"/>
  <c r="J154" i="5"/>
  <c r="J125" i="5"/>
  <c r="J118" i="5"/>
  <c r="J35" i="5"/>
  <c r="J20" i="5"/>
  <c r="J272" i="5"/>
  <c r="J257" i="5"/>
  <c r="J183" i="5"/>
  <c r="J168" i="5"/>
  <c r="J87" i="5"/>
  <c r="J72" i="5"/>
  <c r="J12" i="5"/>
  <c r="J279" i="5"/>
  <c r="J220" i="5"/>
  <c r="J197" i="5"/>
  <c r="J117" i="5"/>
  <c r="J109" i="5"/>
  <c r="J42" i="5"/>
  <c r="J282" i="5"/>
  <c r="J252" i="5"/>
  <c r="J231" i="5"/>
  <c r="J171" i="5"/>
  <c r="J90" i="5"/>
  <c r="J82" i="5"/>
  <c r="J75" i="5"/>
  <c r="J67" i="5"/>
  <c r="J15" i="5"/>
  <c r="J39" i="6"/>
  <c r="J16" i="6"/>
  <c r="J38" i="6"/>
  <c r="J30" i="6"/>
  <c r="G67" i="6"/>
  <c r="I67" i="6"/>
  <c r="J49" i="6"/>
  <c r="J10" i="6"/>
  <c r="J64" i="6"/>
  <c r="J56" i="6"/>
  <c r="J12" i="6"/>
  <c r="J60" i="6"/>
  <c r="J18" i="6"/>
  <c r="J17" i="6"/>
  <c r="J49" i="7"/>
  <c r="J19" i="7"/>
  <c r="J79" i="7"/>
  <c r="J102" i="7"/>
  <c r="J48" i="7"/>
  <c r="J18" i="7"/>
  <c r="J10" i="7"/>
  <c r="J187" i="7"/>
  <c r="J179" i="7"/>
  <c r="J141" i="7"/>
  <c r="J133" i="7"/>
  <c r="J125" i="7"/>
  <c r="J63" i="7"/>
  <c r="J186" i="7"/>
  <c r="J170" i="7"/>
  <c r="J148" i="7"/>
  <c r="J140" i="7"/>
  <c r="J124" i="7"/>
  <c r="J92" i="7"/>
  <c r="J77" i="7"/>
  <c r="J69" i="7"/>
  <c r="J24" i="7"/>
  <c r="J177" i="7"/>
  <c r="I192" i="7"/>
  <c r="J131" i="7"/>
  <c r="J167" i="7"/>
  <c r="J96" i="7"/>
  <c r="J119" i="7"/>
  <c r="J42" i="7"/>
  <c r="J20" i="7"/>
  <c r="J66" i="7"/>
  <c r="J180" i="7"/>
  <c r="J134" i="7"/>
  <c r="J80" i="7"/>
  <c r="J65" i="7"/>
  <c r="J21" i="7"/>
  <c r="J5" i="7"/>
  <c r="J161" i="7"/>
  <c r="J175" i="7"/>
  <c r="J145" i="7"/>
  <c r="J16" i="7"/>
  <c r="J82" i="7"/>
  <c r="J60" i="7"/>
  <c r="J38" i="7"/>
  <c r="J182" i="7"/>
  <c r="J7" i="7"/>
  <c r="J120" i="7"/>
  <c r="J143" i="7"/>
  <c r="J165" i="7"/>
  <c r="J88" i="7"/>
  <c r="J118" i="7"/>
  <c r="J95" i="7"/>
  <c r="J87" i="7"/>
  <c r="J57" i="7"/>
  <c r="J35" i="7"/>
  <c r="J115" i="7"/>
  <c r="J84" i="7"/>
  <c r="J8" i="7"/>
  <c r="J113" i="7"/>
  <c r="J98" i="7"/>
  <c r="J52" i="7"/>
  <c r="J190" i="7"/>
  <c r="J128" i="7"/>
  <c r="J166" i="7"/>
  <c r="J104" i="7"/>
  <c r="J59" i="7"/>
  <c r="J44" i="7"/>
  <c r="J30" i="7"/>
  <c r="J189" i="7"/>
  <c r="J135" i="7"/>
  <c r="J127" i="7"/>
  <c r="J22" i="7"/>
  <c r="J6" i="7"/>
  <c r="J111" i="7"/>
  <c r="J36" i="7"/>
  <c r="J155" i="7"/>
  <c r="J109" i="7"/>
  <c r="J94" i="7"/>
  <c r="J86" i="7"/>
  <c r="G192" i="7"/>
  <c r="J107" i="7"/>
  <c r="J40" i="7"/>
  <c r="J176" i="7"/>
  <c r="J138" i="7"/>
  <c r="J114" i="7"/>
  <c r="J53" i="7"/>
  <c r="J183" i="7"/>
  <c r="J90" i="7"/>
  <c r="J67" i="7"/>
  <c r="J23" i="7"/>
  <c r="J100" i="7"/>
  <c r="J62" i="7"/>
  <c r="J130" i="7"/>
  <c r="J122" i="7"/>
  <c r="J91" i="7"/>
  <c r="J75" i="7"/>
  <c r="J162" i="7"/>
  <c r="J154" i="7"/>
  <c r="J139" i="7"/>
  <c r="J101" i="7"/>
  <c r="J93" i="7"/>
  <c r="J70" i="7"/>
  <c r="J55" i="7"/>
  <c r="J41" i="7"/>
  <c r="J33" i="7"/>
  <c r="J78" i="8"/>
  <c r="J56" i="8"/>
  <c r="J33" i="8"/>
  <c r="J107" i="8"/>
  <c r="J47" i="8"/>
  <c r="J92" i="8"/>
  <c r="J127" i="8"/>
  <c r="J113" i="8"/>
  <c r="J91" i="8"/>
  <c r="J63" i="8"/>
  <c r="J70" i="8"/>
  <c r="J17" i="8"/>
  <c r="J62" i="8"/>
  <c r="J84" i="8"/>
  <c r="J106" i="8"/>
  <c r="J76" i="8"/>
  <c r="J23" i="8"/>
  <c r="J53" i="8"/>
  <c r="G156" i="8"/>
  <c r="J148" i="8"/>
  <c r="J51" i="8"/>
  <c r="J155" i="8"/>
  <c r="J117" i="8"/>
  <c r="J154" i="8"/>
  <c r="I156" i="8"/>
  <c r="J21" i="8"/>
  <c r="J49" i="8"/>
  <c r="J34" i="8"/>
  <c r="J27" i="8"/>
  <c r="J20" i="8"/>
  <c r="J6" i="8"/>
  <c r="J137" i="8"/>
  <c r="J8" i="8"/>
  <c r="J130" i="8"/>
  <c r="J150" i="8"/>
  <c r="J42" i="8"/>
  <c r="J145" i="8"/>
  <c r="J129" i="8"/>
  <c r="J146" i="8"/>
  <c r="J7" i="8"/>
  <c r="J124" i="8"/>
  <c r="J123" i="8"/>
  <c r="J28" i="8"/>
  <c r="J118" i="8"/>
  <c r="J112" i="8"/>
  <c r="J90" i="8"/>
  <c r="J67" i="8"/>
  <c r="J10" i="8"/>
  <c r="J199" i="9"/>
  <c r="J76" i="9"/>
  <c r="J68" i="9"/>
  <c r="J99" i="9"/>
  <c r="J83" i="9"/>
  <c r="J75" i="9"/>
  <c r="J60" i="9"/>
  <c r="J13" i="9"/>
  <c r="I200" i="9"/>
  <c r="J106" i="9"/>
  <c r="J82" i="9"/>
  <c r="J74" i="9"/>
  <c r="J59" i="9"/>
  <c r="J51" i="9"/>
  <c r="G200" i="9"/>
  <c r="J144" i="9"/>
  <c r="J113" i="9"/>
  <c r="J81" i="9"/>
  <c r="J58" i="9"/>
  <c r="J112" i="9"/>
  <c r="J80" i="9"/>
  <c r="J32" i="9"/>
  <c r="J118" i="9"/>
  <c r="J170" i="9"/>
  <c r="J148" i="9"/>
  <c r="J191" i="9"/>
  <c r="J109" i="9"/>
  <c r="J138" i="9"/>
  <c r="J33" i="9"/>
  <c r="J122" i="9"/>
  <c r="J100" i="9"/>
  <c r="J39" i="9"/>
  <c r="J184" i="9"/>
  <c r="J87" i="9"/>
  <c r="J27" i="9"/>
  <c r="J195" i="9"/>
  <c r="J151" i="9"/>
  <c r="J107" i="9"/>
  <c r="J190" i="9"/>
  <c r="J146" i="9"/>
  <c r="J34" i="9"/>
  <c r="J108" i="9"/>
  <c r="J23" i="9"/>
  <c r="J183" i="9"/>
  <c r="J49" i="9"/>
  <c r="J101" i="9"/>
  <c r="J48" i="9"/>
  <c r="J25" i="9"/>
  <c r="J15" i="9"/>
  <c r="J139" i="9"/>
  <c r="J5" i="9"/>
  <c r="J26" i="9"/>
  <c r="J123" i="9"/>
  <c r="J179" i="9"/>
  <c r="J164" i="9"/>
  <c r="J90" i="9"/>
  <c r="J67" i="9"/>
  <c r="J52" i="9"/>
  <c r="J20" i="9"/>
  <c r="J96" i="9"/>
  <c r="J12" i="9"/>
  <c r="J70" i="9"/>
  <c r="J156" i="9"/>
  <c r="J89" i="9"/>
  <c r="J66" i="9"/>
  <c r="J121" i="10"/>
  <c r="J114" i="10"/>
  <c r="J107" i="10"/>
  <c r="J79" i="10"/>
  <c r="J44" i="10"/>
  <c r="J30" i="10"/>
  <c r="J9" i="10"/>
  <c r="J134" i="10"/>
  <c r="J106" i="10"/>
  <c r="J58" i="10"/>
  <c r="J36" i="10"/>
  <c r="J16" i="10"/>
  <c r="J132" i="10"/>
  <c r="J125" i="10"/>
  <c r="J104" i="10"/>
  <c r="J83" i="10"/>
  <c r="J49" i="10"/>
  <c r="J6" i="10"/>
  <c r="J177" i="10"/>
  <c r="J96" i="10"/>
  <c r="J89" i="10"/>
  <c r="J63" i="10"/>
  <c r="J13" i="10"/>
  <c r="J98" i="10"/>
  <c r="J165" i="10"/>
  <c r="J159" i="10"/>
  <c r="J126" i="10"/>
  <c r="J119" i="10"/>
  <c r="J57" i="10"/>
  <c r="J50" i="10"/>
  <c r="J7" i="10"/>
  <c r="J171" i="10"/>
  <c r="J97" i="10"/>
  <c r="I184" i="10"/>
  <c r="J183" i="10"/>
  <c r="J131" i="10"/>
  <c r="J103" i="10"/>
  <c r="J48" i="10"/>
  <c r="J33" i="10"/>
  <c r="J26" i="10"/>
  <c r="J137" i="10"/>
  <c r="J110" i="10"/>
  <c r="J102" i="10"/>
  <c r="J75" i="10"/>
  <c r="J54" i="10"/>
  <c r="J39" i="10"/>
  <c r="J108" i="10"/>
  <c r="J86" i="10"/>
  <c r="J45" i="10"/>
  <c r="J24" i="10"/>
  <c r="G184" i="10"/>
  <c r="J84" i="10"/>
  <c r="J31" i="10"/>
  <c r="J180" i="10"/>
  <c r="J174" i="10"/>
  <c r="J78" i="10"/>
  <c r="J42" i="10"/>
  <c r="J117" i="10"/>
  <c r="J105" i="10"/>
  <c r="J52" i="10"/>
  <c r="J46" i="10"/>
  <c r="J4" i="10"/>
  <c r="J149" i="10"/>
  <c r="J143" i="10"/>
  <c r="J100" i="10"/>
  <c r="J41" i="10"/>
  <c r="J148" i="10"/>
  <c r="J142" i="10"/>
  <c r="J94" i="10"/>
  <c r="J47" i="10"/>
  <c r="J3" i="10"/>
  <c r="J153" i="10"/>
  <c r="J122" i="10"/>
  <c r="J170" i="10"/>
  <c r="J164" i="10"/>
  <c r="J158" i="10"/>
  <c r="J74" i="10"/>
  <c r="J15" i="10"/>
  <c r="J133" i="10"/>
  <c r="J127" i="10"/>
  <c r="J20" i="10"/>
  <c r="J14" i="10"/>
  <c r="J169" i="10"/>
  <c r="J73" i="10"/>
  <c r="J99" i="11"/>
  <c r="J113" i="11"/>
  <c r="J83" i="11"/>
  <c r="J68" i="11"/>
  <c r="J60" i="11"/>
  <c r="G194" i="11"/>
  <c r="J120" i="11"/>
  <c r="J59" i="11"/>
  <c r="J35" i="11"/>
  <c r="J189" i="11"/>
  <c r="J182" i="11"/>
  <c r="J105" i="11"/>
  <c r="J82" i="11"/>
  <c r="J67" i="11"/>
  <c r="J51" i="11"/>
  <c r="J43" i="11"/>
  <c r="J143" i="11"/>
  <c r="J96" i="11"/>
  <c r="J81" i="11"/>
  <c r="J157" i="11"/>
  <c r="J103" i="11"/>
  <c r="J140" i="11"/>
  <c r="J8" i="11"/>
  <c r="J178" i="11"/>
  <c r="J170" i="11"/>
  <c r="J155" i="11"/>
  <c r="J134" i="11"/>
  <c r="J146" i="11"/>
  <c r="J131" i="11"/>
  <c r="J102" i="11"/>
  <c r="J20" i="11"/>
  <c r="J138" i="11"/>
  <c r="J50" i="11"/>
  <c r="J42" i="11"/>
  <c r="J152" i="11"/>
  <c r="J122" i="11"/>
  <c r="J115" i="11"/>
  <c r="J173" i="11"/>
  <c r="J71" i="11"/>
  <c r="J187" i="11"/>
  <c r="J172" i="11"/>
  <c r="J136" i="11"/>
  <c r="J92" i="11"/>
  <c r="J70" i="11"/>
  <c r="J56" i="11"/>
  <c r="J48" i="11"/>
  <c r="J40" i="11"/>
  <c r="J17" i="11"/>
  <c r="J171" i="11"/>
  <c r="J150" i="11"/>
  <c r="J106" i="11"/>
  <c r="J91" i="11"/>
  <c r="J55" i="11"/>
  <c r="J185" i="11"/>
  <c r="J98" i="11"/>
  <c r="J163" i="11"/>
  <c r="J75" i="11"/>
  <c r="J118" i="11"/>
  <c r="J22" i="11"/>
  <c r="J13" i="11"/>
  <c r="J186" i="12"/>
  <c r="J141" i="12"/>
  <c r="J5" i="12"/>
  <c r="J222" i="12"/>
  <c r="J215" i="12"/>
  <c r="J35" i="12"/>
  <c r="G228" i="12"/>
  <c r="J214" i="12"/>
  <c r="J192" i="12"/>
  <c r="J170" i="12"/>
  <c r="J34" i="12"/>
  <c r="J19" i="12"/>
  <c r="J3" i="12"/>
  <c r="J184" i="12"/>
  <c r="J71" i="12"/>
  <c r="J49" i="12"/>
  <c r="J213" i="12"/>
  <c r="J63" i="12"/>
  <c r="J33" i="12"/>
  <c r="J101" i="12"/>
  <c r="J62" i="12"/>
  <c r="J69" i="12"/>
  <c r="J115" i="12"/>
  <c r="J15" i="12"/>
  <c r="J106" i="12"/>
  <c r="J83" i="12"/>
  <c r="J145" i="12"/>
  <c r="J187" i="12"/>
  <c r="J159" i="12"/>
  <c r="J109" i="12"/>
  <c r="J102" i="12"/>
  <c r="J95" i="12"/>
  <c r="J87" i="12"/>
  <c r="J29" i="12"/>
  <c r="J147" i="12"/>
  <c r="J39" i="12"/>
  <c r="J23" i="12"/>
  <c r="J167" i="12"/>
  <c r="J138" i="12"/>
  <c r="J88" i="12"/>
  <c r="J73" i="12"/>
  <c r="J8" i="12"/>
  <c r="J152" i="12"/>
  <c r="J117" i="12"/>
  <c r="J194" i="12"/>
  <c r="J40" i="12"/>
  <c r="J90" i="12"/>
  <c r="J176" i="12"/>
  <c r="J17" i="12"/>
  <c r="J181" i="12"/>
  <c r="J80" i="12"/>
  <c r="J193" i="12"/>
  <c r="J179" i="12"/>
  <c r="J172" i="12"/>
  <c r="J165" i="12"/>
  <c r="J54" i="12"/>
  <c r="J226" i="12"/>
  <c r="J82" i="12"/>
  <c r="J132" i="12"/>
  <c r="J67" i="12"/>
  <c r="J221" i="12"/>
  <c r="J185" i="12"/>
  <c r="J93" i="12"/>
  <c r="J20" i="12"/>
  <c r="I228" i="12"/>
  <c r="J162" i="12"/>
  <c r="J140" i="12"/>
  <c r="J189" i="12"/>
  <c r="J133" i="12"/>
  <c r="J169" i="12"/>
  <c r="J119" i="12"/>
  <c r="J210" i="12"/>
  <c r="J220" i="12"/>
  <c r="J199" i="12"/>
  <c r="J55" i="12"/>
  <c r="J26" i="12"/>
  <c r="I214" i="13"/>
  <c r="J93" i="13"/>
  <c r="J55" i="13"/>
  <c r="J44" i="13"/>
  <c r="J180" i="13"/>
  <c r="J143" i="13"/>
  <c r="J113" i="13"/>
  <c r="J67" i="13"/>
  <c r="J210" i="13"/>
  <c r="J157" i="13"/>
  <c r="J150" i="13"/>
  <c r="J135" i="13"/>
  <c r="J127" i="13"/>
  <c r="J182" i="13"/>
  <c r="J24" i="13"/>
  <c r="J23" i="13"/>
  <c r="J171" i="13"/>
  <c r="J104" i="13"/>
  <c r="J100" i="13"/>
  <c r="J122" i="13"/>
  <c r="J7" i="13"/>
  <c r="J111" i="13"/>
  <c r="J115" i="13"/>
  <c r="J76" i="13"/>
  <c r="J193" i="13"/>
  <c r="J155" i="13"/>
  <c r="J148" i="13"/>
  <c r="J118" i="13"/>
  <c r="J87" i="13"/>
  <c r="J49" i="13"/>
  <c r="J212" i="13"/>
  <c r="J159" i="13"/>
  <c r="J83" i="13"/>
  <c r="J64" i="13"/>
  <c r="J19" i="13"/>
  <c r="J11" i="13"/>
  <c r="J91" i="13"/>
  <c r="J15" i="13"/>
  <c r="J106" i="13"/>
  <c r="J10" i="13"/>
  <c r="J213" i="13"/>
  <c r="J183" i="13"/>
  <c r="J154" i="13"/>
  <c r="J88" i="13"/>
  <c r="J52" i="13"/>
  <c r="J38" i="13"/>
  <c r="J31" i="13"/>
  <c r="J8" i="13"/>
  <c r="J205" i="13"/>
  <c r="J175" i="13"/>
  <c r="J147" i="13"/>
  <c r="J95" i="13"/>
  <c r="J59" i="13"/>
  <c r="J51" i="13"/>
  <c r="J189" i="13"/>
  <c r="J174" i="13"/>
  <c r="J167" i="13"/>
  <c r="J131" i="13"/>
  <c r="J109" i="13"/>
  <c r="J211" i="13"/>
  <c r="J123" i="13"/>
  <c r="J65" i="13"/>
  <c r="J50" i="13"/>
  <c r="J196" i="13"/>
  <c r="J188" i="13"/>
  <c r="J173" i="13"/>
  <c r="J130" i="13"/>
  <c r="J86" i="13"/>
  <c r="J57" i="13"/>
  <c r="J202" i="13"/>
  <c r="J70" i="13"/>
  <c r="J20" i="13"/>
  <c r="J4" i="13"/>
  <c r="J195" i="13"/>
  <c r="J85" i="13"/>
  <c r="J194" i="13"/>
  <c r="J136" i="13"/>
  <c r="J99" i="13"/>
  <c r="J84" i="13"/>
  <c r="J98" i="13"/>
  <c r="J200" i="13"/>
  <c r="J90" i="13"/>
  <c r="J54" i="13"/>
  <c r="J40" i="13"/>
  <c r="J18" i="13"/>
  <c r="J3" i="13"/>
  <c r="J207" i="13"/>
  <c r="J177" i="13"/>
  <c r="J149" i="13"/>
  <c r="J134" i="13"/>
  <c r="J97" i="13"/>
  <c r="G214" i="13"/>
  <c r="J191" i="13"/>
  <c r="J60" i="13"/>
  <c r="J92" i="14"/>
  <c r="J47" i="14"/>
  <c r="J90" i="14"/>
  <c r="J83" i="14"/>
  <c r="J104" i="14"/>
  <c r="J66" i="14"/>
  <c r="J34" i="14"/>
  <c r="J5" i="14"/>
  <c r="J109" i="14"/>
  <c r="J38" i="14"/>
  <c r="J111" i="14"/>
  <c r="J18" i="14"/>
  <c r="J17" i="14"/>
  <c r="J115" i="14"/>
  <c r="J108" i="14"/>
  <c r="J35" i="14"/>
  <c r="J7" i="14"/>
  <c r="J121" i="14"/>
  <c r="J64" i="14"/>
  <c r="J42" i="14"/>
  <c r="J85" i="14"/>
  <c r="J71" i="14"/>
  <c r="J49" i="14"/>
  <c r="J20" i="14"/>
  <c r="J13" i="14"/>
  <c r="J6" i="14"/>
  <c r="G128" i="14"/>
  <c r="J40" i="14"/>
  <c r="I128" i="14"/>
  <c r="J61" i="14"/>
  <c r="J89" i="14"/>
  <c r="J75" i="14"/>
  <c r="J102" i="14"/>
  <c r="J95" i="14"/>
  <c r="J88" i="14"/>
  <c r="J81" i="14"/>
  <c r="J74" i="14"/>
  <c r="J37" i="14"/>
  <c r="J109" i="15"/>
  <c r="J54" i="15"/>
  <c r="J5" i="15"/>
  <c r="J4" i="15"/>
  <c r="J77" i="15"/>
  <c r="J55" i="15"/>
  <c r="J92" i="15"/>
  <c r="J120" i="15"/>
  <c r="J27" i="15"/>
  <c r="J86" i="15"/>
  <c r="J7" i="15"/>
  <c r="J42" i="15"/>
  <c r="J37" i="15"/>
  <c r="I127" i="15"/>
  <c r="J56" i="15"/>
  <c r="J94" i="15"/>
  <c r="J35" i="15"/>
  <c r="J48" i="15"/>
  <c r="J36" i="15"/>
  <c r="J21" i="15"/>
  <c r="J13" i="15"/>
  <c r="J89" i="15"/>
  <c r="J97" i="15"/>
  <c r="G127" i="15"/>
  <c r="J45" i="15"/>
  <c r="J33" i="15"/>
  <c r="J90" i="15"/>
  <c r="J104" i="15"/>
  <c r="J67" i="15"/>
  <c r="J11" i="15"/>
  <c r="J32" i="15"/>
  <c r="J76" i="15"/>
  <c r="J20" i="15"/>
  <c r="J83" i="15"/>
  <c r="J84" i="15"/>
  <c r="J32" i="16"/>
  <c r="J47" i="16"/>
  <c r="J39" i="16"/>
  <c r="J59" i="16"/>
  <c r="J112" i="16"/>
  <c r="J111" i="16"/>
  <c r="J96" i="16"/>
  <c r="J75" i="16"/>
  <c r="J118" i="16"/>
  <c r="J120" i="16"/>
  <c r="J67" i="16"/>
  <c r="J97" i="16"/>
  <c r="J45" i="16"/>
  <c r="J66" i="16"/>
  <c r="J27" i="16"/>
  <c r="J82" i="16"/>
  <c r="J109" i="16"/>
  <c r="J102" i="16"/>
  <c r="J3" i="16"/>
  <c r="J80" i="16"/>
  <c r="J87" i="16"/>
  <c r="J38" i="16"/>
  <c r="G123" i="16"/>
  <c r="J115" i="16"/>
  <c r="J93" i="16"/>
  <c r="J86" i="16"/>
  <c r="J22" i="16"/>
  <c r="J92" i="16"/>
  <c r="J78" i="16"/>
  <c r="J71" i="16"/>
  <c r="J29" i="16"/>
  <c r="J35" i="16"/>
  <c r="J98" i="16"/>
  <c r="J6" i="16"/>
  <c r="J104" i="16"/>
  <c r="J61" i="16"/>
  <c r="J26" i="16"/>
  <c r="J40" i="16"/>
  <c r="J18" i="16"/>
  <c r="J13" i="16"/>
  <c r="J81" i="16"/>
  <c r="J17" i="16"/>
  <c r="J104" i="17"/>
  <c r="J80" i="17"/>
  <c r="J57" i="17"/>
  <c r="J111" i="17"/>
  <c r="J26" i="17"/>
  <c r="J86" i="17"/>
  <c r="G123" i="17"/>
  <c r="J115" i="17"/>
  <c r="J83" i="17"/>
  <c r="J22" i="17"/>
  <c r="I123" i="17"/>
  <c r="J36" i="17"/>
  <c r="J122" i="17"/>
  <c r="J114" i="17"/>
  <c r="J106" i="17"/>
  <c r="J98" i="17"/>
  <c r="J13" i="17"/>
  <c r="J5" i="17"/>
  <c r="J81" i="17"/>
  <c r="J63" i="17"/>
  <c r="J55" i="17"/>
  <c r="J70" i="17"/>
  <c r="J108" i="17"/>
  <c r="J54" i="17"/>
  <c r="J16" i="17"/>
  <c r="J99" i="17"/>
  <c r="J76" i="17"/>
  <c r="J68" i="17"/>
  <c r="J52" i="17"/>
  <c r="J15" i="17"/>
  <c r="J121" i="17"/>
  <c r="J105" i="17"/>
  <c r="J89" i="17"/>
  <c r="J51" i="17"/>
  <c r="J44" i="17"/>
  <c r="J6" i="17"/>
  <c r="J65" i="17"/>
  <c r="J49" i="17"/>
  <c r="J42" i="17"/>
  <c r="J119" i="17"/>
  <c r="J102" i="17"/>
  <c r="J72" i="17"/>
  <c r="J19" i="17"/>
  <c r="J14" i="17"/>
  <c r="J33" i="17"/>
  <c r="J18" i="17"/>
  <c r="J10" i="17"/>
  <c r="J81" i="18"/>
  <c r="J28" i="18"/>
  <c r="J27" i="18"/>
  <c r="G142" i="18"/>
  <c r="J87" i="18"/>
  <c r="J34" i="18"/>
  <c r="J19" i="18"/>
  <c r="J11" i="18"/>
  <c r="J123" i="18"/>
  <c r="I142" i="18"/>
  <c r="J63" i="18"/>
  <c r="J33" i="18"/>
  <c r="J92" i="18"/>
  <c r="J77" i="18"/>
  <c r="J99" i="18"/>
  <c r="J120" i="18"/>
  <c r="J141" i="18"/>
  <c r="J119" i="18"/>
  <c r="J58" i="18"/>
  <c r="J36" i="18"/>
  <c r="J125" i="18"/>
  <c r="J54" i="18"/>
  <c r="J131" i="18"/>
  <c r="J53" i="18"/>
  <c r="J82" i="18"/>
  <c r="J38" i="18"/>
  <c r="J116" i="18"/>
  <c r="J59" i="18"/>
  <c r="J135" i="18"/>
  <c r="J42" i="18"/>
  <c r="J35" i="18"/>
  <c r="J95" i="18"/>
  <c r="J134" i="18"/>
  <c r="J114" i="18"/>
  <c r="J93" i="18"/>
  <c r="J88" i="18"/>
  <c r="J133" i="18"/>
  <c r="J40" i="18"/>
  <c r="J26" i="18"/>
  <c r="G178" i="19"/>
  <c r="I178" i="19"/>
  <c r="J68" i="19"/>
  <c r="J61" i="19"/>
  <c r="J123" i="19"/>
  <c r="J107" i="19"/>
  <c r="J99" i="19"/>
  <c r="J91" i="19"/>
  <c r="J83" i="19"/>
  <c r="J7" i="19"/>
  <c r="J67" i="19"/>
  <c r="J169" i="19"/>
  <c r="J130" i="19"/>
  <c r="J122" i="19"/>
  <c r="J106" i="19"/>
  <c r="J98" i="19"/>
  <c r="J90" i="19"/>
  <c r="J135" i="19"/>
  <c r="J133" i="19"/>
  <c r="J117" i="19"/>
  <c r="J69" i="19"/>
  <c r="J103" i="19"/>
  <c r="J11" i="19"/>
  <c r="J127" i="19"/>
  <c r="J105" i="19"/>
  <c r="J97" i="19"/>
  <c r="J156" i="19"/>
  <c r="J163" i="19"/>
  <c r="J155" i="19"/>
  <c r="J132" i="19"/>
  <c r="J28" i="19"/>
  <c r="J139" i="19"/>
  <c r="J12" i="19"/>
  <c r="J170" i="19"/>
  <c r="J162" i="19"/>
  <c r="J154" i="19"/>
  <c r="J35" i="19"/>
  <c r="J27" i="19"/>
  <c r="J4" i="19"/>
  <c r="J161" i="19"/>
  <c r="J101" i="19"/>
  <c r="J57" i="19"/>
  <c r="J42" i="19"/>
  <c r="J34" i="19"/>
  <c r="J26" i="19"/>
  <c r="J18" i="19"/>
  <c r="J118" i="19"/>
  <c r="J92" i="19"/>
  <c r="J167" i="19"/>
  <c r="J75" i="19"/>
  <c r="J54" i="19"/>
  <c r="J39" i="19"/>
  <c r="J125" i="19"/>
  <c r="J165" i="19"/>
  <c r="J82" i="19"/>
  <c r="J53" i="19"/>
  <c r="J156" i="20"/>
  <c r="J103" i="20"/>
  <c r="J96" i="20"/>
  <c r="J45" i="20"/>
  <c r="J67" i="20"/>
  <c r="J20" i="20"/>
  <c r="J12" i="20"/>
  <c r="J5" i="20"/>
  <c r="J159" i="20"/>
  <c r="J151" i="20"/>
  <c r="J136" i="20"/>
  <c r="J4" i="20"/>
  <c r="J135" i="20"/>
  <c r="J39" i="20"/>
  <c r="J157" i="20"/>
  <c r="J149" i="20"/>
  <c r="J83" i="20"/>
  <c r="J61" i="20"/>
  <c r="I162" i="20"/>
  <c r="J68" i="20"/>
  <c r="J3" i="20"/>
  <c r="J117" i="20"/>
  <c r="J81" i="20"/>
  <c r="J146" i="20"/>
  <c r="J115" i="20"/>
  <c r="J114" i="20"/>
  <c r="J64" i="20"/>
  <c r="J10" i="20"/>
  <c r="J31" i="20"/>
  <c r="J44" i="20"/>
  <c r="G162" i="20"/>
  <c r="J127" i="20"/>
  <c r="J51" i="20"/>
  <c r="J125" i="20"/>
  <c r="J152" i="20"/>
  <c r="J138" i="20"/>
  <c r="J76" i="20"/>
  <c r="J69" i="20"/>
  <c r="J48" i="20"/>
  <c r="J82" i="20"/>
  <c r="J93" i="20"/>
  <c r="J106" i="20"/>
  <c r="J133" i="20"/>
  <c r="J147" i="20"/>
  <c r="J24" i="20"/>
  <c r="J120" i="20"/>
  <c r="J37" i="20"/>
  <c r="J29" i="20"/>
  <c r="J56" i="20"/>
  <c r="J49" i="20"/>
  <c r="J88" i="20"/>
  <c r="J74" i="20"/>
  <c r="J17" i="20"/>
  <c r="J113" i="20"/>
  <c r="J140" i="20"/>
  <c r="J63" i="20"/>
  <c r="J19" i="20"/>
  <c r="J42" i="20"/>
  <c r="J108" i="20"/>
  <c r="J101" i="20"/>
  <c r="J80" i="20"/>
  <c r="J32" i="20"/>
  <c r="J18" i="20"/>
  <c r="J171" i="21"/>
  <c r="J156" i="21"/>
  <c r="J91" i="21"/>
  <c r="I177" i="21"/>
  <c r="J33" i="21"/>
  <c r="J4" i="21"/>
  <c r="J163" i="21"/>
  <c r="J98" i="21"/>
  <c r="J83" i="21"/>
  <c r="J76" i="21"/>
  <c r="J18" i="21"/>
  <c r="J119" i="21"/>
  <c r="J97" i="21"/>
  <c r="J126" i="21"/>
  <c r="J118" i="21"/>
  <c r="J111" i="21"/>
  <c r="J53" i="21"/>
  <c r="J46" i="21"/>
  <c r="J124" i="21"/>
  <c r="J65" i="21"/>
  <c r="J131" i="21"/>
  <c r="J72" i="21"/>
  <c r="J132" i="21"/>
  <c r="J37" i="21"/>
  <c r="J165" i="21"/>
  <c r="J136" i="21"/>
  <c r="J70" i="21"/>
  <c r="J139" i="21"/>
  <c r="J152" i="21"/>
  <c r="J172" i="21"/>
  <c r="J149" i="21"/>
  <c r="J48" i="21"/>
  <c r="J116" i="21"/>
  <c r="J56" i="21"/>
  <c r="J36" i="21"/>
  <c r="J88" i="21"/>
  <c r="J120" i="21"/>
  <c r="J133" i="21"/>
  <c r="J100" i="21"/>
  <c r="J93" i="21"/>
  <c r="J40" i="21"/>
  <c r="J26" i="21"/>
  <c r="J75" i="21"/>
  <c r="J81" i="21"/>
  <c r="J174" i="21"/>
  <c r="J15" i="21"/>
  <c r="J114" i="21"/>
  <c r="J112" i="21"/>
  <c r="J123" i="21"/>
  <c r="G177" i="21"/>
  <c r="J69" i="21"/>
  <c r="J94" i="21"/>
  <c r="J73" i="21"/>
  <c r="J151" i="21"/>
  <c r="J145" i="21"/>
  <c r="J52" i="21"/>
  <c r="J9" i="21"/>
  <c r="J29" i="21"/>
  <c r="J155" i="21"/>
  <c r="J62" i="21"/>
  <c r="J68" i="21"/>
  <c r="J21" i="21"/>
  <c r="J161" i="21"/>
  <c r="J108" i="21"/>
  <c r="J27" i="21"/>
  <c r="J144" i="21"/>
  <c r="J129" i="21"/>
  <c r="J102" i="21"/>
  <c r="J168" i="21"/>
  <c r="J35" i="21"/>
  <c r="J38" i="21"/>
  <c r="J24" i="21"/>
  <c r="J11" i="21"/>
  <c r="J87" i="21"/>
  <c r="J164" i="21"/>
  <c r="J157" i="21"/>
  <c r="J104" i="21"/>
  <c r="J122" i="21"/>
  <c r="J44" i="21"/>
  <c r="J23" i="21"/>
  <c r="J17" i="21"/>
  <c r="J61" i="22"/>
  <c r="J32" i="22"/>
  <c r="J24" i="22"/>
  <c r="J76" i="22"/>
  <c r="J38" i="22"/>
  <c r="J45" i="22"/>
  <c r="J8" i="22"/>
  <c r="J67" i="22"/>
  <c r="J104" i="22"/>
  <c r="J88" i="22"/>
  <c r="J43" i="22"/>
  <c r="J26" i="22"/>
  <c r="J93" i="22"/>
  <c r="I115" i="22"/>
  <c r="J85" i="22"/>
  <c r="J50" i="22"/>
  <c r="J71" i="22"/>
  <c r="J92" i="22"/>
  <c r="J63" i="22"/>
  <c r="J56" i="22"/>
  <c r="J99" i="22"/>
  <c r="J70" i="22"/>
  <c r="J91" i="22"/>
  <c r="J112" i="22"/>
  <c r="J98" i="22"/>
  <c r="J84" i="22"/>
  <c r="J13" i="22"/>
  <c r="J6" i="22"/>
  <c r="J89" i="22"/>
  <c r="J39" i="22"/>
  <c r="J25" i="22"/>
  <c r="J53" i="22"/>
  <c r="J83" i="22"/>
  <c r="J5" i="22"/>
  <c r="J12" i="22"/>
  <c r="J66" i="22"/>
  <c r="G115" i="22"/>
  <c r="J111" i="22"/>
  <c r="J30" i="22"/>
  <c r="J9" i="23"/>
  <c r="J122" i="23"/>
  <c r="J108" i="23"/>
  <c r="J102" i="23"/>
  <c r="J95" i="23"/>
  <c r="J34" i="23"/>
  <c r="J47" i="23"/>
  <c r="J33" i="23"/>
  <c r="J114" i="23"/>
  <c r="J21" i="23"/>
  <c r="J14" i="23"/>
  <c r="J134" i="23"/>
  <c r="J127" i="23"/>
  <c r="J120" i="23"/>
  <c r="I172" i="23"/>
  <c r="J139" i="23"/>
  <c r="J72" i="23"/>
  <c r="J52" i="23"/>
  <c r="J45" i="23"/>
  <c r="J133" i="23"/>
  <c r="J171" i="23"/>
  <c r="J164" i="23"/>
  <c r="J85" i="23"/>
  <c r="J71" i="23"/>
  <c r="J64" i="23"/>
  <c r="J170" i="23"/>
  <c r="J84" i="23"/>
  <c r="J77" i="23"/>
  <c r="J145" i="23"/>
  <c r="J126" i="23"/>
  <c r="J76" i="23"/>
  <c r="J20" i="23"/>
  <c r="J132" i="23"/>
  <c r="J101" i="23"/>
  <c r="J57" i="23"/>
  <c r="J32" i="23"/>
  <c r="J169" i="23"/>
  <c r="J144" i="23"/>
  <c r="J113" i="23"/>
  <c r="J94" i="23"/>
  <c r="J44" i="23"/>
  <c r="J156" i="23"/>
  <c r="J100" i="23"/>
  <c r="J69" i="23"/>
  <c r="J25" i="23"/>
  <c r="J137" i="23"/>
  <c r="J112" i="23"/>
  <c r="J81" i="23"/>
  <c r="J62" i="23"/>
  <c r="J12" i="23"/>
  <c r="J124" i="23"/>
  <c r="J68" i="23"/>
  <c r="J37" i="23"/>
  <c r="J149" i="23"/>
  <c r="J105" i="23"/>
  <c r="J80" i="23"/>
  <c r="J49" i="23"/>
  <c r="J30" i="23"/>
  <c r="J161" i="23"/>
  <c r="J142" i="23"/>
  <c r="J92" i="23"/>
  <c r="J36" i="23"/>
  <c r="J5" i="23"/>
  <c r="J148" i="23"/>
  <c r="J117" i="23"/>
  <c r="J73" i="23"/>
  <c r="J48" i="23"/>
  <c r="J17" i="23"/>
  <c r="J160" i="23"/>
  <c r="J129" i="23"/>
  <c r="J110" i="23"/>
  <c r="J60" i="23"/>
  <c r="J4" i="23"/>
  <c r="J153" i="23"/>
  <c r="J128" i="23"/>
  <c r="J97" i="23"/>
  <c r="J78" i="23"/>
  <c r="J28" i="23"/>
  <c r="G172" i="23"/>
  <c r="J165" i="23"/>
  <c r="J121" i="23"/>
  <c r="J96" i="23"/>
  <c r="J65" i="23"/>
  <c r="J46" i="23"/>
  <c r="J46" i="24"/>
  <c r="J39" i="24"/>
  <c r="J14" i="24"/>
  <c r="J45" i="24"/>
  <c r="J20" i="24"/>
  <c r="J32" i="24"/>
  <c r="J51" i="24"/>
  <c r="I57" i="24"/>
  <c r="J49" i="24"/>
  <c r="J4" i="24"/>
  <c r="J8" i="24"/>
  <c r="J42" i="24"/>
  <c r="J41" i="24"/>
  <c r="J25" i="24"/>
  <c r="J30" i="24"/>
  <c r="J9" i="24"/>
  <c r="J31" i="24"/>
  <c r="J47" i="24"/>
  <c r="G57" i="24"/>
  <c r="J15" i="24"/>
  <c r="J26" i="24"/>
  <c r="J7" i="24"/>
  <c r="J125" i="14"/>
  <c r="J45" i="14"/>
  <c r="J24" i="14"/>
  <c r="J117" i="14"/>
  <c r="J97" i="14"/>
  <c r="J51" i="14"/>
  <c r="J127" i="14"/>
  <c r="J120" i="14"/>
  <c r="J100" i="14"/>
  <c r="J19" i="14"/>
  <c r="J12" i="14"/>
  <c r="J106" i="14"/>
  <c r="J126" i="14"/>
  <c r="J119" i="14"/>
  <c r="J46" i="14"/>
  <c r="J39" i="14"/>
  <c r="J32" i="14"/>
  <c r="J25" i="14"/>
  <c r="J77" i="14"/>
  <c r="J70" i="14"/>
  <c r="J50" i="14"/>
  <c r="J96" i="14"/>
  <c r="J76" i="14"/>
  <c r="J56" i="14"/>
  <c r="J114" i="14"/>
  <c r="J107" i="14"/>
  <c r="J57" i="14"/>
  <c r="J94" i="14"/>
  <c r="J69" i="14"/>
  <c r="J44" i="14"/>
  <c r="J11" i="14"/>
  <c r="J62" i="14"/>
  <c r="J43" i="14"/>
  <c r="J80" i="14"/>
  <c r="J9" i="14"/>
  <c r="J73" i="14"/>
  <c r="J91" i="14"/>
  <c r="J78" i="14"/>
  <c r="J27" i="14"/>
  <c r="J14" i="14"/>
  <c r="J36" i="14"/>
  <c r="J110" i="14"/>
  <c r="J84" i="14"/>
  <c r="J65" i="14"/>
  <c r="J59" i="14"/>
  <c r="J33" i="14"/>
  <c r="J112" i="14"/>
  <c r="J30" i="14"/>
  <c r="J4" i="14"/>
  <c r="J105" i="14"/>
  <c r="J16" i="14"/>
  <c r="J28" i="14"/>
  <c r="J52" i="14"/>
  <c r="J68" i="14"/>
  <c r="J123" i="14"/>
  <c r="J48" i="14"/>
  <c r="J41" i="14"/>
  <c r="J116" i="14"/>
  <c r="J166" i="13"/>
  <c r="J108" i="13"/>
  <c r="J56" i="13"/>
  <c r="J120" i="13"/>
  <c r="J114" i="13"/>
  <c r="J62" i="13"/>
  <c r="J17" i="13"/>
  <c r="J172" i="13"/>
  <c r="J133" i="13"/>
  <c r="J126" i="13"/>
  <c r="J68" i="13"/>
  <c r="J203" i="13"/>
  <c r="J197" i="13"/>
  <c r="J184" i="13"/>
  <c r="J178" i="13"/>
  <c r="J139" i="13"/>
  <c r="J81" i="13"/>
  <c r="J74" i="13"/>
  <c r="J16" i="13"/>
  <c r="J190" i="13"/>
  <c r="J132" i="13"/>
  <c r="J125" i="13"/>
  <c r="J209" i="13"/>
  <c r="J145" i="13"/>
  <c r="J138" i="13"/>
  <c r="J92" i="13"/>
  <c r="J80" i="13"/>
  <c r="J35" i="13"/>
  <c r="J28" i="13"/>
  <c r="J22" i="13"/>
  <c r="J144" i="13"/>
  <c r="J137" i="13"/>
  <c r="J79" i="13"/>
  <c r="J34" i="13"/>
  <c r="J162" i="13"/>
  <c r="J110" i="13"/>
  <c r="J45" i="13"/>
  <c r="J39" i="13"/>
  <c r="J168" i="13"/>
  <c r="J161" i="13"/>
  <c r="J103" i="13"/>
  <c r="J58" i="13"/>
  <c r="J12" i="13"/>
  <c r="J105" i="13"/>
  <c r="J53" i="13"/>
  <c r="J169" i="13"/>
  <c r="J192" i="13"/>
  <c r="J128" i="13"/>
  <c r="J30" i="13"/>
  <c r="J160" i="13"/>
  <c r="J96" i="13"/>
  <c r="J73" i="13"/>
  <c r="J206" i="13"/>
  <c r="J142" i="13"/>
  <c r="J21" i="13"/>
  <c r="J165" i="13"/>
  <c r="J101" i="13"/>
  <c r="J78" i="13"/>
  <c r="J9" i="13"/>
  <c r="J153" i="13"/>
  <c r="J89" i="13"/>
  <c r="J176" i="13"/>
  <c r="J112" i="13"/>
  <c r="J37" i="13"/>
  <c r="J158" i="13"/>
  <c r="J94" i="13"/>
  <c r="J14" i="13"/>
  <c r="J181" i="13"/>
  <c r="J117" i="13"/>
  <c r="J25" i="13"/>
  <c r="J185" i="13"/>
  <c r="J121" i="13"/>
  <c r="J69" i="13"/>
  <c r="J63" i="13"/>
  <c r="J46" i="13"/>
  <c r="J208" i="13"/>
  <c r="J5" i="13"/>
  <c r="J158" i="12"/>
  <c r="J151" i="12"/>
  <c r="J86" i="12"/>
  <c r="J66" i="12"/>
  <c r="J32" i="12"/>
  <c r="J12" i="12"/>
  <c r="J205" i="12"/>
  <c r="J198" i="12"/>
  <c r="J191" i="12"/>
  <c r="J144" i="12"/>
  <c r="J72" i="12"/>
  <c r="J38" i="12"/>
  <c r="J164" i="12"/>
  <c r="J157" i="12"/>
  <c r="J150" i="12"/>
  <c r="J92" i="12"/>
  <c r="J204" i="12"/>
  <c r="J197" i="12"/>
  <c r="J78" i="12"/>
  <c r="J44" i="12"/>
  <c r="J37" i="12"/>
  <c r="J18" i="12"/>
  <c r="J211" i="12"/>
  <c r="J163" i="12"/>
  <c r="J156" i="12"/>
  <c r="J98" i="12"/>
  <c r="J91" i="12"/>
  <c r="J84" i="12"/>
  <c r="J30" i="12"/>
  <c r="J217" i="12"/>
  <c r="J203" i="12"/>
  <c r="J104" i="12"/>
  <c r="J97" i="12"/>
  <c r="J50" i="12"/>
  <c r="J43" i="12"/>
  <c r="J36" i="12"/>
  <c r="J223" i="12"/>
  <c r="J110" i="12"/>
  <c r="J56" i="12"/>
  <c r="J42" i="12"/>
  <c r="J209" i="12"/>
  <c r="J175" i="12"/>
  <c r="J122" i="12"/>
  <c r="J116" i="12"/>
  <c r="J96" i="12"/>
  <c r="J173" i="12"/>
  <c r="J146" i="12"/>
  <c r="J108" i="12"/>
  <c r="J68" i="12"/>
  <c r="J61" i="12"/>
  <c r="J14" i="12"/>
  <c r="J7" i="12"/>
  <c r="J114" i="12"/>
  <c r="J74" i="12"/>
  <c r="J126" i="12"/>
  <c r="J60" i="12"/>
  <c r="J123" i="12"/>
  <c r="J105" i="12"/>
  <c r="J27" i="12"/>
  <c r="J155" i="12"/>
  <c r="J137" i="12"/>
  <c r="J48" i="12"/>
  <c r="J11" i="12"/>
  <c r="J107" i="12"/>
  <c r="J89" i="12"/>
  <c r="J41" i="12"/>
  <c r="J208" i="12"/>
  <c r="J196" i="12"/>
  <c r="J190" i="12"/>
  <c r="J59" i="12"/>
  <c r="J160" i="12"/>
  <c r="J148" i="12"/>
  <c r="J142" i="12"/>
  <c r="J4" i="12"/>
  <c r="J219" i="12"/>
  <c r="J201" i="12"/>
  <c r="J112" i="12"/>
  <c r="J100" i="12"/>
  <c r="J94" i="12"/>
  <c r="J46" i="12"/>
  <c r="J16" i="12"/>
  <c r="J171" i="12"/>
  <c r="J153" i="12"/>
  <c r="J64" i="12"/>
  <c r="J52" i="12"/>
  <c r="J9" i="12"/>
  <c r="J224" i="12"/>
  <c r="J212" i="12"/>
  <c r="J206" i="12"/>
  <c r="J75" i="12"/>
  <c r="J57" i="12"/>
  <c r="J139" i="12"/>
  <c r="J121" i="12"/>
  <c r="J31" i="12"/>
  <c r="J25" i="12"/>
  <c r="J180" i="12"/>
  <c r="J174" i="12"/>
  <c r="J149" i="11"/>
  <c r="J88" i="11"/>
  <c r="J74" i="11"/>
  <c r="J26" i="11"/>
  <c r="J19" i="11"/>
  <c r="J12" i="11"/>
  <c r="J162" i="11"/>
  <c r="J135" i="11"/>
  <c r="J39" i="11"/>
  <c r="J168" i="11"/>
  <c r="J148" i="11"/>
  <c r="J141" i="11"/>
  <c r="J80" i="11"/>
  <c r="J25" i="11"/>
  <c r="J18" i="11"/>
  <c r="J45" i="11"/>
  <c r="J38" i="11"/>
  <c r="J174" i="11"/>
  <c r="J154" i="11"/>
  <c r="J100" i="11"/>
  <c r="J52" i="11"/>
  <c r="J31" i="11"/>
  <c r="J24" i="11"/>
  <c r="J3" i="11"/>
  <c r="J181" i="11"/>
  <c r="J160" i="11"/>
  <c r="J86" i="11"/>
  <c r="J65" i="11"/>
  <c r="J58" i="11"/>
  <c r="J44" i="11"/>
  <c r="J37" i="11"/>
  <c r="J186" i="11"/>
  <c r="J180" i="11"/>
  <c r="J112" i="11"/>
  <c r="J64" i="11"/>
  <c r="J192" i="11"/>
  <c r="J179" i="11"/>
  <c r="J145" i="11"/>
  <c r="J124" i="11"/>
  <c r="J111" i="11"/>
  <c r="J97" i="11"/>
  <c r="J49" i="11"/>
  <c r="J123" i="11"/>
  <c r="J110" i="11"/>
  <c r="J14" i="11"/>
  <c r="J191" i="11"/>
  <c r="J130" i="11"/>
  <c r="J62" i="11"/>
  <c r="J137" i="11"/>
  <c r="J33" i="11"/>
  <c r="J132" i="11"/>
  <c r="J95" i="11"/>
  <c r="J89" i="11"/>
  <c r="J46" i="11"/>
  <c r="J15" i="11"/>
  <c r="J175" i="11"/>
  <c r="J169" i="11"/>
  <c r="J144" i="11"/>
  <c r="J101" i="11"/>
  <c r="J21" i="11"/>
  <c r="J116" i="11"/>
  <c r="J30" i="11"/>
  <c r="J5" i="11"/>
  <c r="J190" i="11"/>
  <c r="J159" i="11"/>
  <c r="J153" i="11"/>
  <c r="J128" i="11"/>
  <c r="J79" i="11"/>
  <c r="J73" i="11"/>
  <c r="J36" i="11"/>
  <c r="J85" i="11"/>
  <c r="J4" i="11"/>
  <c r="J165" i="11"/>
  <c r="J158" i="11"/>
  <c r="J127" i="11"/>
  <c r="J121" i="11"/>
  <c r="J78" i="11"/>
  <c r="J84" i="11"/>
  <c r="J41" i="11"/>
  <c r="J164" i="11"/>
  <c r="J133" i="11"/>
  <c r="J126" i="11"/>
  <c r="J47" i="11"/>
  <c r="J28" i="11"/>
  <c r="J9" i="11"/>
  <c r="J176" i="11"/>
  <c r="J53" i="11"/>
  <c r="J193" i="11"/>
  <c r="J94" i="11"/>
  <c r="J63" i="11"/>
  <c r="J57" i="11"/>
  <c r="J142" i="11"/>
  <c r="J69" i="11"/>
  <c r="J129" i="11"/>
  <c r="J117" i="11"/>
  <c r="J169" i="9"/>
  <c r="J86" i="9"/>
  <c r="J10" i="9"/>
  <c r="J134" i="9"/>
  <c r="J24" i="9"/>
  <c r="J141" i="9"/>
  <c r="J119" i="9"/>
  <c r="J92" i="9"/>
  <c r="J85" i="9"/>
  <c r="J65" i="9"/>
  <c r="J126" i="9"/>
  <c r="J30" i="9"/>
  <c r="J16" i="9"/>
  <c r="J181" i="9"/>
  <c r="J154" i="9"/>
  <c r="J140" i="9"/>
  <c r="J91" i="9"/>
  <c r="J50" i="9"/>
  <c r="J194" i="9"/>
  <c r="J160" i="9"/>
  <c r="J132" i="9"/>
  <c r="J36" i="9"/>
  <c r="J22" i="9"/>
  <c r="J56" i="9"/>
  <c r="J159" i="9"/>
  <c r="J152" i="9"/>
  <c r="J116" i="9"/>
  <c r="J103" i="9"/>
  <c r="J165" i="9"/>
  <c r="J62" i="9"/>
  <c r="J166" i="9"/>
  <c r="J42" i="9"/>
  <c r="J185" i="9"/>
  <c r="J178" i="9"/>
  <c r="J171" i="9"/>
  <c r="J115" i="9"/>
  <c r="J95" i="9"/>
  <c r="J54" i="9"/>
  <c r="J40" i="9"/>
  <c r="J117" i="9"/>
  <c r="J129" i="9"/>
  <c r="J19" i="9"/>
  <c r="J28" i="9"/>
  <c r="J97" i="9"/>
  <c r="J197" i="9"/>
  <c r="J177" i="9"/>
  <c r="J163" i="9"/>
  <c r="J121" i="9"/>
  <c r="J73" i="9"/>
  <c r="J18" i="9"/>
  <c r="J175" i="9"/>
  <c r="J46" i="9"/>
  <c r="J125" i="9"/>
  <c r="J137" i="9"/>
  <c r="J94" i="9"/>
  <c r="J45" i="9"/>
  <c r="J186" i="9"/>
  <c r="J143" i="9"/>
  <c r="J69" i="9"/>
  <c r="J57" i="9"/>
  <c r="J8" i="9"/>
  <c r="J88" i="9"/>
  <c r="J9" i="9"/>
  <c r="J173" i="9"/>
  <c r="J136" i="9"/>
  <c r="J93" i="9"/>
  <c r="J63" i="9"/>
  <c r="J14" i="9"/>
  <c r="J168" i="9"/>
  <c r="J174" i="9"/>
  <c r="J149" i="9"/>
  <c r="J142" i="9"/>
  <c r="J111" i="9"/>
  <c r="J105" i="9"/>
  <c r="J37" i="9"/>
  <c r="J153" i="9"/>
  <c r="J110" i="9"/>
  <c r="J61" i="9"/>
  <c r="J31" i="9"/>
  <c r="J79" i="9"/>
  <c r="J189" i="9"/>
  <c r="J72" i="9"/>
  <c r="J158" i="9"/>
  <c r="J133" i="9"/>
  <c r="J78" i="9"/>
  <c r="J29" i="9"/>
  <c r="J127" i="9"/>
  <c r="J120" i="9"/>
  <c r="J53" i="9"/>
  <c r="J41" i="9"/>
  <c r="J4" i="9"/>
  <c r="J3" i="9"/>
  <c r="J157" i="9"/>
  <c r="J77" i="9"/>
  <c r="J47" i="9"/>
  <c r="J143" i="8"/>
  <c r="J97" i="8"/>
  <c r="J68" i="8"/>
  <c r="J96" i="8"/>
  <c r="J18" i="8"/>
  <c r="J133" i="8"/>
  <c r="J102" i="8"/>
  <c r="J87" i="8"/>
  <c r="J80" i="8"/>
  <c r="J66" i="8"/>
  <c r="J31" i="8"/>
  <c r="J24" i="8"/>
  <c r="J120" i="8"/>
  <c r="J132" i="8"/>
  <c r="J86" i="8"/>
  <c r="J72" i="8"/>
  <c r="J44" i="8"/>
  <c r="J139" i="8"/>
  <c r="J119" i="8"/>
  <c r="J36" i="8"/>
  <c r="J13" i="8"/>
  <c r="J110" i="8"/>
  <c r="J74" i="8"/>
  <c r="J152" i="8"/>
  <c r="J131" i="8"/>
  <c r="J125" i="8"/>
  <c r="J93" i="8"/>
  <c r="J85" i="8"/>
  <c r="J43" i="8"/>
  <c r="J9" i="8"/>
  <c r="J38" i="8"/>
  <c r="J50" i="8"/>
  <c r="J104" i="8"/>
  <c r="J109" i="8"/>
  <c r="J99" i="8"/>
  <c r="J15" i="8"/>
  <c r="J26" i="8"/>
  <c r="J25" i="8"/>
  <c r="J54" i="8"/>
  <c r="J12" i="8"/>
  <c r="J134" i="8"/>
  <c r="J60" i="8"/>
  <c r="J32" i="8"/>
  <c r="J111" i="8"/>
  <c r="J105" i="8"/>
  <c r="J98" i="8"/>
  <c r="J69" i="8"/>
  <c r="J55" i="8"/>
  <c r="J48" i="8"/>
  <c r="J136" i="8"/>
  <c r="J30" i="8"/>
  <c r="J77" i="8"/>
  <c r="J142" i="8"/>
  <c r="J41" i="8"/>
  <c r="J29" i="8"/>
  <c r="J100" i="8"/>
  <c r="J88" i="8"/>
  <c r="J141" i="8"/>
  <c r="J94" i="8"/>
  <c r="J52" i="8"/>
  <c r="J40" i="8"/>
  <c r="J4" i="8"/>
  <c r="J46" i="8"/>
  <c r="J89" i="8"/>
  <c r="J153" i="8"/>
  <c r="J57" i="8"/>
  <c r="J45" i="8"/>
  <c r="J3" i="8"/>
  <c r="J121" i="8"/>
  <c r="J138" i="8"/>
  <c r="J14" i="8"/>
  <c r="J73" i="8"/>
  <c r="J61" i="8"/>
  <c r="J126" i="8"/>
  <c r="J188" i="7"/>
  <c r="J181" i="7"/>
  <c r="J160" i="7"/>
  <c r="J132" i="7"/>
  <c r="J112" i="7"/>
  <c r="J105" i="7"/>
  <c r="J78" i="7"/>
  <c r="J26" i="7"/>
  <c r="J11" i="7"/>
  <c r="J159" i="7"/>
  <c r="J64" i="7"/>
  <c r="J144" i="7"/>
  <c r="J117" i="7"/>
  <c r="J97" i="7"/>
  <c r="J83" i="7"/>
  <c r="J76" i="7"/>
  <c r="J56" i="7"/>
  <c r="J37" i="7"/>
  <c r="J17" i="7"/>
  <c r="J9" i="7"/>
  <c r="J173" i="7"/>
  <c r="J50" i="7"/>
  <c r="J172" i="7"/>
  <c r="J157" i="7"/>
  <c r="J150" i="7"/>
  <c r="J178" i="7"/>
  <c r="J171" i="7"/>
  <c r="J136" i="7"/>
  <c r="J123" i="7"/>
  <c r="J116" i="7"/>
  <c r="J89" i="7"/>
  <c r="J156" i="7"/>
  <c r="J129" i="7"/>
  <c r="J108" i="7"/>
  <c r="J61" i="7"/>
  <c r="J54" i="7"/>
  <c r="J15" i="7"/>
  <c r="J163" i="7"/>
  <c r="J184" i="7"/>
  <c r="J73" i="7"/>
  <c r="J13" i="7"/>
  <c r="J72" i="7"/>
  <c r="J34" i="7"/>
  <c r="J147" i="7"/>
  <c r="J12" i="7"/>
  <c r="J106" i="7"/>
  <c r="J27" i="7"/>
  <c r="J4" i="7"/>
  <c r="J121" i="7"/>
  <c r="J110" i="7"/>
  <c r="J137" i="7"/>
  <c r="J126" i="7"/>
  <c r="J25" i="7"/>
  <c r="J14" i="7"/>
  <c r="J153" i="7"/>
  <c r="J142" i="7"/>
  <c r="J47" i="7"/>
  <c r="J169" i="7"/>
  <c r="J46" i="7"/>
  <c r="J185" i="7"/>
  <c r="J174" i="7"/>
  <c r="J158" i="7"/>
  <c r="J43" i="6"/>
  <c r="J22" i="6"/>
  <c r="J42" i="6"/>
  <c r="J57" i="6"/>
  <c r="J41" i="6"/>
  <c r="J34" i="6"/>
  <c r="J50" i="6"/>
  <c r="J35" i="6"/>
  <c r="J63" i="6"/>
  <c r="J5" i="6"/>
  <c r="J47" i="6"/>
  <c r="J11" i="6"/>
  <c r="J54" i="6"/>
  <c r="J15" i="6"/>
  <c r="J61" i="6"/>
  <c r="J44" i="6"/>
  <c r="J23" i="6"/>
  <c r="J40" i="6"/>
  <c r="J21" i="6"/>
  <c r="J8" i="6"/>
  <c r="J14" i="6"/>
  <c r="J59" i="6"/>
  <c r="J46" i="6"/>
  <c r="J13" i="6"/>
  <c r="J45" i="6"/>
  <c r="J32" i="6"/>
  <c r="J52" i="6"/>
  <c r="J20" i="6"/>
  <c r="J37" i="6"/>
  <c r="J31" i="6"/>
  <c r="J24" i="6"/>
  <c r="J53" i="6"/>
  <c r="J36" i="6"/>
  <c r="J62" i="6"/>
  <c r="J29" i="6"/>
  <c r="J3" i="6"/>
  <c r="J48" i="6"/>
  <c r="J169" i="5"/>
  <c r="J163" i="5"/>
  <c r="J47" i="5"/>
  <c r="J19" i="5"/>
  <c r="J271" i="5"/>
  <c r="J230" i="5"/>
  <c r="J176" i="5"/>
  <c r="J136" i="5"/>
  <c r="J108" i="5"/>
  <c r="J54" i="5"/>
  <c r="J33" i="5"/>
  <c r="J277" i="5"/>
  <c r="J270" i="5"/>
  <c r="J263" i="5"/>
  <c r="J236" i="5"/>
  <c r="J175" i="5"/>
  <c r="J155" i="5"/>
  <c r="J149" i="5"/>
  <c r="J135" i="5"/>
  <c r="J60" i="5"/>
  <c r="J53" i="5"/>
  <c r="J32" i="5"/>
  <c r="J25" i="5"/>
  <c r="J221" i="5"/>
  <c r="J182" i="5"/>
  <c r="J107" i="5"/>
  <c r="J93" i="5"/>
  <c r="J66" i="5"/>
  <c r="J276" i="5"/>
  <c r="J269" i="5"/>
  <c r="J262" i="5"/>
  <c r="J235" i="5"/>
  <c r="J161" i="5"/>
  <c r="J148" i="5"/>
  <c r="J141" i="5"/>
  <c r="J134" i="5"/>
  <c r="J24" i="5"/>
  <c r="J294" i="5"/>
  <c r="J281" i="5"/>
  <c r="J241" i="5"/>
  <c r="J213" i="5"/>
  <c r="J153" i="5"/>
  <c r="J120" i="5"/>
  <c r="J105" i="5"/>
  <c r="J85" i="5"/>
  <c r="J71" i="5"/>
  <c r="J37" i="5"/>
  <c r="J274" i="5"/>
  <c r="J233" i="5"/>
  <c r="J219" i="5"/>
  <c r="J199" i="5"/>
  <c r="J146" i="5"/>
  <c r="J112" i="5"/>
  <c r="J91" i="5"/>
  <c r="J43" i="5"/>
  <c r="J29" i="5"/>
  <c r="J227" i="5"/>
  <c r="J287" i="5"/>
  <c r="J240" i="5"/>
  <c r="J205" i="5"/>
  <c r="J172" i="5"/>
  <c r="J159" i="5"/>
  <c r="J77" i="5"/>
  <c r="J70" i="5"/>
  <c r="J268" i="5"/>
  <c r="J147" i="5"/>
  <c r="J23" i="5"/>
  <c r="J113" i="5"/>
  <c r="J204" i="5"/>
  <c r="J97" i="5"/>
  <c r="J21" i="5"/>
  <c r="J246" i="5"/>
  <c r="J41" i="5"/>
  <c r="J27" i="5"/>
  <c r="J275" i="5"/>
  <c r="J234" i="5"/>
  <c r="J140" i="5"/>
  <c r="J99" i="5"/>
  <c r="J157" i="5"/>
  <c r="J48" i="5"/>
  <c r="J292" i="5"/>
  <c r="J286" i="5"/>
  <c r="J228" i="5"/>
  <c r="J222" i="5"/>
  <c r="J164" i="5"/>
  <c r="J158" i="5"/>
  <c r="J100" i="5"/>
  <c r="J94" i="5"/>
  <c r="J36" i="5"/>
  <c r="J30" i="5"/>
  <c r="J260" i="5"/>
  <c r="J254" i="5"/>
  <c r="J196" i="5"/>
  <c r="J190" i="5"/>
  <c r="J132" i="5"/>
  <c r="J126" i="5"/>
  <c r="J68" i="5"/>
  <c r="J62" i="5"/>
  <c r="J9" i="5"/>
  <c r="J244" i="5"/>
  <c r="J238" i="5"/>
  <c r="J180" i="5"/>
  <c r="J174" i="5"/>
  <c r="J116" i="5"/>
  <c r="J110" i="5"/>
  <c r="J52" i="5"/>
  <c r="J46" i="5"/>
  <c r="J255" i="5"/>
  <c r="J249" i="5"/>
  <c r="J191" i="5"/>
  <c r="J185" i="5"/>
  <c r="J127" i="5"/>
  <c r="J121" i="5"/>
  <c r="J63" i="5"/>
  <c r="J57" i="5"/>
  <c r="J4" i="5"/>
  <c r="J207" i="5"/>
  <c r="J201" i="5"/>
  <c r="J143" i="5"/>
  <c r="J137" i="5"/>
  <c r="J79" i="5"/>
  <c r="J73" i="5"/>
  <c r="J212" i="5"/>
  <c r="J206" i="5"/>
  <c r="J142" i="5"/>
  <c r="J84" i="5"/>
  <c r="J78" i="5"/>
  <c r="J223" i="5"/>
  <c r="J217" i="5"/>
  <c r="J95" i="5"/>
  <c r="J89" i="5"/>
  <c r="J31" i="5"/>
  <c r="J207" i="4"/>
  <c r="J136" i="4"/>
  <c r="J129" i="4"/>
  <c r="J33" i="4"/>
  <c r="J26" i="4"/>
  <c r="J158" i="4"/>
  <c r="J150" i="4"/>
  <c r="J143" i="4"/>
  <c r="J53" i="4"/>
  <c r="J131" i="4"/>
  <c r="J21" i="4"/>
  <c r="J14" i="4"/>
  <c r="J216" i="4"/>
  <c r="J209" i="4"/>
  <c r="J124" i="4"/>
  <c r="J97" i="4"/>
  <c r="J48" i="4"/>
  <c r="J28" i="4"/>
  <c r="J223" i="4"/>
  <c r="J194" i="4"/>
  <c r="J187" i="4"/>
  <c r="J110" i="4"/>
  <c r="J20" i="4"/>
  <c r="J208" i="4"/>
  <c r="J200" i="4"/>
  <c r="J137" i="4"/>
  <c r="J123" i="4"/>
  <c r="J116" i="4"/>
  <c r="J47" i="4"/>
  <c r="J27" i="4"/>
  <c r="J151" i="4"/>
  <c r="J144" i="4"/>
  <c r="J54" i="4"/>
  <c r="J171" i="4"/>
  <c r="J135" i="4"/>
  <c r="J67" i="4"/>
  <c r="J45" i="4"/>
  <c r="J163" i="4"/>
  <c r="J169" i="4"/>
  <c r="J93" i="4"/>
  <c r="J218" i="4"/>
  <c r="J16" i="4"/>
  <c r="J202" i="4"/>
  <c r="J118" i="4"/>
  <c r="J78" i="4"/>
  <c r="J22" i="4"/>
  <c r="J15" i="4"/>
  <c r="J172" i="4"/>
  <c r="J152" i="4"/>
  <c r="J68" i="4"/>
  <c r="J62" i="4"/>
  <c r="J49" i="4"/>
  <c r="J217" i="4"/>
  <c r="J204" i="4"/>
  <c r="J184" i="4"/>
  <c r="J165" i="4"/>
  <c r="J126" i="4"/>
  <c r="J113" i="4"/>
  <c r="J100" i="4"/>
  <c r="J94" i="4"/>
  <c r="J81" i="4"/>
  <c r="J36" i="4"/>
  <c r="J30" i="4"/>
  <c r="J213" i="4"/>
  <c r="J161" i="4"/>
  <c r="J109" i="4"/>
  <c r="J77" i="4"/>
  <c r="J57" i="4"/>
  <c r="J193" i="4"/>
  <c r="J174" i="4"/>
  <c r="J141" i="4"/>
  <c r="J121" i="4"/>
  <c r="J89" i="4"/>
  <c r="J44" i="4"/>
  <c r="J13" i="4"/>
  <c r="J212" i="4"/>
  <c r="J206" i="4"/>
  <c r="J108" i="4"/>
  <c r="J76" i="4"/>
  <c r="J56" i="4"/>
  <c r="J25" i="4"/>
  <c r="J225" i="4"/>
  <c r="J173" i="4"/>
  <c r="J153" i="4"/>
  <c r="J140" i="4"/>
  <c r="J120" i="4"/>
  <c r="J88" i="4"/>
  <c r="J69" i="4"/>
  <c r="J12" i="4"/>
  <c r="J205" i="4"/>
  <c r="J185" i="4"/>
  <c r="J133" i="4"/>
  <c r="J24" i="4"/>
  <c r="J197" i="4"/>
  <c r="J164" i="4"/>
  <c r="J145" i="4"/>
  <c r="J138" i="4"/>
  <c r="J61" i="4"/>
  <c r="J17" i="4"/>
  <c r="J10" i="4"/>
  <c r="J4" i="4"/>
  <c r="J196" i="4"/>
  <c r="J190" i="4"/>
  <c r="J177" i="4"/>
  <c r="J170" i="4"/>
  <c r="J105" i="4"/>
  <c r="J73" i="4"/>
  <c r="J60" i="4"/>
  <c r="J41" i="4"/>
  <c r="J222" i="4"/>
  <c r="J189" i="4"/>
  <c r="J104" i="4"/>
  <c r="J72" i="4"/>
  <c r="J40" i="4"/>
  <c r="J221" i="4"/>
  <c r="J201" i="4"/>
  <c r="J188" i="4"/>
  <c r="J149" i="4"/>
  <c r="J65" i="4"/>
  <c r="J58" i="4"/>
  <c r="J52" i="4"/>
  <c r="J46" i="4"/>
  <c r="J148" i="4"/>
  <c r="J122" i="4"/>
  <c r="J90" i="4"/>
  <c r="J89" i="3"/>
  <c r="J20" i="3"/>
  <c r="J47" i="3"/>
  <c r="J19" i="3"/>
  <c r="J33" i="3"/>
  <c r="J73" i="3"/>
  <c r="J39" i="3"/>
  <c r="J25" i="3"/>
  <c r="J52" i="3"/>
  <c r="J84" i="3"/>
  <c r="J76" i="3"/>
  <c r="J26" i="3"/>
  <c r="J64" i="3"/>
  <c r="J57" i="3"/>
  <c r="J38" i="3"/>
  <c r="J32" i="3"/>
  <c r="J74" i="3"/>
  <c r="J48" i="3"/>
  <c r="J63" i="3"/>
  <c r="J37" i="3"/>
  <c r="J31" i="3"/>
  <c r="J6" i="3"/>
  <c r="J69" i="3"/>
  <c r="J62" i="3"/>
  <c r="J30" i="3"/>
  <c r="J5" i="3"/>
  <c r="J49" i="3"/>
  <c r="J42" i="3"/>
  <c r="J80" i="3"/>
  <c r="J60" i="3"/>
  <c r="J54" i="3"/>
  <c r="J41" i="3"/>
  <c r="J10" i="3"/>
  <c r="J16" i="3"/>
  <c r="J79" i="3"/>
  <c r="J53" i="3"/>
  <c r="J9" i="3"/>
  <c r="J85" i="3"/>
  <c r="J46" i="3"/>
  <c r="J81" i="3"/>
  <c r="J21" i="2"/>
  <c r="J40" i="2"/>
  <c r="J20" i="2"/>
  <c r="J26" i="2"/>
  <c r="J14" i="2"/>
  <c r="J32" i="2"/>
  <c r="J11" i="2"/>
  <c r="J44" i="2"/>
  <c r="J37" i="2"/>
  <c r="J16" i="2"/>
  <c r="J28" i="2"/>
  <c r="J5" i="2"/>
  <c r="J31" i="2"/>
  <c r="J25" i="2"/>
  <c r="J36" i="2"/>
  <c r="J30" i="2"/>
  <c r="J41" i="2"/>
  <c r="J10" i="2"/>
  <c r="J4" i="2"/>
  <c r="J15" i="2"/>
  <c r="J212" i="1"/>
  <c r="J110" i="1"/>
  <c r="J62" i="1"/>
  <c r="J7" i="1"/>
  <c r="J126" i="1"/>
  <c r="J30" i="1"/>
  <c r="J17" i="1"/>
  <c r="J207" i="1"/>
  <c r="J187" i="1"/>
  <c r="J180" i="1"/>
  <c r="J166" i="1"/>
  <c r="J206" i="1"/>
  <c r="J186" i="1"/>
  <c r="J179" i="1"/>
  <c r="J91" i="1"/>
  <c r="J118" i="1"/>
  <c r="J98" i="1"/>
  <c r="J76" i="1"/>
  <c r="J185" i="1"/>
  <c r="J145" i="1"/>
  <c r="J131" i="1"/>
  <c r="J157" i="1"/>
  <c r="J137" i="1"/>
  <c r="J204" i="1"/>
  <c r="J191" i="1"/>
  <c r="J170" i="1"/>
  <c r="J156" i="1"/>
  <c r="J61" i="1"/>
  <c r="J20" i="1"/>
  <c r="J29" i="1"/>
  <c r="J26" i="1"/>
  <c r="J35" i="1"/>
  <c r="J41" i="1"/>
  <c r="J210" i="1"/>
  <c r="J135" i="1"/>
  <c r="J87" i="1"/>
  <c r="J60" i="1"/>
  <c r="J57" i="1"/>
  <c r="J216" i="1"/>
  <c r="J12" i="1"/>
  <c r="J3" i="1"/>
  <c r="J154" i="1"/>
  <c r="J11" i="1"/>
  <c r="J51" i="1"/>
  <c r="J50" i="1"/>
  <c r="J49" i="1"/>
  <c r="J208" i="1"/>
  <c r="J172" i="1"/>
  <c r="J153" i="1"/>
  <c r="J122" i="1"/>
  <c r="J116" i="1"/>
  <c r="J97" i="1"/>
  <c r="J78" i="1"/>
  <c r="J9" i="1"/>
  <c r="J209" i="1"/>
  <c r="J190" i="1"/>
  <c r="J140" i="1"/>
  <c r="J121" i="1"/>
  <c r="J84" i="1"/>
  <c r="J196" i="1"/>
  <c r="J65" i="1"/>
  <c r="J46" i="1"/>
  <c r="J177" i="1"/>
  <c r="J158" i="1"/>
  <c r="J108" i="1"/>
  <c r="J89" i="1"/>
  <c r="J58" i="1"/>
  <c r="J52" i="1"/>
  <c r="J220" i="1"/>
  <c r="J201" i="1"/>
  <c r="J176" i="1"/>
  <c r="J164" i="1"/>
  <c r="J33" i="1"/>
  <c r="J14" i="1"/>
  <c r="J188" i="1"/>
  <c r="J169" i="1"/>
  <c r="J138" i="1"/>
  <c r="J132" i="1"/>
  <c r="J113" i="1"/>
  <c r="J94" i="1"/>
  <c r="J44" i="1"/>
  <c r="J25" i="1"/>
  <c r="J218" i="1"/>
  <c r="J112" i="1"/>
  <c r="J106" i="1"/>
  <c r="J100" i="1"/>
  <c r="J28" i="1"/>
  <c r="J193" i="1"/>
  <c r="J174" i="1"/>
  <c r="J124" i="1"/>
  <c r="J105" i="1"/>
  <c r="J80" i="1"/>
  <c r="J68" i="1"/>
  <c r="J161" i="1"/>
  <c r="J142" i="1"/>
  <c r="J92" i="1"/>
  <c r="J73" i="1"/>
  <c r="J48" i="1"/>
  <c r="J42" i="1"/>
  <c r="J36" i="1"/>
  <c r="J160" i="1"/>
  <c r="J148" i="1"/>
  <c r="J10" i="1"/>
  <c r="J87" i="15"/>
  <c r="J25" i="15"/>
  <c r="J64" i="15"/>
  <c r="J71" i="15"/>
  <c r="J63" i="15"/>
  <c r="J16" i="15"/>
  <c r="J112" i="15"/>
  <c r="J49" i="15"/>
  <c r="J125" i="15"/>
  <c r="J70" i="15"/>
  <c r="J124" i="15"/>
  <c r="J118" i="15"/>
  <c r="J22" i="15"/>
  <c r="J18" i="15"/>
  <c r="J57" i="15"/>
  <c r="J68" i="15"/>
  <c r="J93" i="15"/>
  <c r="J34" i="15"/>
  <c r="J6" i="15"/>
  <c r="J51" i="15"/>
  <c r="J107" i="15"/>
  <c r="J78" i="15"/>
  <c r="J106" i="15"/>
  <c r="J116" i="15"/>
  <c r="J103" i="15"/>
  <c r="J82" i="15"/>
  <c r="J75" i="15"/>
  <c r="J60" i="15"/>
  <c r="J40" i="15"/>
  <c r="J121" i="15"/>
  <c r="J58" i="15"/>
  <c r="J17" i="15"/>
  <c r="J99" i="15"/>
  <c r="J95" i="15"/>
  <c r="J81" i="15"/>
  <c r="J53" i="15"/>
  <c r="J46" i="15"/>
  <c r="J12" i="15"/>
  <c r="J65" i="15"/>
  <c r="J43" i="15"/>
  <c r="J115" i="15"/>
  <c r="J88" i="15"/>
  <c r="J66" i="15"/>
  <c r="J59" i="15"/>
  <c r="J19" i="15"/>
  <c r="J111" i="15"/>
  <c r="J105" i="15"/>
  <c r="J62" i="15"/>
  <c r="J9" i="15"/>
  <c r="J110" i="15"/>
  <c r="J79" i="15"/>
  <c r="J73" i="15"/>
  <c r="J14" i="15"/>
  <c r="J3" i="15"/>
  <c r="J31" i="15"/>
  <c r="J126" i="15"/>
  <c r="J96" i="15"/>
  <c r="J80" i="15"/>
  <c r="J30" i="15"/>
  <c r="J47" i="15"/>
  <c r="J41" i="15"/>
  <c r="J100" i="15"/>
  <c r="J52" i="15"/>
  <c r="J15" i="15"/>
  <c r="J69" i="15"/>
  <c r="J10" i="15"/>
  <c r="J122" i="16"/>
  <c r="J77" i="16"/>
  <c r="J70" i="16"/>
  <c r="J89" i="16"/>
  <c r="J95" i="16"/>
  <c r="J76" i="16"/>
  <c r="J101" i="16"/>
  <c r="J113" i="16"/>
  <c r="J94" i="16"/>
  <c r="J119" i="16"/>
  <c r="J99" i="16"/>
  <c r="J54" i="16"/>
  <c r="J60" i="16"/>
  <c r="J34" i="16"/>
  <c r="J28" i="16"/>
  <c r="J16" i="16"/>
  <c r="J52" i="16"/>
  <c r="J46" i="16"/>
  <c r="J65" i="16"/>
  <c r="J24" i="16"/>
  <c r="J30" i="16"/>
  <c r="J11" i="16"/>
  <c r="J83" i="16"/>
  <c r="J90" i="16"/>
  <c r="J64" i="16"/>
  <c r="J4" i="16"/>
  <c r="J117" i="16"/>
  <c r="J105" i="16"/>
  <c r="J69" i="16"/>
  <c r="J57" i="16"/>
  <c r="J9" i="16"/>
  <c r="J116" i="16"/>
  <c r="J110" i="16"/>
  <c r="J68" i="16"/>
  <c r="J62" i="16"/>
  <c r="J121" i="16"/>
  <c r="J20" i="16"/>
  <c r="J37" i="16"/>
  <c r="J84" i="16"/>
  <c r="J14" i="16"/>
  <c r="J25" i="16"/>
  <c r="J42" i="16"/>
  <c r="J36" i="16"/>
  <c r="J21" i="16"/>
  <c r="J85" i="16"/>
  <c r="J53" i="16"/>
  <c r="J41" i="16"/>
  <c r="J5" i="16"/>
  <c r="J15" i="16"/>
  <c r="J106" i="16"/>
  <c r="J100" i="16"/>
  <c r="J73" i="16"/>
  <c r="J58" i="16"/>
  <c r="J10" i="16"/>
  <c r="J103" i="17"/>
  <c r="J88" i="17"/>
  <c r="J53" i="17"/>
  <c r="J109" i="17"/>
  <c r="J82" i="17"/>
  <c r="J47" i="17"/>
  <c r="J118" i="17"/>
  <c r="J96" i="17"/>
  <c r="J25" i="17"/>
  <c r="J95" i="17"/>
  <c r="J66" i="17"/>
  <c r="J31" i="17"/>
  <c r="J107" i="17"/>
  <c r="J79" i="17"/>
  <c r="J71" i="17"/>
  <c r="J7" i="17"/>
  <c r="J92" i="17"/>
  <c r="J50" i="17"/>
  <c r="J113" i="17"/>
  <c r="J21" i="17"/>
  <c r="J27" i="17"/>
  <c r="J90" i="17"/>
  <c r="J20" i="17"/>
  <c r="J112" i="17"/>
  <c r="J34" i="17"/>
  <c r="J12" i="17"/>
  <c r="J101" i="17"/>
  <c r="J120" i="17"/>
  <c r="J62" i="17"/>
  <c r="J100" i="17"/>
  <c r="J94" i="17"/>
  <c r="J9" i="17"/>
  <c r="J61" i="17"/>
  <c r="J93" i="17"/>
  <c r="J73" i="17"/>
  <c r="J41" i="17"/>
  <c r="J8" i="17"/>
  <c r="J60" i="17"/>
  <c r="J28" i="17"/>
  <c r="J91" i="17"/>
  <c r="J85" i="17"/>
  <c r="J3" i="17"/>
  <c r="J117" i="17"/>
  <c r="J97" i="17"/>
  <c r="J84" i="17"/>
  <c r="J78" i="17"/>
  <c r="J46" i="17"/>
  <c r="J116" i="17"/>
  <c r="J110" i="17"/>
  <c r="J77" i="17"/>
  <c r="J45" i="17"/>
  <c r="J30" i="17"/>
  <c r="J29" i="17"/>
  <c r="J75" i="17"/>
  <c r="J69" i="17"/>
  <c r="J56" i="17"/>
  <c r="J43" i="17"/>
  <c r="J37" i="17"/>
  <c r="J24" i="17"/>
  <c r="J4" i="17"/>
  <c r="J65" i="18"/>
  <c r="J72" i="18"/>
  <c r="J110" i="18"/>
  <c r="J78" i="18"/>
  <c r="J71" i="18"/>
  <c r="J3" i="18"/>
  <c r="J49" i="18"/>
  <c r="J29" i="18"/>
  <c r="J96" i="18"/>
  <c r="J55" i="18"/>
  <c r="J48" i="18"/>
  <c r="J41" i="18"/>
  <c r="J37" i="18"/>
  <c r="J23" i="18"/>
  <c r="J128" i="18"/>
  <c r="J102" i="18"/>
  <c r="J83" i="18"/>
  <c r="J121" i="18"/>
  <c r="J108" i="18"/>
  <c r="J47" i="18"/>
  <c r="J20" i="18"/>
  <c r="J140" i="18"/>
  <c r="J68" i="18"/>
  <c r="J61" i="18"/>
  <c r="J6" i="18"/>
  <c r="J17" i="18"/>
  <c r="J43" i="18"/>
  <c r="J126" i="18"/>
  <c r="J60" i="18"/>
  <c r="J12" i="18"/>
  <c r="J5" i="18"/>
  <c r="J73" i="18"/>
  <c r="J139" i="18"/>
  <c r="J106" i="18"/>
  <c r="J74" i="18"/>
  <c r="J67" i="18"/>
  <c r="J138" i="18"/>
  <c r="J18" i="18"/>
  <c r="J16" i="18"/>
  <c r="J32" i="18"/>
  <c r="J117" i="18"/>
  <c r="J62" i="18"/>
  <c r="J112" i="18"/>
  <c r="J80" i="18"/>
  <c r="J25" i="18"/>
  <c r="J89" i="18"/>
  <c r="J14" i="18"/>
  <c r="J105" i="18"/>
  <c r="J122" i="18"/>
  <c r="J137" i="18"/>
  <c r="J94" i="18"/>
  <c r="J69" i="18"/>
  <c r="J46" i="18"/>
  <c r="J85" i="18"/>
  <c r="J30" i="18"/>
  <c r="J15" i="18"/>
  <c r="J57" i="18"/>
  <c r="J84" i="18"/>
  <c r="J101" i="18"/>
  <c r="J64" i="18"/>
  <c r="J21" i="18"/>
  <c r="J90" i="18"/>
  <c r="J4" i="18"/>
  <c r="J9" i="18"/>
  <c r="J132" i="18"/>
  <c r="J10" i="18"/>
  <c r="J10" i="19"/>
  <c r="J159" i="19"/>
  <c r="J9" i="19"/>
  <c r="J108" i="19"/>
  <c r="J100" i="19"/>
  <c r="J157" i="19"/>
  <c r="J150" i="19"/>
  <c r="J93" i="19"/>
  <c r="J86" i="19"/>
  <c r="J29" i="19"/>
  <c r="J22" i="19"/>
  <c r="J138" i="19"/>
  <c r="J89" i="19"/>
  <c r="J38" i="19"/>
  <c r="J95" i="19"/>
  <c r="J87" i="19"/>
  <c r="J164" i="19"/>
  <c r="J36" i="19"/>
  <c r="J149" i="19"/>
  <c r="J85" i="19"/>
  <c r="J21" i="19"/>
  <c r="J74" i="19"/>
  <c r="J23" i="19"/>
  <c r="J25" i="19"/>
  <c r="J102" i="19"/>
  <c r="J17" i="19"/>
  <c r="J151" i="19"/>
  <c r="J177" i="19"/>
  <c r="J134" i="19"/>
  <c r="J113" i="19"/>
  <c r="J70" i="19"/>
  <c r="J49" i="19"/>
  <c r="J6" i="19"/>
  <c r="J153" i="19"/>
  <c r="J124" i="19"/>
  <c r="J145" i="19"/>
  <c r="J137" i="19"/>
  <c r="J44" i="19"/>
  <c r="J140" i="19"/>
  <c r="J76" i="19"/>
  <c r="J166" i="19"/>
  <c r="J73" i="19"/>
  <c r="J119" i="19"/>
  <c r="J55" i="19"/>
  <c r="J60" i="19"/>
  <c r="J81" i="19"/>
  <c r="J172" i="19"/>
  <c r="J46" i="19"/>
  <c r="J176" i="19"/>
  <c r="J144" i="19"/>
  <c r="J112" i="19"/>
  <c r="J80" i="19"/>
  <c r="J48" i="19"/>
  <c r="J16" i="19"/>
  <c r="J175" i="19"/>
  <c r="J8" i="19"/>
  <c r="J174" i="19"/>
  <c r="J78" i="19"/>
  <c r="J14" i="19"/>
  <c r="J148" i="19"/>
  <c r="J52" i="19"/>
  <c r="J141" i="19"/>
  <c r="J77" i="19"/>
  <c r="J13" i="19"/>
  <c r="J47" i="19"/>
  <c r="J104" i="19"/>
  <c r="J142" i="19"/>
  <c r="J110" i="19"/>
  <c r="J116" i="19"/>
  <c r="J173" i="19"/>
  <c r="J109" i="19"/>
  <c r="J45" i="19"/>
  <c r="J160" i="19"/>
  <c r="J128" i="19"/>
  <c r="J96" i="19"/>
  <c r="J64" i="19"/>
  <c r="J32" i="19"/>
  <c r="J79" i="19"/>
  <c r="J168" i="19"/>
  <c r="J72" i="19"/>
  <c r="J20" i="19"/>
  <c r="J63" i="19"/>
  <c r="J31" i="19"/>
  <c r="J111" i="19"/>
  <c r="J40" i="19"/>
  <c r="J84" i="19"/>
  <c r="J152" i="19"/>
  <c r="J88" i="19"/>
  <c r="J56" i="19"/>
  <c r="J24" i="19"/>
  <c r="J5" i="19"/>
  <c r="J158" i="19"/>
  <c r="J126" i="19"/>
  <c r="J94" i="19"/>
  <c r="J62" i="19"/>
  <c r="J30" i="19"/>
  <c r="J143" i="19"/>
  <c r="J15" i="19"/>
  <c r="J136" i="19"/>
  <c r="J3" i="19"/>
  <c r="J120" i="19"/>
  <c r="J54" i="20"/>
  <c r="J143" i="20"/>
  <c r="J142" i="20"/>
  <c r="J123" i="20"/>
  <c r="J154" i="20"/>
  <c r="J122" i="20"/>
  <c r="J90" i="20"/>
  <c r="J65" i="20"/>
  <c r="J26" i="20"/>
  <c r="J110" i="20"/>
  <c r="J91" i="20"/>
  <c r="J78" i="20"/>
  <c r="J59" i="20"/>
  <c r="J161" i="20"/>
  <c r="J129" i="20"/>
  <c r="J97" i="20"/>
  <c r="J58" i="20"/>
  <c r="J33" i="20"/>
  <c r="J153" i="20"/>
  <c r="J134" i="20"/>
  <c r="J121" i="20"/>
  <c r="J102" i="20"/>
  <c r="J89" i="20"/>
  <c r="J70" i="20"/>
  <c r="J57" i="20"/>
  <c r="J38" i="20"/>
  <c r="J25" i="20"/>
  <c r="J6" i="20"/>
  <c r="J41" i="20"/>
  <c r="J155" i="20"/>
  <c r="J14" i="20"/>
  <c r="J118" i="20"/>
  <c r="J73" i="20"/>
  <c r="J46" i="20"/>
  <c r="J137" i="20"/>
  <c r="J79" i="20"/>
  <c r="J9" i="20"/>
  <c r="J150" i="20"/>
  <c r="J86" i="20"/>
  <c r="J111" i="20"/>
  <c r="J15" i="20"/>
  <c r="J27" i="20"/>
  <c r="J158" i="20"/>
  <c r="J139" i="20"/>
  <c r="J126" i="20"/>
  <c r="J107" i="20"/>
  <c r="J94" i="20"/>
  <c r="J62" i="20"/>
  <c r="J43" i="20"/>
  <c r="J30" i="20"/>
  <c r="J11" i="20"/>
  <c r="J105" i="20"/>
  <c r="J22" i="20"/>
  <c r="J47" i="20"/>
  <c r="J75" i="20"/>
  <c r="J90" i="21"/>
  <c r="J142" i="21"/>
  <c r="J78" i="21"/>
  <c r="J153" i="21"/>
  <c r="J89" i="21"/>
  <c r="J25" i="21"/>
  <c r="J170" i="21"/>
  <c r="J106" i="21"/>
  <c r="J169" i="21"/>
  <c r="J105" i="21"/>
  <c r="J41" i="21"/>
  <c r="J128" i="21"/>
  <c r="J64" i="21"/>
  <c r="J58" i="21"/>
  <c r="J14" i="21"/>
  <c r="J154" i="21"/>
  <c r="J121" i="21"/>
  <c r="J57" i="21"/>
  <c r="J138" i="21"/>
  <c r="J74" i="21"/>
  <c r="J10" i="21"/>
  <c r="J108" i="22"/>
  <c r="J80" i="22"/>
  <c r="J60" i="22"/>
  <c r="J14" i="22"/>
  <c r="J106" i="22"/>
  <c r="J73" i="22"/>
  <c r="J105" i="22"/>
  <c r="J79" i="22"/>
  <c r="J59" i="22"/>
  <c r="J46" i="22"/>
  <c r="J33" i="22"/>
  <c r="J20" i="22"/>
  <c r="J36" i="22"/>
  <c r="J107" i="22"/>
  <c r="J48" i="22"/>
  <c r="J9" i="22"/>
  <c r="J94" i="22"/>
  <c r="J28" i="22"/>
  <c r="J27" i="22"/>
  <c r="J78" i="22"/>
  <c r="J65" i="22"/>
  <c r="J52" i="22"/>
  <c r="J75" i="22"/>
  <c r="J68" i="22"/>
  <c r="J41" i="22"/>
  <c r="J110" i="22"/>
  <c r="J90" i="22"/>
  <c r="J64" i="22"/>
  <c r="J57" i="22"/>
  <c r="J44" i="22"/>
  <c r="J31" i="22"/>
  <c r="J11" i="22"/>
  <c r="J96" i="22"/>
  <c r="J62" i="22"/>
  <c r="J95" i="22"/>
  <c r="J16" i="22"/>
  <c r="J15" i="22"/>
  <c r="J47" i="22"/>
  <c r="J37" i="22"/>
  <c r="J10" i="22"/>
  <c r="J222" i="1" l="1"/>
  <c r="J46" i="2"/>
  <c r="J90" i="3"/>
  <c r="J226" i="4"/>
  <c r="J296" i="5"/>
  <c r="J67" i="6"/>
  <c r="J192" i="7"/>
  <c r="J156" i="8"/>
  <c r="J200" i="9"/>
  <c r="J184" i="10"/>
  <c r="J194" i="11"/>
  <c r="J228" i="12"/>
  <c r="J214" i="13"/>
  <c r="J128" i="14"/>
  <c r="J127" i="15"/>
  <c r="J123" i="16"/>
  <c r="J123" i="17"/>
  <c r="J142" i="18"/>
  <c r="J178" i="19"/>
  <c r="J162" i="20"/>
  <c r="J177" i="21"/>
  <c r="J115" i="22"/>
  <c r="J172" i="23"/>
  <c r="J57" i="24"/>
</calcChain>
</file>

<file path=xl/sharedStrings.xml><?xml version="1.0" encoding="utf-8"?>
<sst xmlns="http://schemas.openxmlformats.org/spreadsheetml/2006/main" count="15099" uniqueCount="2168">
  <si>
    <t/>
  </si>
  <si>
    <t>(наименование стройки)</t>
  </si>
  <si>
    <t>№ п/п</t>
  </si>
  <si>
    <t>Обоснование</t>
  </si>
  <si>
    <t>Наименование работ и затрат</t>
  </si>
  <si>
    <t>Ед. изм.</t>
  </si>
  <si>
    <t>Кол-во</t>
  </si>
  <si>
    <t>Раздел 1. Монтажные работы</t>
  </si>
  <si>
    <t>1.Комплектные устройства</t>
  </si>
  <si>
    <t>1</t>
  </si>
  <si>
    <t>ТЕРм08-03-571-02</t>
  </si>
  <si>
    <t>Щит, собираемый из отдельных панелей и блоков управления, однорядный или двухрядный без блоков резисторов глубиной до 800 мм: шкафного исполнения</t>
  </si>
  <si>
    <t>1 м ширины по фронту</t>
  </si>
  <si>
    <t>2
О</t>
  </si>
  <si>
    <t>ТЦ_62.1.02.13_78_7804526950_13.02.2024_02</t>
  </si>
  <si>
    <t>ГРЩ1. Главный распределительный щит</t>
  </si>
  <si>
    <t>компл.</t>
  </si>
  <si>
    <t>3</t>
  </si>
  <si>
    <t>ТЕРм08-03-574-01</t>
  </si>
  <si>
    <t>Разводка по устройствам и подключение жил кабелей или проводов сечением: до 10 мм2</t>
  </si>
  <si>
    <t>100 жил</t>
  </si>
  <si>
    <t>4</t>
  </si>
  <si>
    <t>ТЕРм08-03-574-02</t>
  </si>
  <si>
    <t>Разводка по устройствам и подключение жил кабелей или проводов сечением: до 16 мм2</t>
  </si>
  <si>
    <t>5</t>
  </si>
  <si>
    <t>ТЕРм08-03-574-03</t>
  </si>
  <si>
    <t>Разводка по устройствам и подключение жил кабелей или проводов сечением: до 35 мм2</t>
  </si>
  <si>
    <t>6</t>
  </si>
  <si>
    <t>ТЕРм08-03-574-07</t>
  </si>
  <si>
    <t>Разводка по устройствам и подключение жил кабелей или проводов сечением: до 150 мм2</t>
  </si>
  <si>
    <t>7</t>
  </si>
  <si>
    <t>ТЕРм08-03-571-03</t>
  </si>
  <si>
    <t>Щит заводского изготовления однорядный или двухрядный: открытого исполнения, глубина до 800 мм</t>
  </si>
  <si>
    <t>8
О</t>
  </si>
  <si>
    <t>ТЦ_62.1.02.05_78_7804526950_13.02.2024_02</t>
  </si>
  <si>
    <t>ПЭСПЗ1. Панель питания электрооборудования систем противопожарной защиты</t>
  </si>
  <si>
    <t>9</t>
  </si>
  <si>
    <t>10</t>
  </si>
  <si>
    <t>ТЕРм08-03-599-09</t>
  </si>
  <si>
    <t>Щитки осветительные, устанавливаемые на стене: распорными дюбелями, масса щитка до 6 кг</t>
  </si>
  <si>
    <t>1 шт.</t>
  </si>
  <si>
    <t>11
О</t>
  </si>
  <si>
    <t>ТЦ_62.1.02.16_78_7804526950_13.02.2024_02</t>
  </si>
  <si>
    <t>1ЩО1. Щит освещения</t>
  </si>
  <si>
    <t>12</t>
  </si>
  <si>
    <t>13
О</t>
  </si>
  <si>
    <t>1ЩАО1. Щит аварийного освещения</t>
  </si>
  <si>
    <t>14</t>
  </si>
  <si>
    <t>15</t>
  </si>
  <si>
    <t>ТЕРм08-03-573-04</t>
  </si>
  <si>
    <t>Шкаф (пульт) управления навесной, высота, ширина и глубина: до 600х600х350 мм</t>
  </si>
  <si>
    <t>16
О</t>
  </si>
  <si>
    <t>1ЩВО1. Щит распределительный ОВ</t>
  </si>
  <si>
    <t>17</t>
  </si>
  <si>
    <t>18
О</t>
  </si>
  <si>
    <t>1ЩВО2. Щит распределительный ОВ</t>
  </si>
  <si>
    <t>19
О</t>
  </si>
  <si>
    <t>1ЩУСО. Щит управления системой обогрева</t>
  </si>
  <si>
    <t>20</t>
  </si>
  <si>
    <t>21</t>
  </si>
  <si>
    <t>ТЕРм10-02-016-06</t>
  </si>
  <si>
    <t>Отдельно устанавливаемый: преобразователь или блок питания</t>
  </si>
  <si>
    <t>22
О</t>
  </si>
  <si>
    <t>ТЦ_62.4.02.01_78_7804526950_13.02.2024_02</t>
  </si>
  <si>
    <t>Источние бесперебойного питания мощностью TRIOTT10A0 10,0 кВА, 380 В</t>
  </si>
  <si>
    <t>23
О</t>
  </si>
  <si>
    <t>Батарейный шкаф BPT20P4A7 на время автономной работы 15 мин.</t>
  </si>
  <si>
    <t>2. Осветительное электрооборудование</t>
  </si>
  <si>
    <t>24</t>
  </si>
  <si>
    <t>ТЕРм08-03-594-14</t>
  </si>
  <si>
    <t>Светильник в подвесных потолках, устанавливаемый: на профиле, количество ламп в светильнике до 4</t>
  </si>
  <si>
    <t>100 шт.</t>
  </si>
  <si>
    <t>25</t>
  </si>
  <si>
    <t>ТЦ_20.3.03.07_78_7804526950_13.02.2024_02</t>
  </si>
  <si>
    <t>Светильник LED, 36 Вт, 4000 К, IP20, встраиваемый RC091V36s/840
 //вес 1,8кг</t>
  </si>
  <si>
    <t>шт.</t>
  </si>
  <si>
    <t>26</t>
  </si>
  <si>
    <t>Светильник LED, 40 Вт, 4000 К, IP20, встраиваемый, с АКБ на 3 часа RC091V36S/840 ELB3
//вес 2,35кг</t>
  </si>
  <si>
    <t>27</t>
  </si>
  <si>
    <t>ТЕРм08-03-593-09</t>
  </si>
  <si>
    <t>Светильник: местного освещения</t>
  </si>
  <si>
    <t>28</t>
  </si>
  <si>
    <t>Светильник LED, 10 Вт, 4000 К, IP20, встраиваемый 
911401631905
//вес 0,42 кг</t>
  </si>
  <si>
    <t>29</t>
  </si>
  <si>
    <t>Светильник LED, 10 Вт, 4000 К, IP54, встраиваемый 
911401633505
// вес 0,883 кг</t>
  </si>
  <si>
    <t>30</t>
  </si>
  <si>
    <t>Светильник LED, 14,5 Вт, 4000 К, IP20, встраиваемый, с АКБ на 3 часа 911401639505
// вес 1,45 кг</t>
  </si>
  <si>
    <t>31</t>
  </si>
  <si>
    <t>ТЕРм08-03-593-06</t>
  </si>
  <si>
    <t>Светильник потолочный или настенный с креплением винтами или болтами для помещений: с нормальными условиями среды, одноламповый</t>
  </si>
  <si>
    <t>32</t>
  </si>
  <si>
    <t>Светильник LED, 30 Вт, 4000 К, IP66, накладной 
910505100053
// вес 1,6кг</t>
  </si>
  <si>
    <t>33</t>
  </si>
  <si>
    <t>Светильник LED, 35 Вт, 4000 К, IP66, накладной, с АКБ на 3 часа 
910505100057
// вес 2,6кг</t>
  </si>
  <si>
    <t>34</t>
  </si>
  <si>
    <t>Светильник LED, 13,5 Вт, 4000 К, IP65, накладной 
910505101535
// вес 1,9 кг</t>
  </si>
  <si>
    <t>35</t>
  </si>
  <si>
    <t>Светильник LED, 15 Вт, 4000 К, IP66, накладной 
910505100037
// вес 1,14 кг</t>
  </si>
  <si>
    <t>36</t>
  </si>
  <si>
    <t>Светильник LED, 32  Вт, 3000 К, IP65, накладной 
911401847782
// вес 1,14 кг</t>
  </si>
  <si>
    <t>37</t>
  </si>
  <si>
    <t>ТЕРм08-03-593-10</t>
  </si>
  <si>
    <t>Световые настенные указатели</t>
  </si>
  <si>
    <t>38</t>
  </si>
  <si>
    <t>Световые указатели направления движения, 5 Вт, IP40, подвесной, с АКБ на 3 часа, в комплекте к пиктограммой
4502003290</t>
  </si>
  <si>
    <t>39</t>
  </si>
  <si>
    <t>Световые оповещатели "ВЫХОД", 4 Вт, IP65, накладной, с АКБ на 3 часа, в комплекте к пиктограммой
4501006440</t>
  </si>
  <si>
    <t>3. Кабельные изделия</t>
  </si>
  <si>
    <t>40</t>
  </si>
  <si>
    <t>ТЕРм08-02-412-02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</si>
  <si>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</si>
  <si>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100 м</t>
  </si>
  <si>
    <t>41</t>
  </si>
  <si>
    <t>ТЕРм08-02-412-03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</si>
  <si>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16 мм2</t>
  </si>
  <si>
    <t>42</t>
  </si>
  <si>
    <t>ТЕРм08-02-402-01</t>
  </si>
  <si>
    <t>Кабель двух-четырехжильный по установленным конструкциям и лоткам с установкой ответвительных коробок: в помещениях с нормальной средой сечением жилы до 10 мм2</t>
  </si>
  <si>
    <t>м</t>
  </si>
  <si>
    <t>43</t>
  </si>
  <si>
    <t>ТЕРм08-02-398-04</t>
  </si>
  <si>
    <t>Провод в лотках, сечением: до 120 мм2</t>
  </si>
  <si>
    <t>44</t>
  </si>
  <si>
    <t>ТЕРм08-02-398-02</t>
  </si>
  <si>
    <t>Провод в лотках, сечением: до 35 мм2</t>
  </si>
  <si>
    <t>45</t>
  </si>
  <si>
    <t>ТЕРм08-02-472-10</t>
  </si>
  <si>
    <t>Проводник заземляющий из медного изолированного провода сечением 25 мм2 открыто по строительным основаниям</t>
  </si>
  <si>
    <t>4. Противопожарные заделки</t>
  </si>
  <si>
    <t>46</t>
  </si>
  <si>
    <t>ТЕРм08-02-155-01</t>
  </si>
  <si>
    <t>Герметизация проходов при вводе кабелей во взрывоопасные помещения уплотнительной массой</t>
  </si>
  <si>
    <t>1 проход кабеля</t>
  </si>
  <si>
    <t>47</t>
  </si>
  <si>
    <t>ТССЦ-509-0988</t>
  </si>
  <si>
    <t>Шнур асбестовый общего назначения марки: ШАОН диаметром 3-5 мм</t>
  </si>
  <si>
    <t>т</t>
  </si>
  <si>
    <t>48</t>
  </si>
  <si>
    <t>ТССЦ-509-0900</t>
  </si>
  <si>
    <t>Уплотнительный состав</t>
  </si>
  <si>
    <t>кг</t>
  </si>
  <si>
    <t>49</t>
  </si>
  <si>
    <t>ТЦ_14.5.01.11_78_7804526950_13.02.2024_02</t>
  </si>
  <si>
    <t>Терморасширяющаяся противопожарная пена, 300 мл СР 620 (или СР660)</t>
  </si>
  <si>
    <t>50</t>
  </si>
  <si>
    <t>ТЕР26-02-023-01</t>
  </si>
  <si>
    <t>Огнезащитное уплотнение пустот кабельных проходок составом  «Файрекс-600»</t>
  </si>
  <si>
    <t>1 м3 нагнетенного раствора</t>
  </si>
  <si>
    <t>51</t>
  </si>
  <si>
    <t>ТССЦ-113-0505</t>
  </si>
  <si>
    <t>Состав огнезащитный: «Файрекс-600», уплотнительный</t>
  </si>
  <si>
    <t>52</t>
  </si>
  <si>
    <t>Противопожарный акриловый герметик, 310 мл СР 606 (или СР611А)</t>
  </si>
  <si>
    <t>53</t>
  </si>
  <si>
    <t>ТЕР26-02-022-01</t>
  </si>
  <si>
    <t>Огнезащитное покрытие кабелей составом «КЛ-1»</t>
  </si>
  <si>
    <t>100 м2</t>
  </si>
  <si>
    <t>54</t>
  </si>
  <si>
    <t>ТССЦ-113-0521</t>
  </si>
  <si>
    <t>Краска огнезащитная: «КЛ-1»</t>
  </si>
  <si>
    <t>55
О</t>
  </si>
  <si>
    <t>ТССЦ-113-1779</t>
  </si>
  <si>
    <t>Краска огнезащитная//Огнезащитная краска (покрытие), 6 кг СР 670</t>
  </si>
  <si>
    <t>6. Кабельные конструкции, трубы, коробки, крепеж (ОКЛ)</t>
  </si>
  <si>
    <t>56</t>
  </si>
  <si>
    <t>ТЕРм08-02-395-01</t>
  </si>
  <si>
    <t>Лоток металлический штампованный по установленным конструкциям, ширина лотка: до 200 мм</t>
  </si>
  <si>
    <t>1 т</t>
  </si>
  <si>
    <t>57</t>
  </si>
  <si>
    <t>ТЦ_20.2.07.00_78_7804526950_13.02.2024_02</t>
  </si>
  <si>
    <t>Лестничный лоток шириной 200 мм, высотой 50 мм, толщиной 1,2 мм ЛТ-02.3005.3012
// вес 2  кг/м</t>
  </si>
  <si>
    <t>58</t>
  </si>
  <si>
    <t>Угол горизонтальный 90°, шириной 200 мм, высотой 50 мм ЛТХ-02.2005.912.3
// вес 1,9 кг</t>
  </si>
  <si>
    <t>59</t>
  </si>
  <si>
    <t>Т-образный ответвитель, шириной 200 мм, высотой 50 мм ЛТТ-02.2005.12.3
// вес 3,2 кг</t>
  </si>
  <si>
    <t>60</t>
  </si>
  <si>
    <t>ТЦ_01.7.15.00_78_7804526950_13.02.2024_02</t>
  </si>
  <si>
    <t>Усиленный соединитель ЦПХ-02.0515
// вес 0,06 кг</t>
  </si>
  <si>
    <t>61</t>
  </si>
  <si>
    <t>Шарнирный соединитель ЦПС-02.0515
// вес 0,1 кг</t>
  </si>
  <si>
    <t>62</t>
  </si>
  <si>
    <t>Стеновое крепление лотка СВВ-02.9001.20
// вес 0,11 кг</t>
  </si>
  <si>
    <t>63</t>
  </si>
  <si>
    <t>Прижим кабельного лотка ЛТ.Ц-02.620
// вес 0,02 кг</t>
  </si>
  <si>
    <t>64</t>
  </si>
  <si>
    <t>Усиленный анкер с болтом М8 СФ-02.45.08
// вес 0,05 кг</t>
  </si>
  <si>
    <t>65</t>
  </si>
  <si>
    <t>Винт с крестообразным шлицем М6х10 СФ-02.09.0610
// вес 0,004кг.</t>
  </si>
  <si>
    <t>66</t>
  </si>
  <si>
    <t>Гайка шестигранная М6 СФ-02.11.0600</t>
  </si>
  <si>
    <t>67</t>
  </si>
  <si>
    <t>Шайба стопорная М6 СФ-02.35.0600</t>
  </si>
  <si>
    <t>68</t>
  </si>
  <si>
    <t>Гайка с насечкой, препятствующей откручиванию, М6 СФ-02.10.06</t>
  </si>
  <si>
    <t>69</t>
  </si>
  <si>
    <t>Винт с гладкой головкой М6х20 СФ 02.09.0620</t>
  </si>
  <si>
    <t>70</t>
  </si>
  <si>
    <t>Гайка шестигранная М8 СФ-02.11.0800</t>
  </si>
  <si>
    <t>71</t>
  </si>
  <si>
    <t>Шайба М8 СФ-02.03.0800</t>
  </si>
  <si>
    <t>72</t>
  </si>
  <si>
    <t>Перегородка для лотка h=60мм ПТ-02.065.2010</t>
  </si>
  <si>
    <t>73</t>
  </si>
  <si>
    <t>Монтажная пластина вертикальная ПМ-02.1200</t>
  </si>
  <si>
    <t>74</t>
  </si>
  <si>
    <t>ТЕРм08-02-152-05</t>
  </si>
  <si>
    <t>Стойка сборных кабельных конструкций (без полок), масса: до 2,4 кг</t>
  </si>
  <si>
    <t>75</t>
  </si>
  <si>
    <t>Профиль STRUT ПХ-02.21, 400 мм, толщиной 2,5 мм// вес 1,3кг</t>
  </si>
  <si>
    <t>76</t>
  </si>
  <si>
    <t>ТЕРм10-04-066-04</t>
  </si>
  <si>
    <t>Коробка кабельная соединительная или разветвительная</t>
  </si>
  <si>
    <t>77</t>
  </si>
  <si>
    <t>ТЦ_20.5.02.09_78_7804526950_13.02.2024_02</t>
  </si>
  <si>
    <t>Коробка соединительная стальная, 150х150х60 мм, EI90, IP55, оранжевая, ДВК.П-150х150х60</t>
  </si>
  <si>
    <t>шт</t>
  </si>
  <si>
    <t>78</t>
  </si>
  <si>
    <t>ТЕРм08-02-407-06</t>
  </si>
  <si>
    <t>Труба стальная по установленным конструкциям, в готовых бороздах, по основанию пола, диаметр: до 25 мм</t>
  </si>
  <si>
    <t>79
О</t>
  </si>
  <si>
    <t>ТССЦ-103-0051</t>
  </si>
  <si>
    <t>Трубы стальные сварные водогазопроводные с резьбой оцинкованные обыкновенные, диаметр условного прохода: 25 мм, толщина стенки 3,2 мм</t>
  </si>
  <si>
    <t>80</t>
  </si>
  <si>
    <t>ТЕРм08-02-409-09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</si>
  <si>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</si>
  <si>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81
О</t>
  </si>
  <si>
    <t>ТССЦ-103-2405</t>
  </si>
  <si>
    <t>Трубы гибкие гофрированные из самозатухающего ПВХ-пластиката (ГОСТ Р 50827-95) легкого типа, со стальной протяжкой (зондом), наружным диаметром 25 мм</t>
  </si>
  <si>
    <t>10 м</t>
  </si>
  <si>
    <t>82</t>
  </si>
  <si>
    <t>Держатель оцинкованный двусторонний для трубы ø25 мм</t>
  </si>
  <si>
    <t>83</t>
  </si>
  <si>
    <t>Металличесикй дюбель М4х20</t>
  </si>
  <si>
    <t>84</t>
  </si>
  <si>
    <t>Усиленный анкер М6х55 СФ-02.44.0600
// вес 0,025 кг</t>
  </si>
  <si>
    <t>7. Кабельные конструкции</t>
  </si>
  <si>
    <t>85</t>
  </si>
  <si>
    <t>ТЕРм08-02-396-10</t>
  </si>
  <si>
    <t>Короб металлический, подвешиваемый к конструкциям на оттяжках или подвесах, длина: 3 м</t>
  </si>
  <si>
    <t>86</t>
  </si>
  <si>
    <t>Лестничный лоток шириной 500 мм, высотой 50 мм, толщиной 1,5 мм ЛТ-02.5005.3015
// вес 3,27 кг/м</t>
  </si>
  <si>
    <t>87</t>
  </si>
  <si>
    <t>Лестничный лоток шириной 300 мм, высотой 50 мм, толщиной 1,2 мм ЛТ-02.5005.3012
// вес 2,63 кг/м</t>
  </si>
  <si>
    <t>88</t>
  </si>
  <si>
    <t>Лестничный лоток шириной 200 мм, высотой 50 мм, толщиной 1,2 мм
// вес 2 кг/м</t>
  </si>
  <si>
    <t>89</t>
  </si>
  <si>
    <t>Угол горизонтальный 90°, шириной 500 мм, высотой 50 мм ЛТХ02.2005.912.3
// вес 4,3 кг</t>
  </si>
  <si>
    <t>90</t>
  </si>
  <si>
    <t>91</t>
  </si>
  <si>
    <t>92</t>
  </si>
  <si>
    <t>Шпилька М8, L=2 м СФ-02.20.0820
// вес 0,576 кг</t>
  </si>
  <si>
    <t>93</t>
  </si>
  <si>
    <t>Усиленный анкер М8 СФ-02.43.08
// вес 0,025 кг</t>
  </si>
  <si>
    <t>94</t>
  </si>
  <si>
    <t>95</t>
  </si>
  <si>
    <t>96</t>
  </si>
  <si>
    <t>97</t>
  </si>
  <si>
    <t>98</t>
  </si>
  <si>
    <t>Гайка шестигранная М6</t>
  </si>
  <si>
    <t>99</t>
  </si>
  <si>
    <t>Шайба стопорная М6</t>
  </si>
  <si>
    <t>100</t>
  </si>
  <si>
    <t>Гайка с насечкой, препятствующей откручиванию, М6</t>
  </si>
  <si>
    <t>101</t>
  </si>
  <si>
    <t>Винт с гладкой головкой М6х20</t>
  </si>
  <si>
    <t>102</t>
  </si>
  <si>
    <t>Гайка шестигранная М8</t>
  </si>
  <si>
    <t>103</t>
  </si>
  <si>
    <t>Шайба М8</t>
  </si>
  <si>
    <t>104</t>
  </si>
  <si>
    <t>Винт для крепления к профилю М10х30 СФ-02.07.1030</t>
  </si>
  <si>
    <t>105</t>
  </si>
  <si>
    <t>106</t>
  </si>
  <si>
    <t>ТССЦ-101-0129</t>
  </si>
  <si>
    <t>Гайки шестигранные оцинкованные диаметр резьбы: 10 мм</t>
  </si>
  <si>
    <t>107</t>
  </si>
  <si>
    <t>Универсальный шарнир ЦУХ-02.08.50</t>
  </si>
  <si>
    <t>108</t>
  </si>
  <si>
    <t>ТССЦ-509-0104</t>
  </si>
  <si>
    <t>Скобы: двухлапковые// держатель для кабеля</t>
  </si>
  <si>
    <t>10 шт.</t>
  </si>
  <si>
    <t>109</t>
  </si>
  <si>
    <t>110
О</t>
  </si>
  <si>
    <t>Профиль STRUT ПХ-02.21, 1,4 м, толщиной 2,5 мм ПХ-02.41.1415
//  2,13 кг</t>
  </si>
  <si>
    <t>111</t>
  </si>
  <si>
    <t>Самосверлящий шуруп 6.3/5.5х150 мм</t>
  </si>
  <si>
    <t>112</t>
  </si>
  <si>
    <t>Самосверлящий шуруп 6.3/5.5х93 мм</t>
  </si>
  <si>
    <t>113</t>
  </si>
  <si>
    <t>ТЕРм08-02-152-09</t>
  </si>
  <si>
    <t>Полка кабельная, устанавливаемая на стойках, масса: до 0,9 кг</t>
  </si>
  <si>
    <t>114</t>
  </si>
  <si>
    <t>Консоль 500 мм БСМ-02.50.5025
// вес</t>
  </si>
  <si>
    <t>115</t>
  </si>
  <si>
    <t>Консоль 600 мм БСМ-02.50.6025
// вес кг.</t>
  </si>
  <si>
    <t>116</t>
  </si>
  <si>
    <t>ТЕРм08-02-152-07</t>
  </si>
  <si>
    <t>Полка кабельная, устанавливаемая на стойках, масса: до 0,4 кг</t>
  </si>
  <si>
    <t>117</t>
  </si>
  <si>
    <t>Консоль 300 мм БСМ-02.40.3020
 // вес 1,5 кг</t>
  </si>
  <si>
    <t>118</t>
  </si>
  <si>
    <t>Консоль 100 мм БСМ-02.40.1020
// вес 0,37 кг</t>
  </si>
  <si>
    <t>119</t>
  </si>
  <si>
    <t>ТЕРм08-02-152-11</t>
  </si>
  <si>
    <t>Подвес для прокладки кабелей под перекрытиями со стойками: сдвоенными массой до 4 кг</t>
  </si>
  <si>
    <t>120</t>
  </si>
  <si>
    <t>Подвес STRUT двойной ПДСХ-02.41, L=1 м ПДСХ-02.41.1025
// вес 2,75 кг</t>
  </si>
  <si>
    <t>121</t>
  </si>
  <si>
    <t>ТССЦ-509-0103</t>
  </si>
  <si>
    <t>Скобы и накладки для крепления кабеля</t>
  </si>
  <si>
    <t>8. Электроустановочные изделия</t>
  </si>
  <si>
    <t>122
О</t>
  </si>
  <si>
    <t>ТССЦ-503-0702</t>
  </si>
  <si>
    <t>Коробка ответвительная "DKC" размером 100х100х50 мм // прим. АР10</t>
  </si>
  <si>
    <t>123</t>
  </si>
  <si>
    <t>ТЕРм08-03-603-01</t>
  </si>
  <si>
    <t>Ящик с понижающим трансформатором</t>
  </si>
  <si>
    <t>124
О</t>
  </si>
  <si>
    <t>ТССЦ-504-0290</t>
  </si>
  <si>
    <t>Ящики с понижающим трансформатором автомат. выключателем: 36в ЯТП-0,25-2</t>
  </si>
  <si>
    <t>125</t>
  </si>
  <si>
    <t>ТЕРм08-03-591-01</t>
  </si>
  <si>
    <t>Выключатель: одноклавишный  неутопленного типа при открытой проводке</t>
  </si>
  <si>
    <t>126
О</t>
  </si>
  <si>
    <t>ТССЦ-509-1441</t>
  </si>
  <si>
    <t>Выключатель одноклавишный для открытой проводки// 069711</t>
  </si>
  <si>
    <t>127</t>
  </si>
  <si>
    <t>ТЕРм08-03-591-05</t>
  </si>
  <si>
    <t>Выключатель: двухклавишный утопленного типа при скрытой проводке</t>
  </si>
  <si>
    <t>128
О</t>
  </si>
  <si>
    <t>ТССЦ-509-1443</t>
  </si>
  <si>
    <t>Выключатель двухклавишный для открытой проводки// 077040</t>
  </si>
  <si>
    <t>129</t>
  </si>
  <si>
    <t>ТЕРм08-03-591-02</t>
  </si>
  <si>
    <t>Выключатель: одноклавишный утопленного типа при скрытой проводке</t>
  </si>
  <si>
    <t>130</t>
  </si>
  <si>
    <t>ТЦ_20.4.01.01_78_7804526950_13.02.2024_02</t>
  </si>
  <si>
    <t>Выключатель одноклавишный на 2 модуля, 6 А, 220 В,белый,IP20//077010</t>
  </si>
  <si>
    <t>131</t>
  </si>
  <si>
    <t>ТССЦ-509-1201</t>
  </si>
  <si>
    <t>Выключатель одноклавишный для скрытой проводки//077000</t>
  </si>
  <si>
    <t>132</t>
  </si>
  <si>
    <t>Переключатель  на 2 направления на 2 модуля,6+А, 220 В, белый//077011</t>
  </si>
  <si>
    <t>133</t>
  </si>
  <si>
    <t>ТССЦ-509-6467</t>
  </si>
  <si>
    <t>Суппорт Mosaic</t>
  </si>
  <si>
    <t>134</t>
  </si>
  <si>
    <t>ТССЦ-509-7977</t>
  </si>
  <si>
    <t>Рамка пластиковая на 2 модуля для монтажа на профиль 60х20 мм</t>
  </si>
  <si>
    <t>135</t>
  </si>
  <si>
    <t>136</t>
  </si>
  <si>
    <t>ТЦ_20.4.03.06_78_7804526950_13.02.2024_02</t>
  </si>
  <si>
    <t>Выключатель одноклавишный на 2 модуля,10А, 220В, белый 774201</t>
  </si>
  <si>
    <t>137</t>
  </si>
  <si>
    <t>ТССЦ-509-8412</t>
  </si>
  <si>
    <t>Рамка "Legrand" Valena из термопласта 1 пост//774451</t>
  </si>
  <si>
    <t>138</t>
  </si>
  <si>
    <t>ТССЦ-503-0606</t>
  </si>
  <si>
    <t>Коробка для установки розеток и выключателей скрытой проводки//080051</t>
  </si>
  <si>
    <t>1000 шт.</t>
  </si>
  <si>
    <t>139</t>
  </si>
  <si>
    <t>ТЕРм08-03-591-08</t>
  </si>
  <si>
    <t>Розетка штепсельная: неутопленного типа при открытой проводке</t>
  </si>
  <si>
    <t>140</t>
  </si>
  <si>
    <t>Розетка с заземляющим контактом 2К+З, открытой установки, 32 А, 230 В, Plexo 0 697 33</t>
  </si>
  <si>
    <t>141</t>
  </si>
  <si>
    <t>ТЕРм08-03-525-06</t>
  </si>
  <si>
    <t>Аппарат штепсельный общего назначения, устанавливаемый на конструкции на стене или колонне, с контактами силовых цепей и цепей управления на ток до 25 А с количеством контактов: до 12</t>
  </si>
  <si>
    <t>1 компл.</t>
  </si>
  <si>
    <t>142</t>
  </si>
  <si>
    <t>Розетка с заземляющим контактом 3К+Н+З, открытой установки, 16 А, 27004</t>
  </si>
  <si>
    <t>143</t>
  </si>
  <si>
    <t>Коробка для установки розеток и выключателей скрытой проводки</t>
  </si>
  <si>
    <t>144</t>
  </si>
  <si>
    <t>ТЕРм08-03-591-10</t>
  </si>
  <si>
    <t>Розетка штепсельная: полугерметическая и герметическая</t>
  </si>
  <si>
    <t>145</t>
  </si>
  <si>
    <t>Розетка с заземляющим контактом 2К+3, скрытной установки, 16 А//7742200</t>
  </si>
  <si>
    <t>146</t>
  </si>
  <si>
    <t>ТССЦ-509-7992</t>
  </si>
  <si>
    <t>Панель розеточная на 2 модуля Keystone размером 45х45 мм (EX04-512)// прим 774451</t>
  </si>
  <si>
    <t>147</t>
  </si>
  <si>
    <t>148</t>
  </si>
  <si>
    <t>149</t>
  </si>
  <si>
    <t>ТССЦ-503-0695</t>
  </si>
  <si>
    <t>Розетка штепсельная Mosaic с заземляющим контактом//077210//077218</t>
  </si>
  <si>
    <t>150</t>
  </si>
  <si>
    <t>Рамка на 2 модуля //078802</t>
  </si>
  <si>
    <t>151</t>
  </si>
  <si>
    <t>Рамка на 8 модулей//078810</t>
  </si>
  <si>
    <t>152</t>
  </si>
  <si>
    <t>Суппорт Mosaic//080251</t>
  </si>
  <si>
    <t>153</t>
  </si>
  <si>
    <t>Суппорт Mosaic4х2 модуля//080254</t>
  </si>
  <si>
    <t>154</t>
  </si>
  <si>
    <t>ТЦ_20.4.03.02_78_7804526950_13.02.2024_02</t>
  </si>
  <si>
    <t>Универсальная коробка для установки розеток 080051</t>
  </si>
  <si>
    <t>155</t>
  </si>
  <si>
    <t>Универсальная коробка для установки розеток 080052</t>
  </si>
  <si>
    <t>9. Электрооборудование</t>
  </si>
  <si>
    <t>156</t>
  </si>
  <si>
    <t>ТЕРм08-03-525-02</t>
  </si>
  <si>
    <t>Выключатель или переключатель пакетный в металлической оболочке, устанавливаемый на конструкции на стене или колонне, с количеством зажимов для подключения до 9 на ток: до 100 А</t>
  </si>
  <si>
    <t>157
О</t>
  </si>
  <si>
    <t>ТЦ_62.2.01.04_78_7804526950_13.02.2024_02</t>
  </si>
  <si>
    <t>Выключатель безопасности в ПВХ корпусе, открытой установки, 32 А, 3Р, 6419410399910 KUM332U
/вес 0,778 кг</t>
  </si>
  <si>
    <t>158</t>
  </si>
  <si>
    <t>ТЕРм08-03-525-01</t>
  </si>
  <si>
    <t>Выключатель или переключатель пакетный в металлической оболочке, устанавливаемый на конструкции на стене или колонне, с количеством зажимов для подключения до 9 на ток: до 25 А</t>
  </si>
  <si>
    <t>159
О</t>
  </si>
  <si>
    <t>Выключатель безопасности в ПВХ корпусе, открытой установки, 25 А, 3Р, 6419410301852 KUM325U
// вес 0,44 кг</t>
  </si>
  <si>
    <t>160
О</t>
  </si>
  <si>
    <t>Выключатель безопасности в ПВХ корпусе, открытой установки, 16 А, 1Р, 6419410301036 KUM116U</t>
  </si>
  <si>
    <t>10. Система кабельного обогрева</t>
  </si>
  <si>
    <t>161</t>
  </si>
  <si>
    <t>ТЕРм08-02-148-01</t>
  </si>
  <si>
    <t>Кабель до 35 кВ в проложенных трубах, блоках и коробах, масса 1 м кабеля: до 1 кг</t>
  </si>
  <si>
    <t>100 м кабеля</t>
  </si>
  <si>
    <t>162</t>
  </si>
  <si>
    <t>ТССЦ-501-2377</t>
  </si>
  <si>
    <t>Кабель саморегулируемый греющий "FroStop Black" для защиты от замерзания трубопроводов диаметром 50-100 мм// прим.  Optiheat 20/40
// вес 0,1 кг</t>
  </si>
  <si>
    <t>163
О</t>
  </si>
  <si>
    <t>ТССЦ-502-0917</t>
  </si>
  <si>
    <t>Комплект термоусаживаемый для муфтирования греющего кабеля// прим. Соеденительный комплект для подключения греющего кабеля к питающему EFPLP1</t>
  </si>
  <si>
    <t>164</t>
  </si>
  <si>
    <t>Ограничитель натяжения кабеля VP300</t>
  </si>
  <si>
    <t>165</t>
  </si>
  <si>
    <t>Крепление для кабеля в водостоке PPN10</t>
  </si>
  <si>
    <t>уп.</t>
  </si>
  <si>
    <t>166</t>
  </si>
  <si>
    <t>Крепление для кабеля в желобе PPN10//6418677637773</t>
  </si>
  <si>
    <t>167
О</t>
  </si>
  <si>
    <t>ТССЦ-509-0801</t>
  </si>
  <si>
    <t>Трос стальной// прим. толщиной 4 мм</t>
  </si>
  <si>
    <t>168</t>
  </si>
  <si>
    <t>ТЕРм08-03-545-06</t>
  </si>
  <si>
    <t>Коробка с зажимами, устанавливаемая на конструкции на стене или колонне, для кабелей или проводов сечением: до 10 мм2, с количеством зажимов до 6</t>
  </si>
  <si>
    <t>169</t>
  </si>
  <si>
    <t>ТЦ_20.5.02.04_78_7804526950_13.02.2024_02</t>
  </si>
  <si>
    <t>Распределительная коробка накладного монтажа 110х110х67 мм, влагозащищённая, IP68 в комплекте с клеммами и кабельными вводами Abox</t>
  </si>
  <si>
    <t>170</t>
  </si>
  <si>
    <t>ТССЦ-201-1110</t>
  </si>
  <si>
    <t>Лента монтажная перфорированная ЛМП: 20х0,7 мм//lp-tp</t>
  </si>
  <si>
    <t>11. Материалы по молниезащите и заземлению</t>
  </si>
  <si>
    <t>171</t>
  </si>
  <si>
    <t>ТЕРм08-02-472-08</t>
  </si>
  <si>
    <t>Проводник заземляющий открыто по строительным основаниям: из круглой стали диаметром 8 мм</t>
  </si>
  <si>
    <t>172</t>
  </si>
  <si>
    <t>ТССЦ-101-3731</t>
  </si>
  <si>
    <t>Сталь круглая (катанка), диаметром 8 мм</t>
  </si>
  <si>
    <t>173</t>
  </si>
  <si>
    <t>Универсальный держатель ND 2000</t>
  </si>
  <si>
    <t>174</t>
  </si>
  <si>
    <t>Универсальный соединитель  NG3103</t>
  </si>
  <si>
    <t>175</t>
  </si>
  <si>
    <t>Соединитель пруток - полоса, 57х80 мм</t>
  </si>
  <si>
    <t>176</t>
  </si>
  <si>
    <t>Угловой коньковый зажим ND2202</t>
  </si>
  <si>
    <t>177</t>
  </si>
  <si>
    <t>Металлический держатель ND2106</t>
  </si>
  <si>
    <t>178</t>
  </si>
  <si>
    <t>179</t>
  </si>
  <si>
    <t>Токоотвод изолированный NC9035</t>
  </si>
  <si>
    <t>180</t>
  </si>
  <si>
    <t>Установочный набор для подключения изолированного токопровода NK0001</t>
  </si>
  <si>
    <t>181</t>
  </si>
  <si>
    <t>ТЕРм08-02-472-07</t>
  </si>
  <si>
    <t>Проводник заземляющий открыто по строительным основаниям: из полосовой стали сечением  160 мм2</t>
  </si>
  <si>
    <t>182</t>
  </si>
  <si>
    <t>ТЦ_08.3.05.05_78_7804526950_13.02.2024_02</t>
  </si>
  <si>
    <t>Полоса 40х4, горячеоцинкованная</t>
  </si>
  <si>
    <t>183
О</t>
  </si>
  <si>
    <t>Скоба-держатель полосы 40х4 мм с болтом</t>
  </si>
  <si>
    <t>184</t>
  </si>
  <si>
    <t>Антикоррозионная лента NA 1001</t>
  </si>
  <si>
    <t>185</t>
  </si>
  <si>
    <t>186</t>
  </si>
  <si>
    <t>ТЦ_20.5.03.03_78_7804526950_13.02.2024_02</t>
  </si>
  <si>
    <t>Шина уравнивания потенциалов  (1802 10 CU)</t>
  </si>
  <si>
    <t>187</t>
  </si>
  <si>
    <t>Шина уравнивания потенциалов (1809 M)</t>
  </si>
  <si>
    <t>188</t>
  </si>
  <si>
    <t>ТЕРм08-01-068-01</t>
  </si>
  <si>
    <t>Шина сборная - одна полоса в фазе, медная или алюминиевая сечением: до 250 мм2</t>
  </si>
  <si>
    <t>189</t>
  </si>
  <si>
    <t>Главная заземляющая шина с изоляторами 700х50х5 мм, медь</t>
  </si>
  <si>
    <t>190</t>
  </si>
  <si>
    <t>ТЕРм08-02-471-01</t>
  </si>
  <si>
    <t>Заземлитель вертикальный из угловой стали размером: 50х50х5 мм</t>
  </si>
  <si>
    <t>191</t>
  </si>
  <si>
    <t>ТССЦ-101-2542</t>
  </si>
  <si>
    <t>Сталь угловая: 50х50 мм</t>
  </si>
  <si>
    <t>192</t>
  </si>
  <si>
    <t>ТССЦ-101-0089</t>
  </si>
  <si>
    <t>Болты с шестигранной головкой диаметром резьбы: 8 мм//Болт М8х250</t>
  </si>
  <si>
    <t>193</t>
  </si>
  <si>
    <t>ТССЦ-101-3913</t>
  </si>
  <si>
    <t>Дюбели монтажные стальные// Дюбель 8х60</t>
  </si>
  <si>
    <t>11. Трубы и крепежи</t>
  </si>
  <si>
    <t>194</t>
  </si>
  <si>
    <t>ТЕРм08-02-407-11</t>
  </si>
  <si>
    <t>Труба стальная по установленным конструкциям, в опалубке фундаментов и перекрытиях, диаметр: до 25 мм</t>
  </si>
  <si>
    <t>195
О</t>
  </si>
  <si>
    <t>196</t>
  </si>
  <si>
    <t>ТЕРм08-02-409-01</t>
  </si>
  <si>
    <t>Труба винипластовая по установленным конструкциям, по стенам и колоннам с креплением скобами, диаметр: до 25 мм</t>
  </si>
  <si>
    <t>197
О</t>
  </si>
  <si>
    <t>ТССЦ-103-2439</t>
  </si>
  <si>
    <t>Трубы жесткие гладкие тяжелые из самозатухающего ПВХ (IP55) серии RIG, диаметром: 25 мм</t>
  </si>
  <si>
    <t>198</t>
  </si>
  <si>
    <t>ТЕРм08-10-010-01</t>
  </si>
  <si>
    <t>Прокладка труб гофрированных ПВХ для защиты проводов и кабелей</t>
  </si>
  <si>
    <t>199</t>
  </si>
  <si>
    <t>ТССЦ-509-6413</t>
  </si>
  <si>
    <t>Трубы гибкие гофрированные из ПВХ "DKC" диаметром: 25 мм</t>
  </si>
  <si>
    <t>200
О</t>
  </si>
  <si>
    <t>ТССЦ-301-7156</t>
  </si>
  <si>
    <t>Хомут стальной оцинкованный с саморезом и резиновой прокладкой для крепления труб диаметром: 25 мм
// 100 шт/уп.</t>
  </si>
  <si>
    <t>201</t>
  </si>
  <si>
    <t>ТЕРм08-02-409-02</t>
  </si>
  <si>
    <t>Труба винипластовая по установленным конструкциям, по стенам и колоннам с креплением скобами, диаметр: до 50 мм</t>
  </si>
  <si>
    <t>202
О</t>
  </si>
  <si>
    <t>ТССЦ-103-2440</t>
  </si>
  <si>
    <t>Трубы жесткие гладкие тяжелые из самозатухающего ПВХ (IP55) серии RIG, диаметром: 32 мм</t>
  </si>
  <si>
    <t>203</t>
  </si>
  <si>
    <t>204</t>
  </si>
  <si>
    <t>ТССЦ-509-6414</t>
  </si>
  <si>
    <t>Трубы гибкие гофрированные из ПВХ "DKC" диаметром: 32 мм</t>
  </si>
  <si>
    <t>205
О</t>
  </si>
  <si>
    <t>ТССЦ-301-7157</t>
  </si>
  <si>
    <t>Хомут стальной оцинкованный с саморезом и резиновой прокладкой для крепления труб диаметром: 32 мм // 100 шт/уп.</t>
  </si>
  <si>
    <t>206</t>
  </si>
  <si>
    <t>Саморез с дюбелем 4х30 мм СМ06521</t>
  </si>
  <si>
    <t>207</t>
  </si>
  <si>
    <t>Металлический дюбель 5х30 мм СМ280530</t>
  </si>
  <si>
    <t>208</t>
  </si>
  <si>
    <t>Хомут стальной М8//58008</t>
  </si>
  <si>
    <t>209</t>
  </si>
  <si>
    <t>Хомут стальной М25//58026</t>
  </si>
  <si>
    <t>[должность, подпись (инициалы, фамилия)]</t>
  </si>
  <si>
    <t>ТЕРм37-01-001-11</t>
  </si>
  <si>
    <t>Монтаж оборудования без механизмов на открытой площадке, масса оборудования: 13 т
//вес блока БМЗ 12 т</t>
  </si>
  <si>
    <t>2</t>
  </si>
  <si>
    <t>ТЕРм37-01-001-12</t>
  </si>
  <si>
    <t>Монтаж оборудования без механизмов на открытой площадке, масса оборудования: 18 т
//вес блока БМЗ 14 т</t>
  </si>
  <si>
    <t>ТЕРм37-01-001-13</t>
  </si>
  <si>
    <t>Монтаж оборудования без механизмов на открытой площадке, масса оборудования: 27 т
// вес блока БМЗ 20т</t>
  </si>
  <si>
    <t>ТЕРм08-01-062-03</t>
  </si>
  <si>
    <t>Трансформатор силовой, автотрансформатор или масляный реактор, масса: до 7 т (трансформаторы в комплекте с БМЗ, монтируется на строительной площадке, вес 1 трансформатора ориентировочно 4.7 т.)</t>
  </si>
  <si>
    <t>ТЕРм08-02-471-02</t>
  </si>
  <si>
    <t>Заземлитель вертикальный из угловой стали размером: 63х63х6 мм</t>
  </si>
  <si>
    <t>ТССЦ-101-2544</t>
  </si>
  <si>
    <t>Сталь угловая: 63х63 мм</t>
  </si>
  <si>
    <t>ТЕРм08-02-472-02</t>
  </si>
  <si>
    <t>Заземлитель горизонтальный из стали: полосовой сечением 160 мм2// прим.</t>
  </si>
  <si>
    <t>8</t>
  </si>
  <si>
    <t>ТССЦ-101-4682</t>
  </si>
  <si>
    <t>Сталь полосовая: 45х5 мм, марка Ст3сп</t>
  </si>
  <si>
    <t>Прайс</t>
  </si>
  <si>
    <t>11</t>
  </si>
  <si>
    <t>Стойка кабельная  ПМ-02.29.1220hdz</t>
  </si>
  <si>
    <t>13</t>
  </si>
  <si>
    <t>Прайс
вес 0,9 кг</t>
  </si>
  <si>
    <t>Полка 500мм Консоль БМ-02.04.5020.hdz</t>
  </si>
  <si>
    <t>Прайс
вес 0,45 кг</t>
  </si>
  <si>
    <t>Полка 300мм БМ-02.40.3020.hdz</t>
  </si>
  <si>
    <t>16</t>
  </si>
  <si>
    <t>Лоток лестничный 50х200, L=3000, 1.2мм
//вес 2,1кг /м</t>
  </si>
  <si>
    <t>18</t>
  </si>
  <si>
    <t>Угол горизонтальный 90°, 50х200, R600, 1.2мм
//вес 2,729 кг. /шт</t>
  </si>
  <si>
    <t>19</t>
  </si>
  <si>
    <t>Прижим для лотка// вес 0,028кг /50шт</t>
  </si>
  <si>
    <t>Раздел 2. Строительные работы</t>
  </si>
  <si>
    <t>ТЕР07-05-039-06</t>
  </si>
  <si>
    <t>Устройство герметизации горизонтальных и вертикальных стыков стеновых панелей мастикой: вулканизирующейся тиоколовой</t>
  </si>
  <si>
    <t>100 м шва</t>
  </si>
  <si>
    <t>ТЕР12-01-008-01</t>
  </si>
  <si>
    <t>Устройство обделок на фасадах (наружные подоконники, пояски, балконы и др.): включая водосточные трубы, с изготовлением элементов труб</t>
  </si>
  <si>
    <t>100 м2фасада (без вычета проемов)</t>
  </si>
  <si>
    <t>22</t>
  </si>
  <si>
    <t>ТЕР09-03-029-01</t>
  </si>
  <si>
    <t>Монтаж лестниц прямолинейных и криволинейных, пожарных с ограждением (в составе поставки БМЗ, монтируется на строительной площадке)</t>
  </si>
  <si>
    <t>1 т конструкций</t>
  </si>
  <si>
    <t>23</t>
  </si>
  <si>
    <t>ТЕР09-03-030-01</t>
  </si>
  <si>
    <t>Монтаж площадок с настилом и ограждением из листовой, рифленой, просечной и круглой стали(в составе поставки БМЗ, монтируется на строительной площадке)</t>
  </si>
  <si>
    <t>ТЕРм08-02-152-10</t>
  </si>
  <si>
    <t>Основание одиночных кабельных полок для закрепления на нем одной кабельной полки</t>
  </si>
  <si>
    <t>Держатель для перегородки L=300мм</t>
  </si>
  <si>
    <t>Соединители нагревостойких перегородок</t>
  </si>
  <si>
    <t>ТЕРм08-02-154-01</t>
  </si>
  <si>
    <t>Плита асбестоцементная между проложенными кабелями на кабельных конструкциях</t>
  </si>
  <si>
    <t>ТССЦ-101-0045</t>
  </si>
  <si>
    <t>Листы асбестоцементные плоские с гладкой поверхностью: прессованные толщиной 8 мм</t>
  </si>
  <si>
    <t>м2</t>
  </si>
  <si>
    <t>ТЕР26-02-025-01</t>
  </si>
  <si>
    <t>Огнезащитное покрытие составом "Нортекс-К" толщиной слоя 0,8 мм кабелей и проводов диаметром: до 50 мм</t>
  </si>
  <si>
    <t>100 м2 обрабатываемой поверхности</t>
  </si>
  <si>
    <t>Материал огнезащитный терморасширяющийся: «Огракс-В1» для покрытия электрических кабелей (15 кг)</t>
  </si>
  <si>
    <t>ТЕР26-02-025-02</t>
  </si>
  <si>
    <t>Огнезащитное покрытие составом "Нортекс-К" толщиной слоя 0,8 мм кабелей и проводов диаметром: более 50 мм</t>
  </si>
  <si>
    <t>Материал огнезащитный терморасширяющийся: «Огракс-В1» для покрытия электрических кабелей
(15 кг)</t>
  </si>
  <si>
    <t>Раздел 3. Оборудование</t>
  </si>
  <si>
    <t>33
О</t>
  </si>
  <si>
    <t>Блочно – модульное здание РТП-6кВ габаритами (ДхШхВ) 16000 х 8400
х3800 мм. 
Кровля двухскатная съемная, покрытие: профлист</t>
  </si>
  <si>
    <t>Раздел 4. Доставка материалов на объект</t>
  </si>
  <si>
    <t>мастика, огнезащита</t>
  </si>
  <si>
    <t>ТССЦпг-03-02-03-190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</si>
  <si>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190 км III класс груза</t>
  </si>
  <si>
    <t>1 т груза</t>
  </si>
  <si>
    <t>ТССЦпг-01-01-02-045</t>
  </si>
  <si>
    <t>Разгрузочные работы при автомобильных перевозках: прочих материалов, деталей (с использованием погрузчика)</t>
  </si>
  <si>
    <t>Перевозка материалов (металл 140 км. ОП "МКМ-СПб")</t>
  </si>
  <si>
    <t>Закладные по прайсу</t>
  </si>
  <si>
    <t>ТССЦпг-03-02-01-140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</si>
  <si>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140 км I класс груза</t>
  </si>
  <si>
    <t>ТССЦпг-01-01-02-015</t>
  </si>
  <si>
    <t>Разгрузочные работы при автомобильных перевозках: металлических конструкций массой до 1 т</t>
  </si>
  <si>
    <t>Раздел 1. Комплектные устройства</t>
  </si>
  <si>
    <t>ТЕРм08-03-571-04</t>
  </si>
  <si>
    <t>Щит заводского изготовления однорядный или двухрядный: шкафного исполнения, глубина до 600 ммт(монтаж  ПЭСП)</t>
  </si>
  <si>
    <t>Щит заводского изготовления однорядный или двухрядный: шкафного исполнения, глубина до 600 мм</t>
  </si>
  <si>
    <t>3
О</t>
  </si>
  <si>
    <t>ТЦ_62.1.02.16_78_7804526950_18.03.2024_02</t>
  </si>
  <si>
    <t>ВРУ1 (с учетом стоимости ПЭСП)</t>
  </si>
  <si>
    <t>ТЕРм08-03-594-06</t>
  </si>
  <si>
    <t>Светильник отдельно устанавливаемый: на подвесах (штангах) с количеством ламп в светильнике  1</t>
  </si>
  <si>
    <t>ТЦ_20.3.03.07_78_5445122644_18.03.2024_02
Аналог ТССЦ-509-5572 1266,48/1241,27=2%</t>
  </si>
  <si>
    <t>Светильник LED, 155 Вт, 4000 К, IP66, подвесной BY689200/NW</t>
  </si>
  <si>
    <t>ТЦ_20.3.03.07_78_7804526950_18.03.2024_02</t>
  </si>
  <si>
    <t>Светильник LED, 10 Вт, 4000 К, IP20, встраиваемый  910505100076</t>
  </si>
  <si>
    <t>Светильник LED, 13,5 Вт, 4000 К, IP65, накладной 910505101535</t>
  </si>
  <si>
    <t>ТЦ_21.1.06.08_2_0276132981_25.01.2024_02</t>
  </si>
  <si>
    <t>Кабель силовой  ИнСил-ВВнг(А)-LS (N PE)-1,0 5х2,5</t>
  </si>
  <si>
    <t>Кабель силовой  ИнСил-ВВнг(А)-LS (N PE)-1,0 5х1,5</t>
  </si>
  <si>
    <t>Кабель силовой  ИнСил-ВВнг(А)-LS (N PE)-1,0 3х2,5</t>
  </si>
  <si>
    <t>Кабель силовой  ИнСил-ВВнг(А)-LS (N PE)-1,0 3х1,5</t>
  </si>
  <si>
    <t>Кабель силовой огнестойкий ИнСил-ППнг(А)-FRHF (N, PE)-1,0 5х2,5</t>
  </si>
  <si>
    <t>Кабель силовой  ИнСил-ВВнг(А)-FRLS (N PE)-1,0  3х2,5</t>
  </si>
  <si>
    <t>ТЕРм08-02-412-04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</si>
  <si>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35 мм2</t>
  </si>
  <si>
    <t>ТЦ_21.2.03.02_78_7804526950_18.03.2024_02</t>
  </si>
  <si>
    <t>Провод медный ПуГВнг(А) - 0,45 1х25</t>
  </si>
  <si>
    <t>Провод медный ПуГВнг(А) - 0,45 1х6</t>
  </si>
  <si>
    <t>4. Трубы, коробки, крепеж (ОКЛ)</t>
  </si>
  <si>
    <t>ТЦ_21.1.06.08_78_7804526950_18.03.2024_02</t>
  </si>
  <si>
    <t>ТЕРм08-02-407-01</t>
  </si>
  <si>
    <t>Труба стальная по установленным конструкциям, по стенам с креплением скобами, диаметр: до 25 мм// спуски для выключателей</t>
  </si>
  <si>
    <t>ТССЦ-509-6417</t>
  </si>
  <si>
    <t>Трубы гладкие жесткие из ПВХ "DKC" диаметром: 25 мм</t>
  </si>
  <si>
    <t>ТЦ_01.7.15.00_78_7804526950_18.03.2024_02</t>
  </si>
  <si>
    <t>Струбцина М6  СФ-02.76.06</t>
  </si>
  <si>
    <t>ТССЦ-101-4948</t>
  </si>
  <si>
    <t>Шпилька резьбовая М6-2000</t>
  </si>
  <si>
    <t>Хомут стальной оцинкованный с саморезом и резиновой прокладкой для крепления труб диаметром: 25 мм
//прим. СФ-58026</t>
  </si>
  <si>
    <t>ТССЦ-301-5805</t>
  </si>
  <si>
    <t>Хомут металлический с шурупом и резиновым профилем для крепления трубопроводов диаметром: 25-28 мм//Хомут стальной с приварной гайкой М6 прим. СФ-6040-Р34</t>
  </si>
  <si>
    <t>ТССЦ-101-0120</t>
  </si>
  <si>
    <t>Гайки шестигранные диаметр резьбы: 6 мм</t>
  </si>
  <si>
    <t>ТЦ_01.7.15.00_77_9701000245_18.03.2024_02</t>
  </si>
  <si>
    <t>Держатель оцинкованный двусторонний для трубы o25 мм</t>
  </si>
  <si>
    <t>ТССЦ-101-4464</t>
  </si>
  <si>
    <t>Болт анкерный с гайкой, размер: 8,0х65 мм// прим.Металлический анкер с болтом М6х55 
СФ-02.44.0600</t>
  </si>
  <si>
    <t>ТССЦ-101-5827</t>
  </si>
  <si>
    <t>Шурупы-саморезы 3,5х45 мм
// Саморез М6,3х50мм вес 0,0136кг</t>
  </si>
  <si>
    <t>5. Трубы и крепеж</t>
  </si>
  <si>
    <t>ТЕР06-01-015-06</t>
  </si>
  <si>
    <t>Установка стальных конструкций, остающихся в теле бетона// гильза</t>
  </si>
  <si>
    <t>Струбцина М6  СМ300600</t>
  </si>
  <si>
    <t>Струбцина М12  СМ301200</t>
  </si>
  <si>
    <t>ТЦ_01.7.15.12_78_7804526950_18.03.2024_02</t>
  </si>
  <si>
    <t>Шпилька резьбовая М12 СМ201202</t>
  </si>
  <si>
    <t>Хомут металлический с шурупом и резиновым профилем для крепления трубопроводов диаметром: 25-28 мм//Хомут стальной 6040-Р34</t>
  </si>
  <si>
    <t>ТССЦ-101-0123</t>
  </si>
  <si>
    <t>Гайки шестигранные диаметр резьбы: 12-14 мм</t>
  </si>
  <si>
    <t>ТССЦ-101-2044</t>
  </si>
  <si>
    <t>Шайбы оцинкованные, диаметр: 12 мм</t>
  </si>
  <si>
    <t>Хомут стальной оцинкованный с саморезом и резиновой прокладкой для крепления труб диаметром: 25 мм</t>
  </si>
  <si>
    <t>ТССЦ-101-4463</t>
  </si>
  <si>
    <t>Болт анкерный с гайкой, размер: 8,0х40 мм// прим.М6х55</t>
  </si>
  <si>
    <t>6. Материалы по заземлению</t>
  </si>
  <si>
    <t>55</t>
  </si>
  <si>
    <t>ТЦ_08.3.05.05_78_7804526950_18.03.2024_02</t>
  </si>
  <si>
    <t>7. Электроустановочные изделия</t>
  </si>
  <si>
    <t>ТЕРм08-02-420-01</t>
  </si>
  <si>
    <t>Коробка ответвительная с предохранителем или разъединителем, или автоматом, или указателем напряжения</t>
  </si>
  <si>
    <t>ТЦ_20.4.01.01_78_7804526950_18.03.2024_02</t>
  </si>
  <si>
    <t>Рамка "Legrand" Valena из термопласта 1 пост</t>
  </si>
  <si>
    <t>ТЕРм08-03-591-06</t>
  </si>
  <si>
    <t>Переключатель: неутопленного типа при открытой проводке</t>
  </si>
  <si>
    <t>ТССЦ-509-4581</t>
  </si>
  <si>
    <t>Выключатель одноклавишный для скрытой проводки серии "Прима", марка: С16-057, цвет белый// прим.арт.774206</t>
  </si>
  <si>
    <t>Выключатель двухклавишный для открытой проводки// кнопка арт. 077040</t>
  </si>
  <si>
    <t>8. Противопожарные заделки</t>
  </si>
  <si>
    <t>ТССЦ-101-2415</t>
  </si>
  <si>
    <t>Пена монтажная: для герметизации стыков в баллончике емкостью 0,75 л</t>
  </si>
  <si>
    <t>ТЦ_14.5.01.11_50_5050098030_18.03.2024_02</t>
  </si>
  <si>
    <t>Огнестойкий герметик, 300 мл DS1202</t>
  </si>
  <si>
    <t>9. Система кабельного обогрева</t>
  </si>
  <si>
    <t>ТЦ_01.7.15.00_77_7721657229_18.03.2024_02</t>
  </si>
  <si>
    <t>Крепление для кабеля в водостоке PPN12</t>
  </si>
  <si>
    <t>79</t>
  </si>
  <si>
    <t>1
О</t>
  </si>
  <si>
    <t>ТЦ_62.1.02.10_78_7804526950_29.07.2024_02</t>
  </si>
  <si>
    <t>ВРУ. Вводно-распределительное устройство</t>
  </si>
  <si>
    <t>ТЦ_62.1.02.16_78_7804526950_29.07.2024_02</t>
  </si>
  <si>
    <t>ЩО1. Щит освещения</t>
  </si>
  <si>
    <t>ЩАО1. Щит аварийного освещения</t>
  </si>
  <si>
    <t>Раздел 2. Осветительное электрооборудование</t>
  </si>
  <si>
    <t>ТЦ_20.3.03.07_78_7804526950_15.05.2024_02
Аналог ТССЦ-509-0765 129,31/126,54=2%</t>
  </si>
  <si>
    <t>Светильник светодиодный пылевлагозащищённый IP66, 220 АС, 18 Вт, 2480 Лм, потолочное крепление, в комплекте кабельный ввод КНВМ2M20НК/Р, нерж</t>
  </si>
  <si>
    <t>Светильник светодиодный пылевлагозащищённый IP66, 220 АС, 18 Вт, 2480 Лм, потолочное крепление, источник бесперебойного питания, в комплекте кабельный ввод КНВМ2M-20НК/Р, нерж.</t>
  </si>
  <si>
    <t>Светильник светодиодный пылевлагозащищённый IP66, 220 АС, 36 Вт, 4960 Лм, потолочное крепление, источник бесперебойного питания, в комплекте кабельный ввод КНВМ2M-20НК/Р, нерж</t>
  </si>
  <si>
    <t>Светильник светодиодный пылевлагозащищённый IP66, 220 АС, 300 Вт, 39600Лм, подвесное крепление, в комплекте кабельный ввод КНВМ2M20НК/Р, нерж.</t>
  </si>
  <si>
    <t>Светильник светодиодный пылевлагозащищённый IP66, 220 АС, 100 Вт, 13200 Лм, универсальное поворотное крепление, в комплекте кабельный ввод КНВМ2M-20НК/Р, нерж.</t>
  </si>
  <si>
    <t>ТЕРм08-03-574-09</t>
  </si>
  <si>
    <t>Разводка по устройствам и подключение жил кабелей или проводов сечением: до 240 мм2</t>
  </si>
  <si>
    <t>ТЕРм08-03-574-08</t>
  </si>
  <si>
    <t>Разводка по устройствам и подключение жил кабелей или проводов сечением: до 185 мм2</t>
  </si>
  <si>
    <t>ТЕРм08-03-574-05</t>
  </si>
  <si>
    <t>Разводка по устройствам и подключение жил кабелей или проводов сечением: до 95 мм2</t>
  </si>
  <si>
    <t>ТЕРм08-03-574-04</t>
  </si>
  <si>
    <t>Разводка по устройствам и подключение жил кабелей или проводов сечением: до 70 мм2</t>
  </si>
  <si>
    <t>ТЦ_21.1.06.09_2_0276132981_15.05.2024_02
Аналог ТССЦ-501-7992 102768,47/100715,23=2%</t>
  </si>
  <si>
    <t>Кабель ИнСил-ВВнг(А)-LS 5х95мк(N,PE)-1</t>
  </si>
  <si>
    <t>Кабель ИнСил-ВВнг(А)-LS 
5х70мк(N,PE)-1</t>
  </si>
  <si>
    <t>Кабель ИнСил-ВВнг(А)-LS 
5х35мк(N,PE)-1</t>
  </si>
  <si>
    <t>Кабель ИнСил-ВВнг(А)-LS 
5х25мк(N,PE)-1</t>
  </si>
  <si>
    <t>Кабель ИнСил-ВВнг(А)-LS 
5х16мк(N,PE)-1</t>
  </si>
  <si>
    <t>Кабель ИнСил-ВВнг(А)-FRLS 
5х10ок(N,PE)-1</t>
  </si>
  <si>
    <t>Кабель ИнСил-ВВнг(А)-LS 5х6мк(N,PE)-1</t>
  </si>
  <si>
    <t>ТЦ_21.1.06.09_2_0276132981_15.05.2024_02
Аналог ТССЦ-501-8629 32908,54/32244,30=2%</t>
  </si>
  <si>
    <t>Кабель ИнСил-ВВнг(А)-LS 3х6ок(N,PE)-1</t>
  </si>
  <si>
    <t>Кабель ИнСил-ВВнг(А)-LS 3х4ок(N,PE)-1</t>
  </si>
  <si>
    <t>Кабель ИнСил-ВВнг(А)-LS 
3х2,5ок(N,PE)-1</t>
  </si>
  <si>
    <t>Кабель ИнСил-ВВнг(А)-LS 
3х1,5ок(N,PE)-1</t>
  </si>
  <si>
    <t>ТЦ_21.1.06.09_2_0276132981_15.05.2024_02
Аналог ТССЦ-501-7965 29794,41/29199,32=2%</t>
  </si>
  <si>
    <t>Кабель ИнСил-ВВнг(А)-FRLS 5х16ок(N,PE)-1</t>
  </si>
  <si>
    <t>Кабель ИнСил-ВВнг(А)-FRLS 
5х6ок(N,PE)-1</t>
  </si>
  <si>
    <t>Кабель ИнСил-ВВнг(А)-FRLS 
3х6ок(N,PE)-1</t>
  </si>
  <si>
    <t>Кабель ИнСил-ВВнг(А)-FRLS 
3х4ок(N,PE)-1</t>
  </si>
  <si>
    <t>Кабель ИнСил-ВВнг(А)-FRLS 
3х2,5ок(N,PE)-1</t>
  </si>
  <si>
    <t>Кабель ИнСил-ВВнг(А)-FRLS 
3х1,5ок(N,PE)-1</t>
  </si>
  <si>
    <t>Кабель ИнСил-РэпВнг(А)-LS 
3х1,5мк5(N,PE)-</t>
  </si>
  <si>
    <t>ТЦ_21.2.03.05_78_7804526950_15.05.2024_02
Аналог ТССЦ-502-0505 17170,22/16817,89=2%</t>
  </si>
  <si>
    <t>Провод медный, гибкий с ПВХ изоляцией на напряжение 0,45 кВ, ГОСТ 6323-79, сечением: 1х120</t>
  </si>
  <si>
    <t>Провод медный, гибкий с ПВХ изоляцией на напряжение 0,45 кВ, ГОСТ 6323-79, сечением: 1х35</t>
  </si>
  <si>
    <t>Провод медный, гибкий с ПВХ изоляцией на напряжение 0,45 кВ, ГОСТ 1х25</t>
  </si>
  <si>
    <t>ТЦ_21.2.03.05_78_7804526950_15.05.2024_02
Аналог ТССЦ-502-0501 3834,26/3755,85=2%</t>
  </si>
  <si>
    <t>Провод медный, гибкий с ПВХ изоляцией на напряжение 0,45 кВ, ГОСТ 1х6</t>
  </si>
  <si>
    <t>ТЦ_62.3.02.01_78_7804526950_15.05.2024_02
Аналог ТССЦ-509-2228 8,88/8,7=2%</t>
  </si>
  <si>
    <t>Выключатель безопасности в корпусе, открытой установки, 63 А, 3Р, 380 В, IP65</t>
  </si>
  <si>
    <t>ТЦ_20.4.01.00_78_7804526950_15.05.2024_02
Аналог ТССЦ-509-2228 8,88/8,7=2%</t>
  </si>
  <si>
    <t>Выключатель безопасности в корпусе, открытой установки, 40 А, 3Р, 380 В, IP65</t>
  </si>
  <si>
    <t>ТЦ_62.1.02.22_78_7804526950_15.05.2024_02
Аналог ТССЦ-504-0549 692,52/678,28=2%</t>
  </si>
  <si>
    <t>Ящик с понижающим трансформатором 220 В / 36 В, 250 Вт, IP54</t>
  </si>
  <si>
    <t>ТЕРм08-03-532-01</t>
  </si>
  <si>
    <t>Пост управления кнопочный общего назначения, устанавливаемый на конструкции: на полу, количество элементов поста до 3</t>
  </si>
  <si>
    <t>ТЦ_62.3.02.01_78_7806155468_15.05.2024_02
Аналог ТССЦ-509-2228 8,88/8,7=2%</t>
  </si>
  <si>
    <t>Выключатель пылевлагозащищенный IP66, одноклавишный накладного 
монтажа, 10 А, 220 В, нержав. сталь</t>
  </si>
  <si>
    <t>Выключатель проходной пылевлагозащищенный IP66, одноклавишный 
накладного монтажа, 10 А, 220 В</t>
  </si>
  <si>
    <t>ТЕРм08-03-532-04</t>
  </si>
  <si>
    <t>Пост управления кнопочный общего назначения, устанавливаемый на конструкции: на стене или колонне, количество элементов поста до 3</t>
  </si>
  <si>
    <t>Кнопочный выключатель пылевлагозащищенный IP66 с кнопкой без  фиксации 2НО, накладного монтажа, 10 А, 220 В, нержав. сталь</t>
  </si>
  <si>
    <t>ТЕРм10-06-034-12</t>
  </si>
  <si>
    <t>Коробка распределительная настенная на кабеле с пластмассовой оболочкой</t>
  </si>
  <si>
    <t>1 коробка</t>
  </si>
  <si>
    <t>ТЦ_20.5.02.02_78_7806155468_15.05.2024_02
Аналог ТССЦ-503-0693 2306,87/2261,59=2%</t>
  </si>
  <si>
    <t>Коробка клеммная пылевлагозащищенная IP66, открытой установки, в комплекте с винтовыми клемниками, для кабеля сечением до 5х35 мм2</t>
  </si>
  <si>
    <t>Коробка клеммная пылевлагозащищенная IP66, открытой установки, в комплекте 
с винтовыми клемниками, для кабеля сечением до 5х25 мм2</t>
  </si>
  <si>
    <t>Коробка клеммная пылевлагозащищенная IP66, открытой установки, в 
комплекте с винтовыми клемниками, для кабеля сечением до 5х6 мм</t>
  </si>
  <si>
    <t>Коробка клеммная пылевлагозащищенная IP66, переходная, открытой установки, 
в комплекте с винтовыми клемниками, для перехода кабеля с сечения 2х(5х70) мм2 на кабель сечением 5х25 мм2</t>
  </si>
  <si>
    <t>Коробка клеммная пылевлагозащищенная IP66, переходная, открытой установки, 
в комплекте с винтовыми клемниками, для перехода кабеля с сечения 5х95 мм2 на кабель сечением 5х25 мм2</t>
  </si>
  <si>
    <t>ТЕРм08-03-525-11</t>
  </si>
  <si>
    <t>Аппарат штепсельный общего назначения, устанавливаемый на конструкции на стене или колонне, с контактами силовых цепей на ток: до 250 А</t>
  </si>
  <si>
    <t>ТЦ_20.4.03.06_78_7804526950_15.05.2024_02
Аналог ТССЦ-503-0474 1223/1198,58=2%</t>
  </si>
  <si>
    <t>Розетка 3Р+N+PE, 380 В, 125 А, IP67, настенного монтажа</t>
  </si>
  <si>
    <t>ТЦ_62.2.01.04_78_7804526950_15.05.2024_02
Аналог ТССЦ-503-0474 1223/1198,58=2%</t>
  </si>
  <si>
    <t>РП1. Розеточный пост в комплекте с аппаратами защиты и розетками, 63 
А, 380 В, IP67</t>
  </si>
  <si>
    <t>РП2. Розеточный пост в комплекте с аппаратами защиты и розетками, 16 А, 380 В, IP67</t>
  </si>
  <si>
    <t>РП3. Розеточный пост в комплекте с аппаратами защиты и розетками, 32 А, 380 В, IP67</t>
  </si>
  <si>
    <t>Выключатель одноклавишный накладного монтажа, 10 А, 220 В, IP55</t>
  </si>
  <si>
    <t>ТЕРм08-03-591-11</t>
  </si>
  <si>
    <t>Розетка штепсельная: трехполюсная</t>
  </si>
  <si>
    <t>Розетка 2К+З, 220 В, 16 А, IP55, накладного монтажа</t>
  </si>
  <si>
    <t>ТЦ_14.5.01.10_78_7804526950_15.05.2024_02
Аналог ТССЦ-101-2415 52,74/51,66=2%</t>
  </si>
  <si>
    <t>Терморасширяющаяся противопожарная пена, 300 мл СР 620</t>
  </si>
  <si>
    <t>ТЦ_14.5.01.01_78_7804526950_15.05.2024_02
аналог ТССЦ-101-2901 51,49/50,41=2%</t>
  </si>
  <si>
    <t>Противопожарный акриловый герметик, 310 мл СР 606</t>
  </si>
  <si>
    <t>ТЦ_14.2.02.03_78_7804526950_15.05.2024_02
Аналог ТССЦ-113-0521 65,66/64,28=2%</t>
  </si>
  <si>
    <t>Огнезащитная краска (покрытие), 6 кг СР 670</t>
  </si>
  <si>
    <t>ТЕР26-01-039-01</t>
  </si>
  <si>
    <t>Изоляция покрытий и перекрытий изделиями из волокнистых и зернистых материалов насухо</t>
  </si>
  <si>
    <t>1 м3 изоляции</t>
  </si>
  <si>
    <t>ТЦ_12.2.05.02_78_7804526950_15.05.2024_02
аналог ТССЦ-101-2901 51,49/50,41=2%</t>
  </si>
  <si>
    <t>Минеральная вата 80х600х1000 мм</t>
  </si>
  <si>
    <t>ТЦ_20.2.07.03_2_0278204832_15.05.2024_02
Аналог ТССЦ-509-2857 23,70/23,16=2%</t>
  </si>
  <si>
    <t>Лоток лестничный усиленный шириной 200 мм, высотой 80 мм, толщиной 2 мм, L=6 м, нерж (6,450 кг)</t>
  </si>
  <si>
    <t>Лоток лестничный шириной 200 мм, высотой 80 мм, толщиной 1,2 мм, 
L=3 м, нерж. (вес 7,6 кг.)</t>
  </si>
  <si>
    <t>Угол горизонтальный 90°, шириной 200 мм, высотой 80 мм, толщиной 1,2 
мм, нерж. (вес 1 кг)</t>
  </si>
  <si>
    <t>Угол горизонтальный 45°, шириной 200 мм, высотой 80 мм, толщиной 1,2 
мм, нерж. (вес 0.78 кг)</t>
  </si>
  <si>
    <t>81</t>
  </si>
  <si>
    <t>Т-образный ответвитель, шириной 200 мм, высотой 80 мм, толщиной 1,5 мм, нерж. (вес 3,260 кг)</t>
  </si>
  <si>
    <t>Соединитель шарнирный, толщиной 2 мм, нерж. (вес 0,12кг.)</t>
  </si>
  <si>
    <t>ТЦ_20.2.03.03_2_0278204832_15.05.2024_02
Аналог ТССЦ-509-8366 14,14/13,85=2%</t>
  </si>
  <si>
    <t>Консоль одиночная 250 мм, толщиной 3 мм, нерж (вес 0.26 кг)</t>
  </si>
  <si>
    <t>ТЕРм08-02-395-02</t>
  </si>
  <si>
    <t>Лоток металлический штампованный по установленным конструкциям, ширина лотка: до 400 мм</t>
  </si>
  <si>
    <t>Лоток лестничный усиленный шириной 300 мм, высотой 80 мм, толщиной 2 мм, L=3 м, нерж. (2,820 кг)</t>
  </si>
  <si>
    <t>ТЕРм08-02-152-04</t>
  </si>
  <si>
    <t>Стойка сборных кабельных конструкций (без полок), масса: до 1,6 кг</t>
  </si>
  <si>
    <t>ТЦ_20.2.07.03_2_0278204832_15.05.2024_02
Аналог ТССЦ-201-0776 12578,44/12437,78=2%</t>
  </si>
  <si>
    <t>Профиль STRUT, 400 мм, толщиной 2,5 мм, нерж.</t>
  </si>
  <si>
    <t>Профиль STRUT, 300 мм, толщиной 2,5 мм, нерж.</t>
  </si>
  <si>
    <t>ТЦ_01.7.15.12_2_0278204832_15.05.2024_02
Аналог ТССЦ-101-4949 10,26/10,03=2%</t>
  </si>
  <si>
    <t>Шпилька М8, L=2 м, нерж.</t>
  </si>
  <si>
    <t>ТЦ_20.2.07.03_2_0278204832_15.05.2024_02</t>
  </si>
  <si>
    <t>Прижим кабельного лотка, нерж. (вес 0,02 кг.)</t>
  </si>
  <si>
    <t>ТЦ_01.7.15.01_2_0278204832_15.05.2024_02
Аналог ТССЦ-101-2066 10,28/10,03=2%</t>
  </si>
  <si>
    <t>Усиленный анкер с болтом М10, нерж.</t>
  </si>
  <si>
    <t>ТЦ_20.5.04.07_2_0278204832_15.05.2024_02
Аналог ТССЦ-101-2066 10,28/10,03=2%</t>
  </si>
  <si>
    <t>Струбцина М8, нерж.</t>
  </si>
  <si>
    <t>ТЦ_07.2.06.04_2_0278204832_15.05.2024_02
Аналог ТССЦ-201-8057 20,45/20,25=2%</t>
  </si>
  <si>
    <t>Стеновое крепление лотка, нерж</t>
  </si>
  <si>
    <t>ТЕРм08-02-407-12</t>
  </si>
  <si>
    <t>Труба стальная по установленным конструкциям, в опалубке фундаментов и перекрытиях, диаметр: до 40 мм</t>
  </si>
  <si>
    <t>ТЦ_23.5.02.02_2_0278204832_15.05.2024_02
Аналог ТССЦ-103-2014 98,60/96,47=2%</t>
  </si>
  <si>
    <t>Труба стальная ø32 мм с комплекте с соединительными муфтами</t>
  </si>
  <si>
    <t>ТЕРм08-02-411-01</t>
  </si>
  <si>
    <t>Рукав металлический наружным диаметром: до 48 мм</t>
  </si>
  <si>
    <t>ТЦ_08.1.02.13_2_0278204832_15.05.2024_02
Аналог ТССЦ-101-6593 340,00/333,27=2%</t>
  </si>
  <si>
    <t>Рукав гибкий металлический в полимерной оболочке номинальным ø35 мм в комплекте с соединительными муфтами</t>
  </si>
  <si>
    <t>ТЦ_20.5.02.09_2_0278204832_15.05.2024_02
Аналог ТССЦ-111-0126 335,61/328,92=2%</t>
  </si>
  <si>
    <t>Коробка соединительная стальная, 150х150х60 мм, EI90, IP66, оранжевая, в комплекте с керамическими клеммниками</t>
  </si>
  <si>
    <t>ТЦ_07.2.06.04_2_0278204832_15.05.2024_02
Аналог ТССЦ-509-2857 23,70/23,16=2%</t>
  </si>
  <si>
    <t>Монтажная пластина вертикальная, нерж.</t>
  </si>
  <si>
    <t>ТЦ_20.2.05.02_2_0278204832_15.05.2024_02
Аналог ТССЦ-509-5777 34,00/33,16=2%</t>
  </si>
  <si>
    <t>Держатель оцинкованный двусторонний для ø32 мм</t>
  </si>
  <si>
    <t>ТЦ_20.1.02.18_2_0278204832_15.05.2024_02
Аналог ТССЦ-201-8057 20,45/20,25=2%</t>
  </si>
  <si>
    <t>Стяжки кабельные из нержавеющей стали с полимерным покрытием</t>
  </si>
  <si>
    <t>уп</t>
  </si>
  <si>
    <t>ТЦ_01.7.15.04_2_0278204832_15.05.2024_02
Аналог ТССЦ-101-6794 25,60/25,05=2%</t>
  </si>
  <si>
    <t>Винт с крестообразным шлицем М6х10, нерж. (0,006 кг)</t>
  </si>
  <si>
    <t>ТЦ_01.7.15.05_2_0278204832_15.05.2024_02
Аналог ТССЦ-101-6794 25,60/25,05=2%</t>
  </si>
  <si>
    <t>Гайка шестигранная М6, нерж (0,002 кг)</t>
  </si>
  <si>
    <t>ТЦ_01.7.15.11_2_0278204832_15.05.2024_02
Аналог ТССЦ-101-6794 25,60/25,05=2%</t>
  </si>
  <si>
    <t>Шайба стопорная М6, нерж. (0.0003 кг)</t>
  </si>
  <si>
    <t>Гайка шестигранная М8 нерж.</t>
  </si>
  <si>
    <t>Шайба  М8 со стопорным буртиком нерж.</t>
  </si>
  <si>
    <t>Металличесикй анкер с болтом М6х55, нерж.</t>
  </si>
  <si>
    <t>110</t>
  </si>
  <si>
    <t>ТЦ_20.1.02.23_78_7804526950_15.05.2024_02
Аналог ТССЦ-101-6794 25,60/25,05=2%</t>
  </si>
  <si>
    <t>Саморез для металла М6,3х50 мм</t>
  </si>
  <si>
    <t>ТЦ_20.2.07.03_2_0278204832_15.05.2024_02
Аналог ТССЦ-101-6794 25,60/25,05=2%</t>
  </si>
  <si>
    <t>Винт с гладкой головкой М6х20, нерж.</t>
  </si>
  <si>
    <t>Гайка с насечкой, препятствующей откручиванию, М6, нерж.</t>
  </si>
  <si>
    <t>ТЦ_20.2.07.03_2_0278204832_15.05.2024_02
Аналог ТССЦ-107-0001 12,39/12,09=2%</t>
  </si>
  <si>
    <t>Крышка двускатная для лотка шириной 200 мм, L=1,5 м, нерж.</t>
  </si>
  <si>
    <t>Консоль L=1108 мм для установки светильников, нерж</t>
  </si>
  <si>
    <t>Профиль I-образный 500 мм, нерж.</t>
  </si>
  <si>
    <t>Пластина для крепления консолей к I-образному профилю, нерж.</t>
  </si>
  <si>
    <t>Пластина для крепления I-образного профиля к стене, нерж.</t>
  </si>
  <si>
    <t>ТЦ_01.7.15.02_2_0278204832_15.05.2024_02
Аналог ТССЦ-101-6794 25,60/25,05=2%</t>
  </si>
  <si>
    <t>Болт М12х40 мм, гайка с насечкой М12, шайба М12, нерж.</t>
  </si>
  <si>
    <t>Профиль STRUT ПХ-0221 
L=1,0м S=2,5мм нерж</t>
  </si>
  <si>
    <t>122</t>
  </si>
  <si>
    <t>Профиль STRUT ПХ-0241 
L=1,0м S=2,5мм нерж.</t>
  </si>
  <si>
    <t>ТЦ_07.2.06.04_2_0278204832_15.05.2024_02
Аналог ТССЦ-101-1638 5134,83/4987,13=2%</t>
  </si>
  <si>
    <t>Полоса перфорированная, 1000 мм, толщ. 2,5 мм, нерж.</t>
  </si>
  <si>
    <t>124</t>
  </si>
  <si>
    <t>Болт М10х50 мм, гайка с насечкой М10, шайба М10 (2 шт.), нерж.</t>
  </si>
  <si>
    <t>Болт М6х45 мм, гайка с насечкой М6, шайба М6 (2 шт.), нерж.</t>
  </si>
  <si>
    <t>126</t>
  </si>
  <si>
    <t>ТЦ_07.2.06.04_2_0278204832_15.05.2024_02
Аналог ТССЦ-101-6794 25,60/25,05=2%</t>
  </si>
  <si>
    <t>Крепление Т-образное к вертикальной двутавровой балке, нерж.</t>
  </si>
  <si>
    <t>ТЦ_07.2.06.04_2_0278204832_15.05.2024_02
Аналог ТССЦ-509-0020 42,77/41,87=2%</t>
  </si>
  <si>
    <t>Крепеж STRUT к металлическим балкам, нерж.</t>
  </si>
  <si>
    <t>128</t>
  </si>
  <si>
    <t>Винт для крепления к С-образному профилю М10х30, нерж</t>
  </si>
  <si>
    <t>Гайка со стопорным буртиком М10, нерж.</t>
  </si>
  <si>
    <t>Лоток лестничный усиленный шириной 500 мм, высотой 80 мм, толщиной 2 мм, L=6 м, нерж.  (7,120 кг)</t>
  </si>
  <si>
    <t>Лоток лестничный усиленный шириной 300 мм, высотой 80 мм, толщиной 2 мм, L=6 м, нерж. (6,4 кг)</t>
  </si>
  <si>
    <t>Крышка для лотка прямого, толщиной 1,5 мм, L=3 м, нерж. (1,550 кг)</t>
  </si>
  <si>
    <t>ТЦ_20.2.07.03_2_0278204832_15.05.2024_02
Аналог ТССЦ-509-3465 24,16/23,67=2%</t>
  </si>
  <si>
    <t>Угол горизонтальный 90°, шириной 300 мм, высотой 80 мм, толщиной 1,5 
мм, нерж. (1,910 кг)</t>
  </si>
  <si>
    <t>Угол горизонтальный 90°, шириной 500 мм, высотой 80 мм, толщиной 1,5 
мм, нерж (8,070 кг)</t>
  </si>
  <si>
    <t>Т-образный ответвитель, шириной 300 мм, высотой 80 мм, толщиной 1,5 
мм, горячее цинкование (5,260 кг)</t>
  </si>
  <si>
    <t>Т-образный ответвитель, шириной 500 мм, высотой 80 мм, толщиной 1,5 
мм, нерж (8,500 кг)</t>
  </si>
  <si>
    <t>Консоль одиночная 650 мм, толщиной 3 мм, нерж. (2.4 кг)</t>
  </si>
  <si>
    <t>Консоль одиночная 550 мм, толщиной 3 мм, нерж. (2.5кг)</t>
  </si>
  <si>
    <t>Консоль одиночная 350 мм, толщиной 3 мм, нерж. (1.27  кг)</t>
  </si>
  <si>
    <t>Лоток лестничный усиленный шириной 200 мм, высотой 80 мм, с не перфорированным дном, толщиной 2 мм, L=6 м, нерж. (6,750 кг)</t>
  </si>
  <si>
    <t>Лоток лестничный усиленный шириной 200 мм, высотой 80 мм, толщиной 2 мм, L=6 м, нерж. (6,750 кг)</t>
  </si>
  <si>
    <t>Лоток лестничный усиленный шириной 200 мм, высотой 80 мм, толщиной 2 мм, L=3 м, нерж (6,030 кг)</t>
  </si>
  <si>
    <t>Угол горизонтальный 90° с дном, шириной 200 мм, высотой 80 мм, толщиной 1,5 мм, нерж. (1,020 кг)</t>
  </si>
  <si>
    <t>Угол горизонтальный 45°, шириной 200 мм, высотой 80 мм, толщиной 1,5 мм, нерж. (0,920 кг)</t>
  </si>
  <si>
    <t>Угол горизонтальный 90°, шириной 200 мм, высотой 80 мм, толщиной 1,5 мм, нерж. (1,020 кг)</t>
  </si>
  <si>
    <t>Т-образный ответвитель, шириной 200 мм, высотой 80 мм, толщиной 1,5 
мм, нерж (3,850 кг)</t>
  </si>
  <si>
    <t>Соединитель внешний, толщиной 2 мм, нерж. (0.23 кг)</t>
  </si>
  <si>
    <t>Соединитель шарнирный, толщиной 2 мм, нерж. (0.19 кг)</t>
  </si>
  <si>
    <t>Консоль одиночная 250 мм, толщиной 3 мм, нерж. (
1.01 кг)</t>
  </si>
  <si>
    <t>ТЦ_20.1.02.10_2_0278204832_15.05.2024_02
Аналог ТССЦ-509-0073 1283,04/1257,16=2%</t>
  </si>
  <si>
    <t>Подвес STRUT двойной, толщиной 2,5 мм, L=1 м, нерж. (2.6 кг)</t>
  </si>
  <si>
    <t>157</t>
  </si>
  <si>
    <t>Профиль STRUT, 600 мм, толщиной 2,5 мм, нерж.</t>
  </si>
  <si>
    <t>159</t>
  </si>
  <si>
    <t>160</t>
  </si>
  <si>
    <t>Профиль STRUT, 2000 мм, толщиной 2,5 мм, нерж.</t>
  </si>
  <si>
    <t>Прижим кабельного лотка, нерж.</t>
  </si>
  <si>
    <t>163</t>
  </si>
  <si>
    <t>Усиленный анкер с болтом М8, нерж.</t>
  </si>
  <si>
    <t>167</t>
  </si>
  <si>
    <t>ТЦ_25.2.01.05_78_7806333470_15.05.2024_02
Аналог ТССЦ-509-5777 34,00/33,16=2%</t>
  </si>
  <si>
    <t>Кабельный держатель СЭ-2</t>
  </si>
  <si>
    <t>Винт с крестообразным шлицем М6х10, нерж.</t>
  </si>
  <si>
    <t>Гайка шестигранная М6, нерж.</t>
  </si>
  <si>
    <t>Шайба стопорная М6, нерж.</t>
  </si>
  <si>
    <t>Винт для крепления к С-образному профилю М10х30 мм, нерж.</t>
  </si>
  <si>
    <t>Консоль L=1108 мм для установки светильников, нерж.</t>
  </si>
  <si>
    <t>183</t>
  </si>
  <si>
    <t>Крепление Т-образное к вертикальной двутавровой балке, нерж</t>
  </si>
  <si>
    <t>Болт М10х50 мм, гайка с насечкой М10, шайба М10 (2 шт.), нерж</t>
  </si>
  <si>
    <t>ТЦ_20.2.08.09_2_0278204832_15.05.2024_02
Аналог ТССЦ-101-1638 5134,83/4987,13=2%</t>
  </si>
  <si>
    <t>Цепь сварная</t>
  </si>
  <si>
    <t>195</t>
  </si>
  <si>
    <t>197</t>
  </si>
  <si>
    <t>Металлорукав в гладкой EVA-оболочке номинальным ø35 мм в комплекте 
с соединительными муфтам</t>
  </si>
  <si>
    <t>ТЦ_20.2.05.02_78_7804526950_15.05.2024_02
Аналог ТССЦ-509-5777 34,00/33,16=2%</t>
  </si>
  <si>
    <t>200</t>
  </si>
  <si>
    <t>ТЦ_01.7.15.01_78_7804526950_15.05.2024_02
Аналог ТССЦ-101-2066 10,28/10,03=2%</t>
  </si>
  <si>
    <t>202</t>
  </si>
  <si>
    <t>ТЕР01-02-057-02</t>
  </si>
  <si>
    <t>Разработка грунта вручную в траншеях глубиной до 2 м без креплений с откосами, группа грунтов: 2</t>
  </si>
  <si>
    <t>100 м3 грунта</t>
  </si>
  <si>
    <t>ТЕР01-02-061-01</t>
  </si>
  <si>
    <t>Засыпка вручную траншей, пазух котлованов и ям, группа грунтов: 1</t>
  </si>
  <si>
    <t>205</t>
  </si>
  <si>
    <t>Заземлитель горизонтальный из стали: полосовой сечением 160 мм2</t>
  </si>
  <si>
    <t>ТЦ_20.1.02.23_78_7804526950_15.05.2024_02
Аналог ТССЦ-101-1638 5134,83/4987,13=2%</t>
  </si>
  <si>
    <t>ТЦ_20.1.02.23_78_7804526950_15.05.2024_02
Аналог ТССЦ-101-1671 25,60/25,05=2%</t>
  </si>
  <si>
    <t>210</t>
  </si>
  <si>
    <t>Ст. ø8 мм, круглая, горячеоцинкованная</t>
  </si>
  <si>
    <t>211</t>
  </si>
  <si>
    <t>ТЦ_20.1.02.23_78_7804526950_15.05.2024_02
аналог ТССЦ-101-2901 51,49/50,41=2%</t>
  </si>
  <si>
    <t>Антикоррозионная лента</t>
  </si>
  <si>
    <t>212</t>
  </si>
  <si>
    <t>ТЦ_09.3.01.04_78_7804526950_15.05.2024_02
Аналог ТССЦ-509-5777 34,00/33,16=2%</t>
  </si>
  <si>
    <t>Фасадный держатель, L=250 мм</t>
  </si>
  <si>
    <t>213</t>
  </si>
  <si>
    <t>ТЦ_09.3.01.04_78_7804526950_15.05.2024_02
Аналог ТССЦ-509-0020 42,77/41,87=2%</t>
  </si>
  <si>
    <t>Фальцевый зажим, пруток Ø8 мм., горячеоцинкованная сталь</t>
  </si>
  <si>
    <t>214</t>
  </si>
  <si>
    <t>ТЦ_07.2.06.04_78_7804526950_15.05.2024_02
Аналог ТССЦ-509-2857 23,70/23,16=2%</t>
  </si>
  <si>
    <t>215</t>
  </si>
  <si>
    <t>ТЦ_20.1.02.23_78_7804526950_15.05.2024_02
Аналог ТССЦ-113-0395 95,68/93,73=2%</t>
  </si>
  <si>
    <t>Цинковая краска-спрей, 473 мл</t>
  </si>
  <si>
    <t>216</t>
  </si>
  <si>
    <t>Универсальный соединитель</t>
  </si>
  <si>
    <t>217</t>
  </si>
  <si>
    <t>218</t>
  </si>
  <si>
    <t>ТЕР01-02-059-02</t>
  </si>
  <si>
    <t>Рытье ям вручную глубиной 1,5 м под электрод заземления с обратной засыпкой, группа грунтов: 2</t>
  </si>
  <si>
    <t>1 электрод заземления</t>
  </si>
  <si>
    <t>219</t>
  </si>
  <si>
    <t>ТЕР01-02-059-06</t>
  </si>
  <si>
    <t>При изменении глубины заложения на каждые 0,5 м добавлять или исключать: к расценке 01-02-059-02</t>
  </si>
  <si>
    <t>220</t>
  </si>
  <si>
    <t>ТЦ_20.1.02.23_78_7804526950_15.05.2024_02
Аналог ТССЦ-101-2542 4813,20/4671,80=2%</t>
  </si>
  <si>
    <t>Сталь угловая 5х50х50 мм</t>
  </si>
  <si>
    <t>221</t>
  </si>
  <si>
    <t>ТЕРм08-01-068-02</t>
  </si>
  <si>
    <t>Шина сборная - одна полоса в фазе, медная или алюминиевая сечением: до 500 мм2</t>
  </si>
  <si>
    <t>222</t>
  </si>
  <si>
    <t>ТЦ_20.5.03.03_78_7804526950_15.05.2024_02
Аналог ТССЦ-110-0355 10225,04/10022,42=2%</t>
  </si>
  <si>
    <t>Главная заземляющая шина с изоляторами 500х50х6 мм, медь, в</t>
  </si>
  <si>
    <t>ФЕРм08-03-572-06</t>
  </si>
  <si>
    <t>Блок управления шкафного исполнения или распределительный пункт (шкаф), устанавливаемый: на полу, высота и ширина до 1200х1000 мм</t>
  </si>
  <si>
    <t>ТЕРм08-03-599-12</t>
  </si>
  <si>
    <t>Щитки осветительные, устанавливаемые на стене: болтами на конструкции, масса щитка до 6 кг</t>
  </si>
  <si>
    <t>5
О</t>
  </si>
  <si>
    <t>6
О</t>
  </si>
  <si>
    <t>ТЦ_20.3.03.07_78_7806155468_15.05.2024_02
Аналог ТССЦ-509-0765 129,31/126,54=2%</t>
  </si>
  <si>
    <t>Светильник светодиодный пылевлагозащищённый IP66, 220 АС, 36 Вт, 4960Лм, потолочное крепление, в комплекте кабельный ввод КНВМ2M20НК/Р, нерж</t>
  </si>
  <si>
    <t>Раздел 3. Кабельные изделия</t>
  </si>
  <si>
    <t>Кабель ИнСил-ВВнг(А)-LS 
5х50мк(N,PE)-1</t>
  </si>
  <si>
    <t>Кабель ИнСил-ВВнг(А)-FRLS 
5х4ок(N,PE)-1</t>
  </si>
  <si>
    <t>Провод медный, гибкий с ПВХ изоляцией на напряжение 0,45 кВ, ГОСТ 6323-79, сечением:  1х35</t>
  </si>
  <si>
    <t>Провод медный, гибкий с ПВХ изоляцией на напряжение 0,45 кВ, ГОСТ 6323-79, сечением: 1х25</t>
  </si>
  <si>
    <t>Провод медный, гибкий с ПВХ изоляцией на напряжение 0,45 кВ, ГОСТ 6323-79, сечением: 1х6</t>
  </si>
  <si>
    <t>ТЦ_21.1.06.05_2_0276132981_15.05.2024_02
Аналог ТССЦ-501-7992 102768,47/100715,23=2%</t>
  </si>
  <si>
    <t>Кабель ИнСил-РэпВнг(А)-LS 
3х1,5мк5(N,PE)-1</t>
  </si>
  <si>
    <t>Раздел 4. Электрооборудование</t>
  </si>
  <si>
    <t>49
О</t>
  </si>
  <si>
    <t>ТЦ_62.3.02.01_78_7804526950_15.05.2024_02</t>
  </si>
  <si>
    <t>50
О</t>
  </si>
  <si>
    <t>Раздел 5. Электроустановочные изделия</t>
  </si>
  <si>
    <t>52
О</t>
  </si>
  <si>
    <t>ТЦ_62.1.02.22_78_7804526950_15.05.2024_02</t>
  </si>
  <si>
    <t>54
О</t>
  </si>
  <si>
    <t>ТЦ_62.3.02.01_78_7806155468_15.05.2024_02</t>
  </si>
  <si>
    <t>Выключатель пылевлагозащищенный IP66, одноклавишный накладного монтажа, 10 А, 220 В, нержав. сталь</t>
  </si>
  <si>
    <t>Выключатель проходной пылевлагозащищенный IP66, одноклавишный накладного монтажа, 10 А, 220</t>
  </si>
  <si>
    <t>56
О</t>
  </si>
  <si>
    <t>Кнопочный выключатель пылевлагозащищенный IP66 с кнопкой без 
фиксации 2НО, накладного монтажа, 10 А, 220 В</t>
  </si>
  <si>
    <t>Коробка клеммная пылевлагозащищенная IP66, открытой установки, в комплекте с винтовыми клемниками, для кабеля сечением до 5х16 мм2</t>
  </si>
  <si>
    <t>Коробка клеммная пылевлагозащищенная IP66, открытой установки, в комплекте с винтовыми клемниками, для кабеля сечением до 5х6 мм2</t>
  </si>
  <si>
    <t>Коробка клеммная пылевлагозащищенная IP66, переходная, открытой установки, в комплекте с винтовыми клемниками, для перехода кабеля с сечения 5х70 мм2 на кабель сечением 5х25 мм2</t>
  </si>
  <si>
    <t>Розетка 3Р+N+PE, 380 В, IP67, настенного монтажа</t>
  </si>
  <si>
    <t>ТЕРм08-03-525-09</t>
  </si>
  <si>
    <t>Аппарат штепсельный общего назначения, устанавливаемый на конструкции на стене или колонне, с контактами силовых цепей на ток: до 63 А</t>
  </si>
  <si>
    <t>65
О</t>
  </si>
  <si>
    <t>РП1. Розеточный пост в комплекте с аппаратами защиты и розетками, 63 А, 380 В, IP67</t>
  </si>
  <si>
    <t>ТЕРм08-03-525-07</t>
  </si>
  <si>
    <t>Аппарат штепсельный общего назначения, устанавливаемый на конструкции на стене или колонне, с контактами силовых цепей и цепей управления на ток до 25 А с количеством контактов: до 36</t>
  </si>
  <si>
    <t>67
О</t>
  </si>
  <si>
    <t>68
О</t>
  </si>
  <si>
    <t>70
О</t>
  </si>
  <si>
    <t>Раздел 6. Противопожарные заделки</t>
  </si>
  <si>
    <t>Терморасширяющаяся противопожарная пена, 300 мл</t>
  </si>
  <si>
    <t>Противопожарный акриловый герметик, 310 мл</t>
  </si>
  <si>
    <t>Огнезащитная краска (покрытие), 6 кг</t>
  </si>
  <si>
    <t>Раздел 7. Кабельные конструкции, трубы, коробки, крепеж (ОКЛ)</t>
  </si>
  <si>
    <t>Лоток лестничный усиленный шириной 200 мм, высотой 80 мм, толщиной 2 мм, L=6 м, нерж(37,2 кг)</t>
  </si>
  <si>
    <t>Лоток лестничный усиленный шириной 200 мм, высотой 80 мм, толщиной 2 мм, L=3 м, нерж.(18,6 кг)</t>
  </si>
  <si>
    <t>Лоток лестничный усиленный шириной 300 мм, высотой 80 мм, толщиной 2 мм, L=3 м, нерж.(18,1 кг)</t>
  </si>
  <si>
    <t>Угол горизонтальный 90°, шириной 200 мм, высотой 80 мм, толщиной 1,2 мм, нерж.(4,06 кг)</t>
  </si>
  <si>
    <t>Угол горизонтальный 45°, шириной 200 мм, высотой 80 мм, толщиной 1,2 
мм, нерж.(2,73 кг)</t>
  </si>
  <si>
    <t>Т-образный ответвитель, шириной 200 мм, высотой 80 мм, толщиной 1,5 мм, нерж.(5,58 кг)</t>
  </si>
  <si>
    <t>Соединитель внешний, толщиной 2 мм, нерж.(0,33 кг)</t>
  </si>
  <si>
    <t>Соединитель шарнирный, толщиной 2 мм, нерж.(0,24 кг)</t>
  </si>
  <si>
    <t>Консоль одиночная 250 мм, толщиной 3 мм, нерж (0,78 кг)</t>
  </si>
  <si>
    <t>Профиль STRUT, 400 мм, толщиной 2,5 мм, нерж.(1,3 кг)</t>
  </si>
  <si>
    <t>Профиль STRUT, 300 мм, толщиной 2,5 мм, нерж.(0,56 кг)</t>
  </si>
  <si>
    <t>Прижим кабельного лотка, нерж.(0,02 кг)</t>
  </si>
  <si>
    <t>ТЦ_20.2.07.03_2_0278204832_15.05.2024_02
Аналог ТССЦ-201-8057 20,45/20,25=2%</t>
  </si>
  <si>
    <t>Стеновое крепление лотка , нерж.(0,17 кг)</t>
  </si>
  <si>
    <t>ТЦ_23.5.02.02_78_7804526950_15.05.2024_02
Аналог ТССЦ-103-2014 98,60/96,47=2%</t>
  </si>
  <si>
    <t>Гайка шестигранная М8 , нерж</t>
  </si>
  <si>
    <t>Шайба М8, нерж.</t>
  </si>
  <si>
    <t>Металличесикй анкер с болтом М6х55, нерж</t>
  </si>
  <si>
    <t>Крышка двускатная для лотка шириной 200 мм, L=1,5 м, нерж.(6,35 кг)</t>
  </si>
  <si>
    <t>Профиль STRUT, 1000 мм, толщиной 2,5 мм, нерж.</t>
  </si>
  <si>
    <t>Крепление Т-образное к вертикальной двутавровой балке, нерж.(2,5 кг)</t>
  </si>
  <si>
    <t>Раздел 8. Кабельные конструкции, трубы, крепеж</t>
  </si>
  <si>
    <t>Лоток лестничный усиленный шириной 200 мм, высотой 80 мм, с не перфорированным дном, толщиной 2 мм, L=6 м, нерж.(35,7 кг)</t>
  </si>
  <si>
    <t>Крышка для лотка прямого, толщиной 1,5 мм, L=3 м, нерж.(8,23 кг)</t>
  </si>
  <si>
    <t>Угол горизонтальный 90° с дном, шириной 200 мм, высотой 80 мм, толщиной 1,5 мм, нерж.(6,26 кг)</t>
  </si>
  <si>
    <t>Т-образный ответвитель с дном, шириной 200 мм, высотой 80 мм, 
толщиной 1,5 мм, нерж.(7,34 кг)</t>
  </si>
  <si>
    <t>Лоток лестничный усиленный шириной 500 мм, высотой 80 мм, толщиной 2 мм, L=6 м, нерж. Л(56,6 кг)</t>
  </si>
  <si>
    <t>Лоток лестничный усиленный шириной 300 мм, высотой 80 мм, толщиной 2 мм, L=6 м, нерж.(30,7 кг)</t>
  </si>
  <si>
    <t>Лоток лестничный усиленный шириной 200 мм, высотой 80 мм, толщиной 2 мм, L=6 м, нерж.(27,8 кг)</t>
  </si>
  <si>
    <t>Лоток лестничный усиленный шириной 200 мм, высотой 80 мм, толщиной 2 мм, L=3 м, нерж(13,9 кг)</t>
  </si>
  <si>
    <t>Угол горизонтальный 45°, шириной 200 мм, высотой 80 мм, толщиной 1,5 мм, нерж.(2,73 кг)</t>
  </si>
  <si>
    <t>Угол горизонтальный 90°, шириной 200 мм, высотой 80 мм, толщиной 1,5 мм, нерж.(	4,06 кг)</t>
  </si>
  <si>
    <t>Угол горизонтальный 90°, шириной 300 мм, высотой 80 мм, толщиной 1,5 
мм, нерж.(4,63 кг)</t>
  </si>
  <si>
    <t>Угол горизонтальный 90°, шириной 500 мм, высотой 80 мм, толщиной 1,5 
мм, нерж(5,79 кг)</t>
  </si>
  <si>
    <t>Т-образный ответвитель, шириной 200 мм, высотой 80 мм, толщиной 1,5 
мм, нерж (	5,58 кг)</t>
  </si>
  <si>
    <t>Т-образный ответвитель, шириной 300 мм, высотой 80 мм, толщиной 1,5 
мм, горячее цинкование (6,68 кг)</t>
  </si>
  <si>
    <t>Т-образный ответвитель, шириной 500 мм, высотой 80 мм, толщиной 1,5 
мм, нерж (8,79 кг)</t>
  </si>
  <si>
    <t>Консоль одиночная 650 мм, толщиной 3 мм, нерж.(2,32 кг)</t>
  </si>
  <si>
    <t>Консоль одиночная 550 мм, толщиной 3 мм, нерж.(2,02 кг)</t>
  </si>
  <si>
    <t>Консоль одиночная 350 мм, толщиной 3 мм, нерж.(1,01 кг)</t>
  </si>
  <si>
    <t>Консоль одиночная 250 мм, толщиной 3 мм, нерж.(	0,78 кг)</t>
  </si>
  <si>
    <t>Подвес STRUT двойной, толщиной 2,5 мм, L=1 м, нерж.(5,88 кг)</t>
  </si>
  <si>
    <t>Стеновое крепление лотка, нерж.(0,17 кг)</t>
  </si>
  <si>
    <t>Гайка шестигранная М6, нерж</t>
  </si>
  <si>
    <t>Гайка шестигранная М8 , нерж.</t>
  </si>
  <si>
    <t>Винт для крепления к профилю M10x30, нерж</t>
  </si>
  <si>
    <t>Гайка с насечкой М10, нерж.</t>
  </si>
  <si>
    <t>Крепление Т-образное к вертикальной двутавровой балке, нерж (2,5 кг)</t>
  </si>
  <si>
    <t>Винт для крепления к С-образному профилю М10х30, нерж.</t>
  </si>
  <si>
    <t>Гайка со стопорным буртиком М10, нерж</t>
  </si>
  <si>
    <t>ТЦ_08.1.02.13_78_7804526950_15.05.2024_02
Аналог ТССЦ-101-6593 340,00/333,27=2%</t>
  </si>
  <si>
    <t>Держатель оцинкованный, односторонний, для труб ø32 мм</t>
  </si>
  <si>
    <t>Металличесикй анкер с болтом М6х55</t>
  </si>
  <si>
    <t>ТЦ_20.2.08.09_78_7804526950_15.05.2024_02
Аналог ТССЦ-101-6794 25,60/25,05=2%</t>
  </si>
  <si>
    <t>ТЦ_20.1.02.18_78_7804526950_15.05.2024_02
Аналог ТССЦ-201-8057 20,45/20,25=2%</t>
  </si>
  <si>
    <t>Раздел 9. Материалы по молниезащите и заземлению</t>
  </si>
  <si>
    <t>ТЦ_14.2.02.03_78_7804526950_01.02.2024_02
Аналог ТССЦ-113-0395 95,68/93,73=2%</t>
  </si>
  <si>
    <t>223</t>
  </si>
  <si>
    <t>ТЦ_20.5.03.03_77_9705198797_06.05.2024_02
Аналог ТССЦ-110-0355 10225,04/10022,42=2%</t>
  </si>
  <si>
    <t>Раздел 10. 1632-2021-3.1-ЭОЭ.СО</t>
  </si>
  <si>
    <t>225</t>
  </si>
  <si>
    <t>226</t>
  </si>
  <si>
    <t>ТЦ_21.1.00.00_78_7804526950_15.05.2024_02
Аналог ТССЦ-501-2377 178,91/175,39=2%</t>
  </si>
  <si>
    <t>Греющий кабель саморегулирующийся, ТНБВ.681817.023ТУ, 30 Вт/м</t>
  </si>
  <si>
    <t>227</t>
  </si>
  <si>
    <t>228</t>
  </si>
  <si>
    <t>229</t>
  </si>
  <si>
    <t>230</t>
  </si>
  <si>
    <t>231</t>
  </si>
  <si>
    <t>232</t>
  </si>
  <si>
    <t>233</t>
  </si>
  <si>
    <t>ТЦ_21.1.06.00_2_0276132981_15.05.2024_02
Аналог ТССЦ-501-7965 29794,41/29199,32=2%</t>
  </si>
  <si>
    <t>Кабель силовой с изоляцией из ПВХ пластиката, не распространяющего горение, с пониженным дымо- и газовыделением, с меднымижилами, на напряжение 1,0 кВ, сечением:3х6</t>
  </si>
  <si>
    <t>234</t>
  </si>
  <si>
    <t>Кабель силовой с изоляцией из ПВХ пластиката, не распространяющего горение, с пониженным дымо- и газовыделением, с меднымижилами, на напряжение 1,0 кВ, сечением:5х4</t>
  </si>
  <si>
    <t>235</t>
  </si>
  <si>
    <t>Кабель силовой с изоляцией из ПВХ пластиката, не распространяющего горение, с пониженным дымо- и газовыделением, с меднымижилами, на напряжение 1,0 кВ, сечением:5х6</t>
  </si>
  <si>
    <t>236</t>
  </si>
  <si>
    <t>ТЦ_21.1.06.00_2_0276132981_15.05.2024_02
Аналог ТССЦ-501-7992 102768,47/100715,23=2%</t>
  </si>
  <si>
    <t>Кабель силовой с изоляцией из ПВХ пластиката, не распространяющего горение, с пониженным дымо- и газовыделением, с меднымижилами, на напряжение 1,0 кВ, сечением:5х10</t>
  </si>
  <si>
    <t>237</t>
  </si>
  <si>
    <t>238</t>
  </si>
  <si>
    <t>ТЦ_21.1.00.00_78_7804526950_15.05.2024_02
Аналог ТССЦ-111-0126 335,61/328,92=2%</t>
  </si>
  <si>
    <t>Соединительная коробка ЭА-КС2, кабельные вводы из нерж. стали</t>
  </si>
  <si>
    <t>239</t>
  </si>
  <si>
    <t>Соединительная коробка ЭА-КС3, кабельные вводы из нерж. стали</t>
  </si>
  <si>
    <t>240</t>
  </si>
  <si>
    <t>Соединительная коробка ЭА-КС4-3ф, кабельные вводы из нерж. стали</t>
  </si>
  <si>
    <t>241</t>
  </si>
  <si>
    <t>ТЦ_20.5.01.02_78_7804526950_15.05.2024_02</t>
  </si>
  <si>
    <t>Кабельный ввод 25СК120, нержавеющая сталь</t>
  </si>
  <si>
    <t>242</t>
  </si>
  <si>
    <t>ТЦ_20.2.08.03_78_7804526950_15.05.2024_02
Аналог ТССЦ-111-0126 335,61/328,92=2%</t>
  </si>
  <si>
    <t>Комплекты монтажные КСТ-МК-3СВК ТНБВ.681817.023ТУ</t>
  </si>
  <si>
    <t>243</t>
  </si>
  <si>
    <t>Комплекты монтажные КСТ-МК-СС(н) ТНБВ.681817.023ТУ</t>
  </si>
  <si>
    <t>244</t>
  </si>
  <si>
    <t>ТЕРм08-01-102-01</t>
  </si>
  <si>
    <t>Шкаф управления и регулирования</t>
  </si>
  <si>
    <t>1 шкаф</t>
  </si>
  <si>
    <t>245
О</t>
  </si>
  <si>
    <t>ТЦ_62.1.02.14_78_7804526950_29.07.2024_02</t>
  </si>
  <si>
    <t>Шкаф управления 2ЩЭО1-ЭА-КАТ</t>
  </si>
  <si>
    <t>компл</t>
  </si>
  <si>
    <t>246
О</t>
  </si>
  <si>
    <t>Шкаф управления 2ЩЭО2-ЭА-КАТ</t>
  </si>
  <si>
    <t>247
О</t>
  </si>
  <si>
    <t>Шкаф управления 2ЩЭО3-ЭА-КАТ</t>
  </si>
  <si>
    <t>248</t>
  </si>
  <si>
    <t>ТЦ_21.1.08.03_78_7804526950_15.05.2024_02
аналог ТССЦ-501-1818 19587,14/19193,28=2%</t>
  </si>
  <si>
    <t>Кабель контрольный сечением 4х1,5 мм2</t>
  </si>
  <si>
    <t>249</t>
  </si>
  <si>
    <t>ТЦ_21.1.08.03_78_7804526950_15.05.2024_02
аналог ТССЦ-501-2017 92813,21/90976,53=2%</t>
  </si>
  <si>
    <t>Кабель контрольный сечением 7х1,5 мм2</t>
  </si>
  <si>
    <t>250</t>
  </si>
  <si>
    <t>Соединительная коробка ЭА-КД2, кабельные вводы из нерж. стали</t>
  </si>
  <si>
    <t>251
О</t>
  </si>
  <si>
    <t>ТЦ_63.4.03.01_78_7804526950_15.05.2024_02</t>
  </si>
  <si>
    <t>Датчик температуры AS-10</t>
  </si>
  <si>
    <t>252
О</t>
  </si>
  <si>
    <t>Датчик осадков PS-2</t>
  </si>
  <si>
    <t>253</t>
  </si>
  <si>
    <t>ТЦ_20.1.02.07_78_7804526950_15.05.2024_02
Аналог ТССЦ-509-0040 1137,00/1114,51=2%</t>
  </si>
  <si>
    <t>Наконечник штыревой НШвИ 0,5-8</t>
  </si>
  <si>
    <t>254</t>
  </si>
  <si>
    <t>ТЦ_20.5.04.07_78_7804526950_15.05.2024_02
Аналог ТССЦ-509-0020 42,77/41,87=2%</t>
  </si>
  <si>
    <t>Зажим крепежный ТСР/Т.1-25 Ц</t>
  </si>
  <si>
    <t>255</t>
  </si>
  <si>
    <t>Зажим крепежный ТСР.2-50 Ц</t>
  </si>
  <si>
    <t>256</t>
  </si>
  <si>
    <t>ТЦ_01.7.06.07_78_7804526950_15.05.2024_02</t>
  </si>
  <si>
    <t>Полоса крепежная 1,5х15 мм Ц</t>
  </si>
  <si>
    <t>257</t>
  </si>
  <si>
    <t>Зажим крепежный ТСР.1-25 Ц</t>
  </si>
  <si>
    <t>258</t>
  </si>
  <si>
    <t>ТЦ_01.7.15.08_78_7804526950_15.05.2024_02
Аналог ТССЦ-101-1879 6,42/6,24=2%</t>
  </si>
  <si>
    <t>Заклепка вытяжная стальная 4,0х10</t>
  </si>
  <si>
    <t>259</t>
  </si>
  <si>
    <t>ТЦ_01.7.06.07_78_7804526950_15.05.2024_02
Аналог ТССЦ-101-3056 6,3/6,17=2%</t>
  </si>
  <si>
    <t>Лента монтажная серии "КСТ-ЛМ.25"</t>
  </si>
  <si>
    <t>рул.</t>
  </si>
  <si>
    <t>260</t>
  </si>
  <si>
    <t>ТЦ_01.7.06.07_78_7804526950_15.05.2024_02
аналог ТССЦ-509-0162 53,46/51,80=2%</t>
  </si>
  <si>
    <t>Полоса крепежная 0,5х15 мм Ц</t>
  </si>
  <si>
    <t>261</t>
  </si>
  <si>
    <t>ТЕРм08-02-149-01</t>
  </si>
  <si>
    <t>Кабель до 35 кВ, подвешиваемый на тросе, масса 1 м кабеля: до 1 кг</t>
  </si>
  <si>
    <t>262</t>
  </si>
  <si>
    <t>ТЦ_20.1.02.19_78_7804526950_15.05.2024_02
Аналог ТССЦ-509-8108 10,71/10,47=2%</t>
  </si>
  <si>
    <t>Трос стальной D3 в п/э</t>
  </si>
  <si>
    <t>263</t>
  </si>
  <si>
    <t>ТЦ_20.1.02.19_78_7804526950_15.05.2024_02
Аналог ТССЦ-509-0020 42,77/41,87=2%</t>
  </si>
  <si>
    <t>Зажим для троса 3 мм</t>
  </si>
  <si>
    <t>264</t>
  </si>
  <si>
    <t>Коуш для троса 3 мм</t>
  </si>
  <si>
    <t>265</t>
  </si>
  <si>
    <t>ТЕРм08-02-155-01
Аналог ТССЦ-101-2901 51,49/50,41=2%</t>
  </si>
  <si>
    <t>266</t>
  </si>
  <si>
    <t>ТЦ_14.5.01.07_78_7804526950_15.05.2024_02
Аналог ТССЦ-101-1759 68,43/68,02=2%</t>
  </si>
  <si>
    <t>Герметик силиконовый Пентэласт 1101(прозрачный) 310 мл шт. 16</t>
  </si>
  <si>
    <t>267</t>
  </si>
  <si>
    <t>ТЦ_20.2.05.02_78_7804526950_15.05.2024_02
Аналог ТССЦ-509-0238 7,54/7,37=3%</t>
  </si>
  <si>
    <t>Скоба ЭА-К9.1 (ТНБВ.745312.004)</t>
  </si>
  <si>
    <t>268</t>
  </si>
  <si>
    <t>ТЦ_25.2.01.01_78_7804526950_15.05.2024_02
аналог ТССЦ-111-0128 117,00/114,66=2%</t>
  </si>
  <si>
    <t>Бирка маркировочная У 134 (квадратная большая)</t>
  </si>
  <si>
    <t>269</t>
  </si>
  <si>
    <t>ТЦ_25.2.01.01_78_7804526950_15.05.2024_02
аналог ТССЦ-111-0158 21,00/20,54=2%</t>
  </si>
  <si>
    <t>Бирка маркировочная У 136 (треугольная)</t>
  </si>
  <si>
    <t>270</t>
  </si>
  <si>
    <t>ТЦ_25.2.01.01_78_7804526950_15.05.2024_02
аналог ТССЦ-111-0109 6,72/6,58=2%</t>
  </si>
  <si>
    <t>Бирка маркировочная У 153 (квадратная маленькая)</t>
  </si>
  <si>
    <t>271</t>
  </si>
  <si>
    <t>ТЦ_20.1.02.18_78_7804526950_15.05.2024_02
аналог ТССЦ-509-2900 5,07/4,96=2%</t>
  </si>
  <si>
    <t>Стяжка 150х3 (черная)</t>
  </si>
  <si>
    <t>272</t>
  </si>
  <si>
    <t>ТЦ_01.7.15.04_78_7804526950_15.05.2024_02
аналог ТССЦ-101-4610 15160,33/14810,41=2%</t>
  </si>
  <si>
    <t>Винт М5х40.016 ГОСТ 17473-80</t>
  </si>
  <si>
    <t>273</t>
  </si>
  <si>
    <t>ТЦ_01.7.15.05_78_7804526950_15.05.2024_02
Аналог ТССЦ-101-0120 27445,97/26855,15=2%</t>
  </si>
  <si>
    <t>Гайка М5.016 ГОСТ 5915-70</t>
  </si>
  <si>
    <t>274</t>
  </si>
  <si>
    <t>ТЦ_01.7.15.11_78_7804526950_15.05.2024_02
Аналог ТССЦ-101-2036 32,71/32,02=2%</t>
  </si>
  <si>
    <t>Шайба 5 65Г 016 ГОСТ 6402-70</t>
  </si>
  <si>
    <t>275</t>
  </si>
  <si>
    <t>Шайба 5.016 ГОСТ 6958-78</t>
  </si>
  <si>
    <t>276</t>
  </si>
  <si>
    <t>277</t>
  </si>
  <si>
    <t>ТЦ_24.3.01.02_78_7804526950_15.05.2024_02
Аналог ТССЦ-103-2407 18,06/17,68=2%</t>
  </si>
  <si>
    <t>Труба гофрированная ППЛ 20</t>
  </si>
  <si>
    <t>278</t>
  </si>
  <si>
    <t>ТЦ_24.3.03.01_78_7804526950_15.05.2024_02
Аналог ТССЦ-507-0709 21,21/20,78=2%</t>
  </si>
  <si>
    <t>Трубка термоусаживаемая черная ТУТнг-30/15</t>
  </si>
  <si>
    <t>279</t>
  </si>
  <si>
    <t>ТЦ_01.7.06.05_78_7804526950_15.05.2024_02
Аналог ТССЦ-101-3381 44,29/43,35=2%</t>
  </si>
  <si>
    <t>Изолента х/б</t>
  </si>
  <si>
    <t>280</t>
  </si>
  <si>
    <t>281</t>
  </si>
  <si>
    <t>ТЦ_08.1.02.13_78_7804526950_15.05.2024_02
Аналог ТССЦ-101-3131 8,87/8,68=2%</t>
  </si>
  <si>
    <t>Металлорукав в ПВХ изоляции, морозостойкий, ø20, черный, УХЛ1</t>
  </si>
  <si>
    <t>282</t>
  </si>
  <si>
    <t>ТЦ_08.1.02.13_78_7804526950_15.05.2024_02
АналогТССЦ-101-3133 10,31/10,08=2%</t>
  </si>
  <si>
    <t>Металлорукав в ПВХ изоляции, морозостойкий, ø25, черный, УХЛ1</t>
  </si>
  <si>
    <t>283</t>
  </si>
  <si>
    <t>ТЦ_08.1.02.13_78_7804526950_15.05.2024_02
Аналог ТССЦ-101-3134 12,82/12,54=2%</t>
  </si>
  <si>
    <t>Металлорукав в ПВХ изоляции, морозостойкий, ø32, черный, УХЛ1</t>
  </si>
  <si>
    <t>284</t>
  </si>
  <si>
    <t>Трубка термоусаживаемая черная ТУТнг-40/20</t>
  </si>
  <si>
    <t>285</t>
  </si>
  <si>
    <t>286</t>
  </si>
  <si>
    <t>ТЦ_59.1.23.08_78_7804526950_15.05.2024_02
Аналог ТССЦ-101-2036 32,71/32,02=2%</t>
  </si>
  <si>
    <t>Резьбовой крепежный элемент с наружной резьбой, У2 IP54</t>
  </si>
  <si>
    <t>287</t>
  </si>
  <si>
    <t>Резьбовой крепежный элемент с наружной резьбой, У2 IP55</t>
  </si>
  <si>
    <t>288</t>
  </si>
  <si>
    <t>Резьбовой крепежный элемент с наружной резьбой, У2 IP56</t>
  </si>
  <si>
    <t>Раздел 1. Подсистема обогрева</t>
  </si>
  <si>
    <t>24
О</t>
  </si>
  <si>
    <t>28
О</t>
  </si>
  <si>
    <t>29
О</t>
  </si>
  <si>
    <t>ТЕРм08-03-572-07</t>
  </si>
  <si>
    <t>Блок управления шкафного исполнения или распределительный пункт (шкаф), устанавливаемый: на полу, высота и ширина до  1700х1100 мм</t>
  </si>
  <si>
    <t>ПЭСПЗ. Панель питания электрооборудования систем противопожарной 
защиты</t>
  </si>
  <si>
    <t>ЩКСО1. Щит управления кабельной системой обогрева</t>
  </si>
  <si>
    <t>9
О</t>
  </si>
  <si>
    <t>ЩКСО2. Щит управления кабельной системой обогрева</t>
  </si>
  <si>
    <t>Светильник светодиодный пылевлагозащищённый IP65, 220 АС, 55 Вт,5000 К, потолочное крепление, в комплекте кабельный ввод, нерж.</t>
  </si>
  <si>
    <t>Светильник светодиодный пылевлагозащищённый IP65, 220 АС, 35 Вт,5000 К, потолочное крепление, в комплекте кабельный ввод, нерж.</t>
  </si>
  <si>
    <t>Светильник светодиодный пылевлагозащищённый IP65, 220 АС, 35 Вт,5000 К, источник бесперебойного питания на 1 час, потолочное
крепление, в комплекте кабельный ввод, нерж.</t>
  </si>
  <si>
    <t>ТЦ_21.1.06.09_2_0276132981_15.05.2024_02
Аналог ТССЦ-509-0765 129,31/126,54=2%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</si>
  <si>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5х10</t>
  </si>
  <si>
    <t>Светильник светодиодный пылевлагозащищённый IP65, 220 АС, 20 Вт,5000 К, потолочное крепление, в комплекте кабельный ввод, нерж.</t>
  </si>
  <si>
    <t>ТССЦ-509-6287</t>
  </si>
  <si>
    <t>Наклейка пиктограмма "Выход налево", "Выход направо" из самоклеющей пленки для светильника аварийного освещения ЛБО 20 (БС-842, БС-943, БС-741)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</si>
  <si>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5х16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</si>
  <si>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5х6</t>
  </si>
  <si>
    <t>ТЦ_21.1.06.09_2_0276132981_15.05.2024_02
Аналог ТССЦ-501-7991 77568,35/76021,46=2%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</si>
  <si>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5х4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</si>
  <si>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5х2,5</t>
  </si>
  <si>
    <t>ТЦ_21.1.06.09_2_0276132981_15.05.2024_02
Аналог ТССЦ-501-8624 22018,43/21572,51=2%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</si>
  <si>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3х2,5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</si>
  <si>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3х1,5</t>
  </si>
  <si>
    <t>Кабель силовой огнестойкий, с изоляцией из ПВХ пластиката, не
распространяющего горение, с пониженным дымо- и газовыделением, с
медными жилами, на напряжение 1,0 кВ, сечением:5х6</t>
  </si>
  <si>
    <t>Кабель силовой огнестойкий, с изоляцией из ПВХ пластиката, не
распространяющего горение, с пониженным дымо- и газовыделением, с
медными жилами, на напряжение 1,0 кВ, сечением:5х2,5</t>
  </si>
  <si>
    <t>Кабель силовой огнестойкий, с изоляцией из ПВХ пластиката, не
распространяющего горение, с пониженным дымо- и газовыделением, с
медными жилами, на напряжение 1,0 кВ, сечением:3х2,5</t>
  </si>
  <si>
    <t>Кабель силовой огнестойкий, с изоляцией из ПВХ пластиката, не
распространяющего горение, с пониженным дымо- и газовыделением, с
медными жилами, на напряжение 1,0 кВ, сечением:3х1,5</t>
  </si>
  <si>
    <t>ТЦ_21.1.06.05_2_0276132981_15.05.2024_02
Аналог ТССЦ-501-7965 29794,41/29199,32=2%</t>
  </si>
  <si>
    <t>Кабель экранированный сечением 5х1,5 мм2</t>
  </si>
  <si>
    <t>Провод медный, гибкий с ПВХ изоляцией на напряжение 0,45 кВ, ГОСТ6323-79, сечением:1х120</t>
  </si>
  <si>
    <t>Провод медный, гибкий с ПВХ изоляцией на напряжение 0,45 кВ, ГОСТ6323-79, сечением:1х35</t>
  </si>
  <si>
    <t>Провод медный, гибкий с ПВХ изоляцией на напряжение 0,45 кВ, ГОСТ6323-79, сечением:1х25</t>
  </si>
  <si>
    <t>Провод медный, гибкий с ПВХ изоляцией на напряжение 0,45 кВ, ГОСТ6323-79, сечением:1х6</t>
  </si>
  <si>
    <t>41
О</t>
  </si>
  <si>
    <t>Выключатель безопасности в корпусе, открытой установки, 63 А, 3Р, 380 
В, IP65</t>
  </si>
  <si>
    <t>Раздел 5. Противопожарные заделки</t>
  </si>
  <si>
    <t>ТЦ_14.5.01.01_78_7804526950_15.05.2024_02
Аналог ТССЦ-113-0521 65,66/64,28=2%</t>
  </si>
  <si>
    <t>Раздел 6. Электроустановочные изделия</t>
  </si>
  <si>
    <t>51
О</t>
  </si>
  <si>
    <t>53
О</t>
  </si>
  <si>
    <t>Кнопочный выключатель пылевлагозащищенный IP66 с кнопкой без фиксации 2НО, накладного монтажа, 10 А, 220 В, нержав. сталь</t>
  </si>
  <si>
    <t>ТЦ_62.2.01.04_77_7725347771_06.05.2024_02</t>
  </si>
  <si>
    <t>РП2. Розеточный пост в комплекте с аппаратами защиты и розетками, 16 
А, 380 В, IP67</t>
  </si>
  <si>
    <t>Раздел 7. Материалы по молниезащите и заземлению</t>
  </si>
  <si>
    <t>ТЦ_08.3.12.00_78_7804526950_15.05.2024_02
Аналог ТССЦ-101-2542 4813,20/4671,80=2%</t>
  </si>
  <si>
    <t>ТЦ_22.2.02.11_78_7804526950_15.05.2024_02
Аналог ТССЦ-101-2066 10,28/10,03=2%</t>
  </si>
  <si>
    <t>Анкер сболтом М8</t>
  </si>
  <si>
    <t>Раздел 8. Система кабельного обогрева</t>
  </si>
  <si>
    <t>Трос стальной D3 в п/э оболочке</t>
  </si>
  <si>
    <t>ТЦ_14.5.01.07_78_7804526950_15.05.2024_02
Аналог ТССЦ-101-2901 51,49/50,41=2%</t>
  </si>
  <si>
    <t>Герметик силиконовый Пентэласт 1101 (прозрачный), 310 мл.</t>
  </si>
  <si>
    <t>Металлорукав в гладкой полиуретановой изоляции номинальным o26 мм в 
комплекте с соединительными муфтами</t>
  </si>
  <si>
    <t>Раздел 9. Кабельные конструкции, трубы, коробки, крепеж (ОКЛ)</t>
  </si>
  <si>
    <t>Лоток лестничный шириной 300 мм, высотой 80 мм, толщиной 1,2 мм,L=3 м, нерж.(2,82 кг)</t>
  </si>
  <si>
    <t>Лоток лестничный шириной 200 мм, высотой 80 мм, толщиной 1,2 мм, 
L=3 м, нерж.(2,62 кг)</t>
  </si>
  <si>
    <t>Угол горизонтальный 90°, шириной 300 мм, высотой 80 мм, толщиной 1,2 мм, горячее цинкование(1,66 кг)</t>
  </si>
  <si>
    <t>Угол горизонтальный 90°, шириной 200 мм, высотой 80 мм, толщиной 1,2 
мм, нерж.(1,319 кг)</t>
  </si>
  <si>
    <t>Угол горизонтальный 45°, шириной 200 мм, высотой 80 мм, толщиной 1,2мм, нерж.(0,3 кг)</t>
  </si>
  <si>
    <t>Соединительная пластина увеличенная, толщиной 2,0 мм, нерж.(вес 	0,33 кг)</t>
  </si>
  <si>
    <t>Соединитель шарнирный, толщиной 2 мм, нерж.(0,4 кг)</t>
  </si>
  <si>
    <t>Шпилька М8, L=1 м, нерж.</t>
  </si>
  <si>
    <t>Консоль одиночная 350 мм, толщиной 3 мм, нерж.</t>
  </si>
  <si>
    <t>Прижим кабельного лотка, нерж (0,028 кг)</t>
  </si>
  <si>
    <t>Крепление Т-образное к вертикальной двутавровой балке, нерж.(1,61 кг)</t>
  </si>
  <si>
    <t>Крепление приварное, толщина 6 мм, нерж</t>
  </si>
  <si>
    <t>Профиль STRUT двойной, 300 мм, толщиной 2,5 мм, нерж.</t>
  </si>
  <si>
    <t>Болт М10х80, Шайба М10, гайка М10</t>
  </si>
  <si>
    <t>ТЦ_01.7.15.01_2_0278204832_15.05.2024_02
ТССЦ-101-2066 10,28/10,03=2%</t>
  </si>
  <si>
    <t>Усиленный анкер М8</t>
  </si>
  <si>
    <t>Шайба стопорная М6, нерж</t>
  </si>
  <si>
    <t>Винт с гладкой головкой М6х20, нерж</t>
  </si>
  <si>
    <t>Коробка соединительная стальная, 150х150х60 мм, EI90, IP66, оранжевая, 
в комплекте с керамическими клеммниками</t>
  </si>
  <si>
    <t>Рукав гибкий металлический в полимерной оболочке номинальным o26 
мм в комплекте с соединительными муфтами</t>
  </si>
  <si>
    <t>Держатель оцинкованный двусторонний для диаметра до 27 мм</t>
  </si>
  <si>
    <t>Труба стальная o25 мм, толщ. стенки 1,2 мм</t>
  </si>
  <si>
    <t>Раздел 10. Кабельные конструкции, трубы, крепеж</t>
  </si>
  <si>
    <t>Лоток лестничный шириной 500 мм, высотой 80 мм, толщиной 1,5 мм, 
L=3 м, нерж.(3,66 кг)</t>
  </si>
  <si>
    <t>Лоток лестничный шириной 300 мм, высотой 80 мм, толщиной 1,2 мм, 
L=3 м, нерж.(3,236 кг)</t>
  </si>
  <si>
    <t>Лоток лестничный шириной 200 мм, высотой 80 мм, толщиной 1,2 мм, 
L=3 м, нерж.(5,037 кг)</t>
  </si>
  <si>
    <t>Угол горизонтальный 90°, шириной 500 мм, высотой 80 мм, толщиной 1,2 
мм, горячее цинкование(7,24 кг)</t>
  </si>
  <si>
    <t>Угол горизонтальный 90°, шириной 300 мм, высотой 80 мм, толщиной 1,2 
мм, горячее цинкование(1,66 кг)</t>
  </si>
  <si>
    <t>Угол горизонтальный 45°, шириной 500 мм, высотой 80 мм, толщиной 1,2
мм, нерж</t>
  </si>
  <si>
    <t>Соединительная пластина увеличенная, толщиной 2,0 мм, нерж.(0,33 кг)</t>
  </si>
  <si>
    <t>ТЦ_20.2.07.03_78_7804526950_15.05.2024_02
Аналог ТССЦ-201-0776 12578,44/12437,78=2%</t>
  </si>
  <si>
    <t>Профиль STRUT, 800 мм, толщиной 2,5 мм, нерж.</t>
  </si>
  <si>
    <t>Подвес STRUT двойной, толщиной 2,5 мм, L=1,2 м, нерж.</t>
  </si>
  <si>
    <t>Консоль одиночная 550 мм, толщиной 3 мм, нерж.</t>
  </si>
  <si>
    <t>Крепление приварное, толщина 6мм, нерж.</t>
  </si>
  <si>
    <t>Профиль STRUT двойной, 600 мм, толщиной 2,5 мм, нерж.</t>
  </si>
  <si>
    <t>Болт М10х80, Шайба М10 (2 шт.), гайка М10</t>
  </si>
  <si>
    <t>Стеновое крепление лотка, нерж.</t>
  </si>
  <si>
    <t>Металлорукав гибкий в гладкой EVA оболочке номинальным o26 мм в 
комплекте с соединительными муфтами</t>
  </si>
  <si>
    <t>ТЕРм08-02-411-02</t>
  </si>
  <si>
    <t>Рукав металлический наружным диаметром: до 60 мм</t>
  </si>
  <si>
    <t>Металлорукав гибкий в гладкой EVA оболочке номинальным ø50 мм в
комплекте с соединительными муфтами</t>
  </si>
  <si>
    <t>Струбцина монтажная М8, нерж.</t>
  </si>
  <si>
    <t>ТЦ_27.2.01.08_78_7804526950_15.05.2024_02
Аналог ТССЦ-101-2091 64,20/62,89=2%</t>
  </si>
  <si>
    <t>Хомут стальной с приварной гайкой М6, ø 26 мм, нерж.</t>
  </si>
  <si>
    <t>Хомут стальной с приварной гайкой М6, o 26 мм, нерж</t>
  </si>
  <si>
    <t>Хомут стальной с внутренней резьбой М6, o 8 мм, нерж.</t>
  </si>
  <si>
    <t>ТЦ_62.1.02.10_78_7804526950_15.05.2024_02</t>
  </si>
  <si>
    <t>ВРУ2. Вводно-распределительное устройство</t>
  </si>
  <si>
    <t>4
О</t>
  </si>
  <si>
    <t>ТЦ_62.1.02.16_78_7804526950_15.05.2024_02</t>
  </si>
  <si>
    <t>ЩО2. Щит освещения</t>
  </si>
  <si>
    <t>ЩАО2. Щит аварийного освещения</t>
  </si>
  <si>
    <t>7
О</t>
  </si>
  <si>
    <t>ЩКСО2.1 Щит управления кабельной системой обогрева</t>
  </si>
  <si>
    <t>ЩКСО2.2 Щит управления кабельной системой обогрева</t>
  </si>
  <si>
    <t>Светильник светодиодный пылевлагозащищённый IP65, 220 АС, 35 Вт, 5000 К, потолочное крепление, в комплекте кабельный ввод, нерж.</t>
  </si>
  <si>
    <t>Светильник светодиодный пылевлагозащищённый IP65, 220 АС, 20 Вт, 5000 К, потолочное крепление, в комплекте кабельный ввод, нерж..</t>
  </si>
  <si>
    <t>Светильник светодиодный пылевлагозащищённый IP65, 220 АС, 20 Вт, 5000 К, источник бесперебойного питания на 1 час, потолочное крепление, в комплекте кабельный ввод, нерж.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</si>
  <si>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5х10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</si>
  <si>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5х1,5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</si>
  <si>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3х4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</si>
  <si>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3х2,5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</si>
  <si>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3х1,5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</si>
  <si>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5х6</t>
  </si>
  <si>
    <t>ТЦ_59.1.21.00_2_0276132981_25.01.2024_02
Аналог ТССЦ-501-7965 29794,41/29199,32=2%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</si>
  <si>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5х2,5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</si>
  <si>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5х1,5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</si>
  <si>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3х2,5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</si>
  <si>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3х1,5</t>
  </si>
  <si>
    <t>Кабель экранированный сечением 5х1,5</t>
  </si>
  <si>
    <t>ТЦ_21.2.03.00_77_7721801761_06.05.2024_02
Аналог ТССЦ-502-0505 17170,22/16817,89=2%</t>
  </si>
  <si>
    <t>Провод медный, гибкий с ПВХ изоляцией на напряжение 0,45 кВ, ГОСТ 6323-79, сечением: 1х150</t>
  </si>
  <si>
    <t>ТЦ_20.1.02.19_78_7804526950_01.02.2024_02
Аналог ТССЦ-502-0505 17170,22/16817,89=2%</t>
  </si>
  <si>
    <t>ТЦ_20.1.02.19_78_7804526950_01.02.2024_02
Аналог ТССЦ-502-0501 3834,26/3755,85=2%</t>
  </si>
  <si>
    <t>ТЦ_14.5.01.00_78_7804526950_01.02.2024_02
Аналог ТССЦ-101-2415 52,74/51,66=2%</t>
  </si>
  <si>
    <t>ТЦ_14.5.01.00_78_7804526950_01.02.2024_02
аналог ТССЦ-101-2901 51,49/50,41=2%</t>
  </si>
  <si>
    <t>ТЦ_14.5.01.00_78_7804526950_01.02.2024_02
Аналог ТССЦ-113-0521 65,66/64,28=2%</t>
  </si>
  <si>
    <t>ТЦ_20.5.02.00_78_7806155468_25.03.2024_02</t>
  </si>
  <si>
    <t>57
О</t>
  </si>
  <si>
    <t>ТЦ_08.3.12.00_78_7804526950_01.02.2024_02
Аналог ТССЦ-101-1638 5134,83/4987,13=2%</t>
  </si>
  <si>
    <t>ТЦ_20.2.05.02_78_7804526950_01.02.2024_02
Аналог ТССЦ-101-1671 25,60/25,05=2%</t>
  </si>
  <si>
    <t>ТЦ_08.3.12.00_78_7804526950_01.02.2024_02
Аналог ТССЦ-101-2542 4813,20/4671,80=2%</t>
  </si>
  <si>
    <t>ТЦ_21.1.00.00_78_7804526950_15.05.2024_02
Аналог ТССЦ-110-0355 10225,04/10022,42=2%</t>
  </si>
  <si>
    <t>Шина уравнивания потенциалов</t>
  </si>
  <si>
    <t>ТЦ_21.1.00.00_78_7804526950_01.02.2024_02
Аналог ТССЦ-501-2377 178,91/175,39=2%</t>
  </si>
  <si>
    <t>ТЦ_20.1.02.19_78_7804526950_01.02.2024_02
Аналог ТССЦ-509-8108 10,71/10,47=2%</t>
  </si>
  <si>
    <t>Трос стальной D3 в п/э в комплекте с зашимами и коушами</t>
  </si>
  <si>
    <t>ТЦ_20.1.01.14_78_7804526950_01.02.2024_02
Аналог ТССЦ-509-0020 42,77/41,87=2%</t>
  </si>
  <si>
    <t>ТЦ_20.1.01.00_78_7804526950_01.02.2024_02
Аналог ТССЦ-509-0020 42,77/41,87=2%</t>
  </si>
  <si>
    <t>ТЦ_01.7.06.07_78_7804526950_01.02.2024_02
Аналог ТССЦ-101-3056 6,3/6,17=2%</t>
  </si>
  <si>
    <t>ТЦ_01.7.15.08_78_7804526950_01.02.2024_02
Аналог ТССЦ-101-1879 6,42/6,24=2%</t>
  </si>
  <si>
    <t>ТЦ_14.5.01.00_78_7804526950_01.02.2024_02
Аналог ТССЦ-101-2901 51,49/50,41=2%</t>
  </si>
  <si>
    <t>Герметик силиконовый Пентэласт 1101(прозрачный) 310 мл</t>
  </si>
  <si>
    <t>Металлорукав в гладкой полиуретановой изоляции номинальным ø26 мм в комплекте с соединительными муфтами</t>
  </si>
  <si>
    <t>ТЦ_20.2.07.00_2_0278204832_08.02.2024_02
Аналог ТССЦ-509-2857 23,70/23,16=2%</t>
  </si>
  <si>
    <t>Соединительная пластина увеличенная, высотой 80 мм, толщиной 2 мм, нерж. (вес 0,33 кг)</t>
  </si>
  <si>
    <t>Прижим кабельного лотка, толщиной 2 мм, нерж.  (вес 0,02 кг.)</t>
  </si>
  <si>
    <t>ТЦ_01.7.15.12_2_0278204832_15.05.2024_02
Аналог ТССЦ-101-6794 25,60/25,05=2%</t>
  </si>
  <si>
    <t>Шпилька резьбовая М10х1000, нерж (0,500 кг)</t>
  </si>
  <si>
    <t>Лоток лестничный шириной 300 мм, высотой 80 мм, толщиной 1,2 мм, 
L=3 м, нерж. (2,820 кг)</t>
  </si>
  <si>
    <t>Угол горизонтальный 90°, шириной 300 мм, высотой 80 мм, толщиной 1,2 
мм, горячее цинкование (3,640 кг)</t>
  </si>
  <si>
    <t>Угол горизонтальный 45°, шириной 300 мм, высотой 80 мм, толщиной 1,2 мм, нерж. (2,110 кг)</t>
  </si>
  <si>
    <t>Лоток лестничный шириной 200 мм, высотой 80 мм, толщиной 1,2 мм, 
L=3 м, нерж. (7.17  кг)</t>
  </si>
  <si>
    <t>Угол горизонтальный 90°, шириной 200 мм, высотой 80 мм, толщиной 1,2 
мм, нерж. (2,420 кг)</t>
  </si>
  <si>
    <t>Соединительная пластина увеличенная H80 S=2,0мм нерж. (вес 	0,33 кг)</t>
  </si>
  <si>
    <t>Консоль одиночная 250 мм, толщиной 3 мм, нерж. (	1,01 кг)</t>
  </si>
  <si>
    <t>Гайка шестигранная М6, нерж. (0,002 кг)</t>
  </si>
  <si>
    <t>Шайба стопорная М6, нерж. (0,0003 кг)</t>
  </si>
  <si>
    <t>ТЦ_20.2.07.00_2_0278204832_08.02.2024_02
Аналог ТССЦ-201-0776 12578,44/12437,78=2%</t>
  </si>
  <si>
    <t>Профиль STRUT, 1000 мм, толщиной 2,5 мм, нерж</t>
  </si>
  <si>
    <t>Профиль STRUT двойной, 1000 мм, толщиной 2,5 мм, нерж.</t>
  </si>
  <si>
    <t>Болт Болт шестигранный М10х70, нерж.</t>
  </si>
  <si>
    <t>Шайба плоская М10, нерж.</t>
  </si>
  <si>
    <t>Металлорукав гибкий в гладкой EVA оболочке номинальным ø50 мм в комплекте с соединительными муфтами</t>
  </si>
  <si>
    <t>ТЦ_22.2.02.11_2_0278204832_08.02.2024_02
Аналог ТССЦ-101-2091 64,20/62,89=2%</t>
  </si>
  <si>
    <t>Хомут стальной с внутренней резьбой М6, д.25 - 26мм</t>
  </si>
  <si>
    <t>Хомут стальной с внутренней резьбой М6 6мм</t>
  </si>
  <si>
    <t>ТЦ_77.3.03.01_78_7804526950_15.05.2024_02</t>
  </si>
  <si>
    <t>ЩАО. Щит аварийного освещения</t>
  </si>
  <si>
    <t>ЩО. Щит освещения</t>
  </si>
  <si>
    <t>ТЦ_62.1.02.23_78_7804526950_29.07.2024_02</t>
  </si>
  <si>
    <t>ЩККСО. Щит управления кабельной системой обогрева</t>
  </si>
  <si>
    <t>Светильник светодиодный пылевлагозащищённый IP66, 220 АС, 36 Вт,4960Лм, потолочное крепление, в комплекте кабельный ввод КНВМ2M-20НК/Р, нерж.</t>
  </si>
  <si>
    <t>Светильник светодиодный пылевлагозащищённый IP66, 220 АС, 36 Вт,4960 Лм, потолочное крепление, источник бесперебойного питания, вкомплекте кабельный ввод КНВМ2M-20НК/Р, нерж.</t>
  </si>
  <si>
    <t>Светильник светодиодный пылевлагозащищённый IP66, 220 АС, 18 Вт,2480 Лм, потолочное крепление, в комплекте кабельный ввод КНВМ2M-20НК/Р, нерж.</t>
  </si>
  <si>
    <t>Кабель ИнСил-ВВнг(А)-LS 
5х35мк(N,PE)-1</t>
  </si>
  <si>
    <t>Кабель ИнСил-ВВнг(А)-LS 
5х16мк(N,PE)-1  </t>
  </si>
  <si>
    <t>Кабель ИнСил-ВВнг(А)-LS 
5х10ок(N,PE)-1</t>
  </si>
  <si>
    <t>Кабель ИнСил-ВВнг(А)-LS 5х6ок(N,PE)-1</t>
  </si>
  <si>
    <t>Кабель ИнСил-ВВнг(А)-LS 5х4ок(N,PE)-1</t>
  </si>
  <si>
    <t>Кабель ИнСил-ВВнг(А)-LS 
5х2,5ок(N,PE)-1 </t>
  </si>
  <si>
    <t>Кабель ИнСил-ВВнг(А)-LS 
3х2,5ок(N,PE)-1 </t>
  </si>
  <si>
    <t>Кабель ИнСил-ВВнг(А)-LS 
3х1,5ок(N,PE)-1  </t>
  </si>
  <si>
    <t>Кабель ИнСил-ВВнг(А)-FRLS 
5х10ок(N,PE)-1</t>
  </si>
  <si>
    <t>Кабель ИнСил-ВВнг(А)-FRLS 
5х6ок(N,PE)-1</t>
  </si>
  <si>
    <t>Кабель ИнСил-ВВнг(А)-FRLS 
5х4ок(N,PE)-1  </t>
  </si>
  <si>
    <t>ТЦ_21.1.06.09_2_0276132981_15.05.2024_02
Аналог ТССЦ-501-8629 39908,54/32244,30=2%</t>
  </si>
  <si>
    <t>Кабель ИнСил-ВВнг(А)-FRLS 
5х2,5ок(N,PE)-1 </t>
  </si>
  <si>
    <t>Кабель ИнСил-ВВнг(А)-FRLS 
3х2,5ок(N,PE)-1</t>
  </si>
  <si>
    <t>Кабель ИнСил-ВВнг(А)-FRLS 
3х1,5ок(N,PE)-1  </t>
  </si>
  <si>
    <t>Кабель ИнСил-ВВЭнг(А)-LS 
5х1,5ок(N,PE)-0,66  </t>
  </si>
  <si>
    <t>Провод медный, гибкий с ПВХ изоляцией на напряжение 0,45 кВ, ГОСТ6323-79, сечением:1х150</t>
  </si>
  <si>
    <t>43
О</t>
  </si>
  <si>
    <t>ТЦ_62.2.01.04_78_7804526950_06.05.2024_02</t>
  </si>
  <si>
    <t>58
О</t>
  </si>
  <si>
    <t>Коробка клеммная пылевлагозащищенная IP66, открытой установки, в комплекте с винтовыми клемниками, для кабеля сечением до 5х6 мм</t>
  </si>
  <si>
    <t>ТЦ_20.3.03.03_78_7804526950_15.05.2024_02
Аналог ТССЦ-509-4981 55,37/54,23=2%</t>
  </si>
  <si>
    <t>Переносной светильник в комплекте вилкой под розетку 36 В, кабелем не менее 10 м, с лампой на 36 В Е27, IP20</t>
  </si>
  <si>
    <t>Главная заземляющая шина с изоляторами 500х50х6 мм, медь, в
комплекте с креплением на стену</t>
  </si>
  <si>
    <t>Соединительная коробка ЭА-КС6, кабельные вводы из нерж. стали</t>
  </si>
  <si>
    <t>Трос стальной D3 в п/э в комплекте с зажимами и коушами</t>
  </si>
  <si>
    <t>Металлорукав в гладкой полиуретановой изоляции номинальным o26 мм в комплекте с соединительными муфтами</t>
  </si>
  <si>
    <t>Т-образный ответвитель, шириной 200 мм, высотой 80 мм, толщиной 1,2 
мм, нерж(2,79 кг)</t>
  </si>
  <si>
    <t>Соединительная пластина увеличенная, высотой 80 мм, толщиной 2 мм,нерж.(0,2 кг)</t>
  </si>
  <si>
    <t>Соединитель шарнирный, высотой 80 мм, толщиной 2 мм, нерж.(0,4 кг)</t>
  </si>
  <si>
    <t>Соединитель угловой, высотой 80 мм, толщиной 2 мм, нерж.(0,17 кг)</t>
  </si>
  <si>
    <t>Консоль одиночная 250 мм, толщиной 3 мм, нерж.(1  кг)</t>
  </si>
  <si>
    <t>Прижим кабельного лотка, нерж(0,028 кг)</t>
  </si>
  <si>
    <t>Винт с крестообразным шлицем М6х10, нерж.(0,8 кг)</t>
  </si>
  <si>
    <t>Гайка шестигранная М6, нерж. (0,16 кг)</t>
  </si>
  <si>
    <t>Шайба стопорная М6, нерж.(0,2 кг)</t>
  </si>
  <si>
    <t>Винт для крепления к С-образному профилю М10х30 мм, нерж.(0,04 кг)</t>
  </si>
  <si>
    <t>Гайка со стопорным буртиком М10, нерж.(1,31 кг)</t>
  </si>
  <si>
    <t>ТЕРм08-02-152-06</t>
  </si>
  <si>
    <t>Стойка сборных кабельных конструкций (без полок), масса: до 4 кг</t>
  </si>
  <si>
    <t>ТЦ_07.2.06.03_2_0278204832_15.05.2024_02
Аналог ТССЦ-201-0776 12578,44/12437,78=2%</t>
  </si>
  <si>
    <t>Профиль STRUT, 900 мм, толщиной 2,5 мм, нерж.</t>
  </si>
  <si>
    <t>ТЦ_20.2.08.02_2_0278204832_15.05.2024_02
Аналог ТССЦ-509-2857 23,70/23,16=2%</t>
  </si>
  <si>
    <t>Пластина для крепления к металлическим балкам, толщиной 6 мм, нерж.</t>
  </si>
  <si>
    <t>Гайка STRUT закладная М10, нерж.</t>
  </si>
  <si>
    <t>Болт шестигранный М10х100, нерж.</t>
  </si>
  <si>
    <t>ТЦ_20.5.02.09_78_7804526950_15.05.2024_02
Аналог ТССЦ-111-0126 335,61/328,92=2%</t>
  </si>
  <si>
    <t>Рукав гибкий металлический в полимерной оболочке номинальным ø20мм в комплекте с соединительными муфтами</t>
  </si>
  <si>
    <t>ТЦ_20.1.02.18_78_7804526950_15.05.2024_02</t>
  </si>
  <si>
    <t>Стяжки кабельные из нержавеющей стали с полимерным покрытием (100 шт)</t>
  </si>
  <si>
    <t>Струбцина монтажная М6, нерж.</t>
  </si>
  <si>
    <t>Шпилька резьбовая, М6, L=1 м, нерж.</t>
  </si>
  <si>
    <t>ТЦ_24.1.02.01_2_0278204832_15.05.2024_02
Аналог ТССЦ-101-2091 64,20/62,89=2%</t>
  </si>
  <si>
    <t>Хомут стальной с внутренней резьбой М6, ø 26 мм, нерж.</t>
  </si>
  <si>
    <t>Хомут стальной с внутренней резьбой М6, ø 6 мм, нерж.</t>
  </si>
  <si>
    <t>Лоток лестничный шириной 500 мм, высотой 80 мм, толщиной 1,5 мм, 
L=3 м, нерж.(3,14 кг)</t>
  </si>
  <si>
    <t>Лоток лестничный шириной 300 мм, высотой 80 мм, толщиной 1,2 мм, 
L=3 м, нерж.(2,82 кг)</t>
  </si>
  <si>
    <t>Угол горизонтальный 90°, шириной 500 мм, высотой 80 мм, толщиной 1,2 мм, нерж.(7,24 кг)</t>
  </si>
  <si>
    <t>Угол горизонтальный 90°, шириной 300 мм, высотой 80 мм, толщиной 1,2 мм, нерж. (1,66 кг)</t>
  </si>
  <si>
    <t>Т-образный ответвитель, шириной 500 мм, высотой 80 мм, толщиной 1,2 
мм, нерж. (7,75 кг)</t>
  </si>
  <si>
    <t>Т-образный ответвитель, шириной 300 мм, высотой 80 мм, толщиной 1,2 
мм, нерж.(5,29 кг)</t>
  </si>
  <si>
    <t>Соединительная пластина увеличенная, высотой 80 мм, толщиной 2 мм,(0,2 кг)</t>
  </si>
  <si>
    <t>Соединитель угловой, высотой 80 мм, толщиной 2 мм, нерж. (0,17 кг)</t>
  </si>
  <si>
    <t>Консоль одиночная 350 мм, толщиной 3 мм, нерж.(0,89 кг)</t>
  </si>
  <si>
    <t>Прижим кабельного лотка, нерж.(0,028 кг)</t>
  </si>
  <si>
    <t>Гайка шестигранная М6, нерж.(0,16 кг)</t>
  </si>
  <si>
    <t>Профиль П-образный, 1500 мм, толщиной 2,0 мм, нерж.</t>
  </si>
  <si>
    <t>Шпилька резьбовая М8х1000, нерж.</t>
  </si>
  <si>
    <t>ТЦ_20.5.04.07_2_0278204832_15.05.2024_02</t>
  </si>
  <si>
    <t>Гайка со стопорным буртиком М8, нерж.</t>
  </si>
  <si>
    <t>Шайба увеличенная М8, нерж.</t>
  </si>
  <si>
    <t>Подвес STRUT двойной, 1000 мм, толщиной 2,5 мм, нерж.</t>
  </si>
  <si>
    <t>Крепление приварное, толщина 6 мм, нерж.</t>
  </si>
  <si>
    <t>Болт шестигранный М10х70, нерж.</t>
  </si>
  <si>
    <t>Металлорукав гибкий в гладкой EVA оболочке номинальным o20 мм в 
комплекте с соединительными муфтами</t>
  </si>
  <si>
    <t>Металлорукав гибкий в гладкой EVA оболочке номинальным ø35 мм в
комплекте с соединительными муфтами</t>
  </si>
  <si>
    <t>Держатель оцинкованный двусторонний для диаметра до 48 мм</t>
  </si>
  <si>
    <t>Держатель оцинкованный двусторонний для диаметра до 63 мм</t>
  </si>
  <si>
    <t>Раздел 1. Комплексные устройства</t>
  </si>
  <si>
    <t>ПЭСПЗ. Панель питания электрооборудования систем противопожарной защиты</t>
  </si>
  <si>
    <t>Светильник светодиодный пылевлагозащищённый IP65, 220 АС, 20 Вт, 5000 К, потолочное крепление, в комплекте кабельный ввод, нерж.</t>
  </si>
  <si>
    <t>Светильник светодиодный пылевлагозащищённый IP65, 220 АС, 35 Вт, 5000 К, источник бесперебойного питания на 1 час, потолочное крепление, в комплекте кабельный ввод, нерж.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</si>
  <si>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5х35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</si>
  <si>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5х16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</si>
  <si>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5х6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</si>
  <si>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5х4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</si>
  <si>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5х2,5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</si>
  <si>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5х16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</si>
  <si>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5х4</t>
  </si>
  <si>
    <t>ТЦ_21.1.06.05_2_0276132981_15.05.2024_02
Аналог ТССЦ-502-0500 3273,24/3206,31=2%</t>
  </si>
  <si>
    <t>39
О</t>
  </si>
  <si>
    <t>47
О</t>
  </si>
  <si>
    <t>ТЦ_20.4.03.06_78_7804526950_15.05.2024_02</t>
  </si>
  <si>
    <t>ТЦ_62.2.01.04_78_7804526950_15.05.2024_02</t>
  </si>
  <si>
    <t>Анкер с болтом М8</t>
  </si>
  <si>
    <t>Главная заземляющая шина с изоляторами 500х50х6 мм, медь, в комплекте с крепление на стену</t>
  </si>
  <si>
    <t>Раздел 9. Кабельные конструкции трубы,коробки, крепеж (ОКЛ)</t>
  </si>
  <si>
    <t>Лоток лестничный шириной 200 мм, высотой 80 мм, толщиной 1,2 мм, L=3 м, нерж. (7,6 кг)</t>
  </si>
  <si>
    <t>Угол горизонтальный 90°, шириной 200 мм, высотой 80 мм, толщиной 1,2 мм, нерж. (1,07 кг)</t>
  </si>
  <si>
    <t>Т-образный ответвитель, шириной 200 мм, высотой 80 мм, толщиной 1,2 мм, нерж.(2,02 кг)</t>
  </si>
  <si>
    <t>ТЦ_20.2.07.03_78_7804526950_15.05.2024_02
Аналог ТССЦ-509-2857 23,70/23,16=2%</t>
  </si>
  <si>
    <t>Соединитель шарнирный, толщиной 2 мм, нерж.(0,12 кг)</t>
  </si>
  <si>
    <t>Консоль одиночная 750 мм, толщиной 3 мм, нерж.</t>
  </si>
  <si>
    <t>ТЦ_20.2.07.03_78_7804526950_15.05.2024_02
Аналог ТССЦ-107-0001 12,39/12,09=2%</t>
  </si>
  <si>
    <t>ТЦ_07.2.06.04_78_7804526950_15.05.2024_02
Аналог ТССЦ-101-6794 25,60/25,05=2%</t>
  </si>
  <si>
    <t>ТЦ_01.7.15.02_78_7804526950_15.05.2024_02
Аналог ТССЦ-101-6794 25,60/25,05=2%</t>
  </si>
  <si>
    <t>ТЦ_01.7.15.04_78_7804526950_15.05.2024_02
Аналог ТССЦ-101-6794 25,60/25,05=2%</t>
  </si>
  <si>
    <t>ТЦ_01.7.15.05_78_7804526950_15.05.2024_02
Аналог ТССЦ-101-6794 25,60/25,05=2%</t>
  </si>
  <si>
    <t>ТЦ_01.7.15.11_78_7804526950_15.05.2024_02
Аналог ТССЦ-101-6794 25,60/25,05=2%</t>
  </si>
  <si>
    <t>ТЦ_20.5.02.09_2_0278204832_15.05.2024_02</t>
  </si>
  <si>
    <t>Рукав гибкий металлический в полимерной оболочке номинальным ø26 мм в комплекте с соединительными муфтами</t>
  </si>
  <si>
    <t>Труба стальная ø25 мм, толщ. стенки 1,2 мм</t>
  </si>
  <si>
    <t>Лоток лестничный шириной 300 мм, высотой 80 мм, толщиной 1,2 мм, L=3 м, нерж. (8,2 кг)</t>
  </si>
  <si>
    <t>Угол горизонтальный 90°, шириной 300 мм, высотой 80 мм, толщиной 1,2 мм, нерж.(1,07 кг)</t>
  </si>
  <si>
    <t>Т-образный ответвитель, шириной 300 мм, высотой 80 мм, толщиной 1,2 мм, нерж.(2,02 кг)</t>
  </si>
  <si>
    <t>ТЦ_20.1.02.10_78_7804526950_15.05.2024_02
Аналог ТССЦ-509-0073 1283,04/1257,16=2%</t>
  </si>
  <si>
    <t>Подвес STRUT двойной, толщиной 2,5 мм, L=0,6 м, нерж.</t>
  </si>
  <si>
    <t>Металлорукав гибкий в гладкой EVA оболочке номинальным ø26 мм в комплекте с соединительными муфтами</t>
  </si>
  <si>
    <t>ТЦ_27.2.01.08_2_0278204832_15.05.2024_02
Аналог ТССЦ-101-2091 64,20/62,89=2%</t>
  </si>
  <si>
    <t>Кабель ИнСил-ВВнг(А)-LS 
5х70мс(N,PE)-1</t>
  </si>
  <si>
    <t>Кабель ИнСил-ВВнг(А)-LS 
5х10ок(N,PE)-1  </t>
  </si>
  <si>
    <t>Кабель ИнСил-ВВнг(А)-LS 5х4ок(N,PE)-1 </t>
  </si>
  <si>
    <t>Кабель ИнСил-ВВнг(А)-LS 
5х1,5ок(N,PE)-1</t>
  </si>
  <si>
    <t>ТЦ_21.1.06.09_77_7721801761_15.05.2024_02
Аналог ТССЦ-501-7965 29794,41/29199,32=2%</t>
  </si>
  <si>
    <t>ТЦ_21.1.06.09_2_0276132981_15.05.2024_02
Аналог ТССЦ 501-8630 84212,76/82520,26=2%</t>
  </si>
  <si>
    <t>Кабель ИнСил-ВВнг(А)-FRLS 
5х10ок(N,PE)-1  </t>
  </si>
  <si>
    <t>Кабель ИнСил-ВВнг(А)-FRLS 
5х6ок(N,PE)-1  </t>
  </si>
  <si>
    <t>Кабель ИнСил-ВВнг(А)-FRLS 
5х4ок(N,PE)-1</t>
  </si>
  <si>
    <t>Кабель ИнСил-ВВнг(А)-FRLS 
5х2,5ок(N,PE)-1  </t>
  </si>
  <si>
    <t>ТЦ_21.1.06.09_77_9723075205_15.05.2024_02
Аналог ТССЦ-501-7965 29794,41/29199,32=2%</t>
  </si>
  <si>
    <t>Кабель ИнСил-ВВнг(А)-FRLS 
5х1,5ок(N,PE)-1</t>
  </si>
  <si>
    <t>Кабель ИнСил-ВВнг(А)-FRLS 
3х2,5ок(N,PE)-1  </t>
  </si>
  <si>
    <t>ТЦ_21.1.06.05_2_0276132981_15.05.2024_02</t>
  </si>
  <si>
    <t>Кабель ИнСил-ВВЭнг(А)-LS 
5х1,5ок(N,PE)-0,66 </t>
  </si>
  <si>
    <t>59
О</t>
  </si>
  <si>
    <t>61
О</t>
  </si>
  <si>
    <t>63
О</t>
  </si>
  <si>
    <t>ТЦ_62.2.01.04_77_7725347771_06.05.2024_02
Аналог ТССЦ-503-0474 1223/1198,58=2%</t>
  </si>
  <si>
    <t>64
О</t>
  </si>
  <si>
    <t>ТЦ_22.2.02.11_2_0278204832_15.05.2024_02
Аналог ТССЦ-101-4949 10,26/10,03=2%</t>
  </si>
  <si>
    <t>Шпилька резьбовая М10х1000, нерж.(0,5 кг)</t>
  </si>
  <si>
    <t>Консоль одиночная 550 мм, толщиной 3 мм, нерж.(1,77 кг)</t>
  </si>
  <si>
    <t>Анкер стандартный со шпилькой, М10</t>
  </si>
  <si>
    <t>Профиль STRUT, 500 мм, толщиной 2,5 мм, нерж.</t>
  </si>
  <si>
    <t>ТЦ_22.2.02.18_2_0278204832_15.05.2024_02</t>
  </si>
  <si>
    <t>Траверса для лотка 41x41, толщиной 2,5 мм, нерж.</t>
  </si>
  <si>
    <t>Шпилька резьбовая М10х1000, нерж.</t>
  </si>
  <si>
    <t>Пластина опорная STRUT, толщиной 2,0 мм, нерж.</t>
  </si>
  <si>
    <t>Профиль П-образный, 500 мм, толщиной 1,5 мм, нерж.</t>
  </si>
  <si>
    <t>Профиль П-образный, 1000 мм, толщиной 3,0 мм, нерж.</t>
  </si>
  <si>
    <t>Болт шестигранный М6х25, нерж.</t>
  </si>
  <si>
    <t>Гайка со стопорным буртиком М6, нерж.</t>
  </si>
  <si>
    <t>Струбцина закрывающая М10, нерж.</t>
  </si>
  <si>
    <t>Металлорукав гибкий в гладкой EVA оболочке номинальным o50 мм в 
комплекте с соединительными муфтами</t>
  </si>
  <si>
    <t>Светильник светодиодный пылевлагозащищённый IP65, 220 АС, 100 Вт, 
5000 К, потолочное крепление, в комплекте кабельный ввод, нерж.</t>
  </si>
  <si>
    <t>Светильник светодиодный пылевлагозащищённый IP66, 220 АС, 18 Вт, 2480 Лм, потолочное крепление, в комплекте кабельный ввод КНВМ2M-20НК/Р, нерж.</t>
  </si>
  <si>
    <t>Светильник светодиодный пылевлагозащищённый IP65, 220 АС, 35 Вт, 
5000 К, источник бесперебойного питания на 1 час, потолочное 
крепление, в комплекте кабельный ввод, нерж.</t>
  </si>
  <si>
    <t>Светильник светодиодный пылевлагозащищённый IP65, 220 АС, 20 Вт, 
5000 К, потолочное крепление, в комплекте кабельный ввод, нерж.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</si>
  <si>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сечением:5х35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</si>
  <si>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5х25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</si>
  <si>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 1,0 кВ, сечением: 5х10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</si>
  <si>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 1,0 кВ, сечением: 5х4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</si>
  <si>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3х4</t>
  </si>
  <si>
    <t>Провод медный, гибкий с ПВХ изоляцией на напряжение 0,45 кВ, ГОСТ 
6323-79, сечением: 1х120</t>
  </si>
  <si>
    <t>46
О</t>
  </si>
  <si>
    <t>ТЦ_20.4.01.00_78_7804526950_15.05.2024_02</t>
  </si>
  <si>
    <t>Выключатель проходной пылевлагозащищенный IP66, одноклавишный 
накладного монтажа, 10 А, 220 В, нержав. сталь</t>
  </si>
  <si>
    <t>Коробка клеммная пылевлагозащищенная IP66, открытой установки, в 
комплекте с винтовыми клемниками, для кабеля сечением до 5х35 мм2</t>
  </si>
  <si>
    <t>ТЦ_21.1.00.00_78_7804526950_01.02.2024_02
Аналог ТССЦ-111-0126 335,61/328,92=2%</t>
  </si>
  <si>
    <t>ТЦ_20.2.03.00_78_7804526950_15.05.2024_02
Аналог ТССЦ-509-0020 42,77/41,87=2%</t>
  </si>
  <si>
    <t>Кронштейн для опуска кабеля в трубу ТС.04.Ц</t>
  </si>
  <si>
    <t>Т-образный ответвитель, шириной 200 мм, высотой 80 мм, толщиной 1,2 
мм, нерж (вес 3,260 кг)</t>
  </si>
  <si>
    <t>Консоль одиночная 450 мм, толщиной 3 мм, нерж.</t>
  </si>
  <si>
    <t>Консоль одиночная 350 мм, толщиной 3 мм, нерж. (1.27 кг)</t>
  </si>
  <si>
    <t>Профиль STRUT двойной, 700 мм, толщиной 2,5 мм, нерж. (вес 1,2 кг)</t>
  </si>
  <si>
    <t>Держатель оцинкованный двусторонний для диаметра до 34 мм</t>
  </si>
  <si>
    <t>Трос стальной D4 (o 4 мм) в п/э оболочке</t>
  </si>
  <si>
    <t>Зажим для троса DIN 741</t>
  </si>
  <si>
    <t>Зажим для троса Simplex</t>
  </si>
  <si>
    <t>ТЦ_22.2.02.03_78_7804526950_15.05.2024_02
Аналог ТССЦ-201-1002 15,65/15,44=2%</t>
  </si>
  <si>
    <t>Талреп DIN 1480 RR кольцо-кольцо</t>
  </si>
  <si>
    <t>ТЦ_20.1.02.19_78_7804526950_15.05.2024_02
Аналог ТССЦ-101-6794 25,60/25,05=2%</t>
  </si>
  <si>
    <t>Крепеж для троса к балке</t>
  </si>
  <si>
    <t>Хомут стальной с приварной гайкой М6, o 26 мм, нерж.</t>
  </si>
  <si>
    <t>Хомут стальной с внутренней резьбой М6, o 26 мм, нерж</t>
  </si>
  <si>
    <t>Лоток лестничный шириной 500 мм, высотой 80 мм, толщиной 1,5 мм, 
L=3 м, нерж. (5,770 кг)</t>
  </si>
  <si>
    <t>Угол горизонтальный 90°, шириной 500 мм, высотой 80 мм, толщиной 1,2 
мм, горячее цинкование (4,430 кг)</t>
  </si>
  <si>
    <t>Угол горизонтальный 45°, шириной 500 мм, высотой 80 мм, толщиной 1,2 
мм, нерж. (3,540 кг)</t>
  </si>
  <si>
    <t>Т-образный ответвитель, шириной 500 мм, высотой 80 мм, толщиной 1,2 
мм, нерж. (6,800 кг)</t>
  </si>
  <si>
    <t>Т-образный ответвитель, шириной 300 мм, высотой 80 мм, толщиной 1,2 
мм, нерж. (4,270 кг)</t>
  </si>
  <si>
    <t>Лоток лестничный ЛТ-02 300х80 L=3м S=1,2мм (вес 	8,2 кг)</t>
  </si>
  <si>
    <t>Т-образный ответвитель, шириной 200 мм, высотой 80 мм, толщиной 1,2 
мм, нерж. (3,260 кг)</t>
  </si>
  <si>
    <t>Профиль двойной STRUT, 600 мм, толщиной 2,5 мм, нерж.</t>
  </si>
  <si>
    <t>Профиль двойной STRUT, 1500 мм, толщиной 2,5 мм, нерж.</t>
  </si>
  <si>
    <t>Профиль двойной STRUT, 1200 мм, толщиной 2,5 мм, нерж.</t>
  </si>
  <si>
    <t>Профиль STRUT, 700 мм, толщиной 2,5 мм, нерж.</t>
  </si>
  <si>
    <t>Подвес STRUT двойной, толщиной 2,5 мм, L=1,8 м, нерж.</t>
  </si>
  <si>
    <t>Анкер с болтом М8, нерж.</t>
  </si>
  <si>
    <t>Подвес STRUT двойной, толщиной 2,5 мм, L=1,0 м, нерж.</t>
  </si>
  <si>
    <t>Консоль одиночная 250 мм, толщиной 3 мм, нерж.</t>
  </si>
  <si>
    <t>Металлорукав гибкий в гладкой EVA оболочке номинальным o35 мм в 
комплекте с соединительными муфтами</t>
  </si>
  <si>
    <t>Держатель оцинкованный двусторонний для диаметра до 43 мм</t>
  </si>
  <si>
    <t>Труба стальная o04 мм, толщ. стенки 2,0 мм</t>
  </si>
  <si>
    <t>224</t>
  </si>
  <si>
    <t>Светильник светодиодный пылевлагозащищённый IP65, 220 АС, 100 Вт,5000 К, потолочное крепление, в комплекте кабельный ввод, нерж.</t>
  </si>
  <si>
    <t>Кабель ИнСил-ВВнг(А)-LS 
5х35мк(N,PE)-1  </t>
  </si>
  <si>
    <t>Кабель ИнСил-ВВнг(А)-LS 
5х16мк(N,PE)-1</t>
  </si>
  <si>
    <t>Кабель ИнСил-ВВнг(А)-LS 5х6ок(N,PE)-1 </t>
  </si>
  <si>
    <t>Кабель ИнСил-ВВнг(А)-LS 
5х2,5ок(N,PE)-1  </t>
  </si>
  <si>
    <t>ТЦ_21.1.06.09_2_0276132981_15.05.2024_02</t>
  </si>
  <si>
    <t>Кабель ИнСил-ВВнг(А)-LS 3х4ок(N,PE)-1 </t>
  </si>
  <si>
    <t>Кабель ИнСил-ВВнг(А)-LS 
3х2,5ок(N,PE)-1  </t>
  </si>
  <si>
    <t>Кабель ИнСил-ВВнг(А)-LS 
3х1,5ок(N,PE)-1 </t>
  </si>
  <si>
    <t>Кабель ИнСил-ВВнг(А)-FRLS 
3х4ок(N,PE)-1  </t>
  </si>
  <si>
    <t>Кабель ИнСил-ВВнг(А)-FRLS 
5х2,5ок(N,PE)-</t>
  </si>
  <si>
    <t>Провод медный, гибкий с ПВХ изоляцией на напряжение 0,45 кВ, ГОСТ6323-79, сечением:1х95</t>
  </si>
  <si>
    <t>60
О</t>
  </si>
  <si>
    <t>62
О</t>
  </si>
  <si>
    <t>Кнопочный выключатель пылевлагозащищенный IP66 с кнопкой без 
фиксации 2НО, накладного монтажа, 10 А, 220 В, нержав. сталь</t>
  </si>
  <si>
    <t>66
О</t>
  </si>
  <si>
    <t>Т-образный ответвитель, шириной 300 мм, высотой 80 мм, толщиной 1,2
мм, нерж.(5,29 кг)</t>
  </si>
  <si>
    <t>Угол горизонтальный 45°, шириной 200 мм, высотой 80 мм, толщиной 1,2 
мм, нерж. (0,3 кг)</t>
  </si>
  <si>
    <t>Т-образный ответвитель, шириной 500 мм, высотой 80 мм, толщиной 1,2 
мм, нерж.(6,2 кг)</t>
  </si>
  <si>
    <t>Т-образный ответвитель, шириной 200 мм, высотой 80 мм, толщиной 1,2 
мм, нерж.(2,79 кг)</t>
  </si>
  <si>
    <t>Профиль  STRUT, 600 мм, толщиной 2,5 мм, нерж.</t>
  </si>
  <si>
    <t>Раздел 1. Осветительное электрооборудование</t>
  </si>
  <si>
    <t>Светильник светодиодный пылевлагозащищённый IP66, 220 АС, 36 Вт, 4960Лм, потолочное крепление, в комплекте кабельный ввод КНВМ2M-20НК/Р, нерж.</t>
  </si>
  <si>
    <t>Раздел 2. Кабельные изделия</t>
  </si>
  <si>
    <t>Раздел 3. Электроустановочные изделия</t>
  </si>
  <si>
    <t>26
О</t>
  </si>
  <si>
    <t>ТЦ_20.4.03.07_78_7804526950_15.05.2024_02</t>
  </si>
  <si>
    <t>Раздел 4. Материалы по молниезащите и заземлению</t>
  </si>
  <si>
    <t>Сталь угловая 5х50х50 мм, горячеоцинкованная</t>
  </si>
  <si>
    <t>ТЦ_14.5.01.01_78_7804526950_15.05.2024_02
аналог ТССЦ-101-2901 51,49/50,4</t>
  </si>
  <si>
    <t>Раздел 6. Система кабельного обогрева</t>
  </si>
  <si>
    <t>Лоток лестничный шириной 200 мм, высотой 80 мм, толщиной 1,2 мм, L=3 м, нерж.(2,62 кг)</t>
  </si>
  <si>
    <t>Соединительная пластина увеличенная, высотой 80 мм, толщиной 2 мм, нерж.(0,2 кг)</t>
  </si>
  <si>
    <t>Соединитель шарнирный, толщиной 2 мм, нерж. (0,4 кг)</t>
  </si>
  <si>
    <t>Соединитель угловой, толщиной 2 мм, нерж.(0,17 кг)</t>
  </si>
  <si>
    <t>Консоль одиночная 250 мм, толщиной 3 мм, нерж.(1 кг)</t>
  </si>
  <si>
    <t>Прижим кабельного лотка, толщиной 2 мм, нерж.(0,028 кг)</t>
  </si>
  <si>
    <t>Рукав гибкий металлический в полимерной оболочке номинальным ø20 мм в комплекте с соединительными муфтами</t>
  </si>
  <si>
    <t>Металлический анкер с болтом М6х55, нерж.</t>
  </si>
  <si>
    <t>ТЦ_01.7.15.12_2_0278204832_15.05.2024_02
Аналог ТССЦ-101-2091 64,20/62,89=2%</t>
  </si>
  <si>
    <t>Раздел 8. Кабельные конструкции, трубы, коробки, крепеж</t>
  </si>
  <si>
    <t>Лоток лестничный шириной 300 мм, высотой 80 мм, толщиной 1,2 мм, L=3 м, нерж.(2,82 кг)</t>
  </si>
  <si>
    <t>Соединительная пластина увеличенная, высотой 80 мм, толщиной 2 мм, нерж.(0,12 кг)</t>
  </si>
  <si>
    <t>Консоль одиночная 350 мм, толщиной 3 мм, нерж.(2,5 кг)</t>
  </si>
  <si>
    <t>Шайба стопорная М6, нерж.(0,2кг)</t>
  </si>
  <si>
    <t>Профиль STRUT двойной, 700 мм, толщиной 2,5 мм, нерж.</t>
  </si>
  <si>
    <t>Металлорукав гибкий в гладкой EVA оболочке номинальным ø20 мм в комплекте с соединительными муфтами</t>
  </si>
  <si>
    <t>ТЦ_01.7.15.12_78_7804526950_15.05.2024_02
Аналог ТССЦ-101-2091 64,20/62,89=2%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</si>
  <si>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5х50</t>
  </si>
  <si>
    <t>ТЦ_59.1.21.00_2_0276132981_25.01.2024_02
Аналог ТССЦ-501-7992 102768,47/100715,23=2%</t>
  </si>
  <si>
    <t>ТЦ_59.1.21.00_2_0276132981_25.01.2024_02
Аналог ТССЦ-501-7991 77568,35/76021,46=2%</t>
  </si>
  <si>
    <t>ТЦ_59.1.21.00_2_0276132981_25.01.2024_02
Аналог ТССЦ-501-8624 22018,43/21572,51=2%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</si>
  <si>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3х6</t>
  </si>
  <si>
    <t>Кабель силовой огнестойкий, с изоляцией из ПВХ пластиката, не 
распространяющего горение, с пониженным дымо- и газовыделением, с 
медными жилами, на напряжение 1,0 кВ, сечением 3х1,5</t>
  </si>
  <si>
    <t>27
О</t>
  </si>
  <si>
    <t>Коробка клеммная пылевлагозащищенная IP66, открытой установки, в комплекте с винтовыми клемниками, для кабеля сечением до 5х10 мм2</t>
  </si>
  <si>
    <t>Коробка клеммная пылевлагозащищенная IP66, переходная, открытой установки, в комплекте с винтовыми клемниками, для перехода кабеля с сечения 5х50 мм2 на кабель сечением 5х50 мм2</t>
  </si>
  <si>
    <t>Соединитель угловой, толщиной 2 мм, нерж. (вес 0.075 кг)</t>
  </si>
  <si>
    <t>Консоль одиночная 250 мм, толщиной 3 мм, нерж. (1.01 кг)</t>
  </si>
  <si>
    <t>Винт с крестообразным шлицем М6х10, нерж. ( 0.875 кг)</t>
  </si>
  <si>
    <t>Гайка шестигранная М6, нерж. (0.05 кг)</t>
  </si>
  <si>
    <t>Винт для крепления к С-образному профилю М10х30 мм, нерж. (0.04 кг)</t>
  </si>
  <si>
    <t>Гайка со стопорным буртиком М10, нерж. (1.21 кг)</t>
  </si>
  <si>
    <t>Соединитель шарнирный СТ-02/ЛТ-02 H=80мм (вес 0,12кг)</t>
  </si>
  <si>
    <t>21
О</t>
  </si>
  <si>
    <t>ТЦ_20.5.02.00_78_7806155468_25.03.2024_02
Аналог ТССЦ-503-0693 2306,87/2261,59=2%</t>
  </si>
  <si>
    <t>Профиль STRUT, 700 мм, толщиной 2,5 мм, нерж. (вес 1,2кг.)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</si>
  <si>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3х10</t>
  </si>
  <si>
    <t>Соединительная пластина увеличенная, толщиной 1,5 мм, нерж. (вес 0,33 кг)</t>
  </si>
  <si>
    <t>Кабель силовой с изоляцией из ПВХ пластиката, не распространяющего горение, с пониженным дымо- и газовыделением, с медными жилами, на
напряжение 1,0 кВ, сечением:5х2,5</t>
  </si>
  <si>
    <t>Кабель силовой с изоляцией из ПВХ пластиката, не распространяющего горение, с пониженным дымо- и газовыделением, с медными жилами, на
напряжение 1,0 кВ, сечением:3х2,5</t>
  </si>
  <si>
    <t>25
О</t>
  </si>
  <si>
    <t>ТЕРм08-03-525-05</t>
  </si>
  <si>
    <t>Аппарат штепсельный общего назначения, устанавливаемый на конструкции на стене или колонне, с контактами силовых цепей и цепей управления на ток до 25 А с количеством контактов: до 4</t>
  </si>
  <si>
    <t>ТЦ_20.4.03.07_78_7804526950_15.05.2024_02
Аналог ТССЦ-503-0474 1223/1198,58=2%</t>
  </si>
  <si>
    <t>ТЦ_01.7.15.14_78_7804526950_15.05.2024_02
Аналог ТССЦ-101-6794 25,60/25,05=2%</t>
  </si>
  <si>
    <t>Угол горизонтальный 90°, шириной 200 мм, высотой 80 мм, толщиной 1,2 мм, нерж.(1,319 кг)</t>
  </si>
  <si>
    <t>шшт</t>
  </si>
  <si>
    <t>Соединитель угловой, толщиной 2 мм, нерж. (0.075 кг)</t>
  </si>
  <si>
    <t>Профиль STRUT, 2200 мм, толщиной 2,5 мм, нерж.</t>
  </si>
  <si>
    <t>ТЦ_01.7.15.12_2_0278204832_15.05.2024_02</t>
  </si>
  <si>
    <t>Шпилька резьбовая М8х2000, нерж.</t>
  </si>
  <si>
    <t>ТЦ_07.2.06.04_2_0278204832_15.05.2024_02</t>
  </si>
  <si>
    <t>Шайба плоская М8, нерж.</t>
  </si>
  <si>
    <t>Угол горизонтальный 90°, шириной 300 мм, высотой 80 мм, толщиной 1,2 мм, нерж.(1,66 кг)</t>
  </si>
  <si>
    <t>Соединитель угловой, толщиной 2 мм, нерж. ( 0.075 кг)</t>
  </si>
  <si>
    <t>Гайка со стопорным буртиком М8, нерж</t>
  </si>
  <si>
    <t>Стяжки кабельные из нержавеющей стали с полимерным покрытием (уп-100 шт)</t>
  </si>
  <si>
    <t>ТЕРм08-03-572-05</t>
  </si>
  <si>
    <t>Блок управления шкафного исполнения или распределительный пункт (шкаф), устанавливаемый: на стене, высота и ширина до  1700х1100 мм</t>
  </si>
  <si>
    <t>Светильник светодиодный пылевлагозащищённый IP66, 220 АС, 36 Вт, 4960Лм, потолочное крепление, в комплекте кабельный ввод КНВМ2M-20НК/Р, нерж. с АКБ на 1 час</t>
  </si>
  <si>
    <t>Светильник светодиодный пылевлагозащищённый IP66, 220 АС,50 Вт, 7250 Лм, подвесное крепление, в комплекте кабельный ввод КНВМ2M-20НК/Р, нерж.</t>
  </si>
  <si>
    <t>ТЦ_20.1.02.19_78_7804526950_01.02.2024_02
Аналог ТССЦ-502-0500 3273,24/3206,31=2%</t>
  </si>
  <si>
    <t>Провод медный, гибкий с ПВХ изоляцией на напряжение 0,45 кВ, ГОСТ  5х1,5</t>
  </si>
  <si>
    <t>ТЦ_21.2.00.00_78_7804526950_15.05.2024_02
Аналог ТССЦ-502-0505 17170,22/16817,89=2%</t>
  </si>
  <si>
    <t>Провод медный, гибкий с ПВХ изоляцией на напряжение 0,45 кВ, ГОСТ 6323-79, сечением: 1х70</t>
  </si>
  <si>
    <t>ТЦ_21.2.00.00_78_7804526950_15.05.2024_02
Аналог ТССЦ-502-0501 3834,26/3755,85=2%</t>
  </si>
  <si>
    <t>ТЦ_14.5.01.00_78_7804526950_15.05.2024_02
Аналог ТССЦ-101-2415 52,74/51,66=2%</t>
  </si>
  <si>
    <t>ТЦ_14.5.01.00_78_7804526950_15.05.2024_02
аналог ТССЦ-101-2901 51,49/50,41=2%</t>
  </si>
  <si>
    <t>ТЦ_14.5.01.00_78_7804526950_15.05.2024_02
Аналог ТССЦ-113-0521 65,66/64,28=2%</t>
  </si>
  <si>
    <t>42
О</t>
  </si>
  <si>
    <t>44
О</t>
  </si>
  <si>
    <t>ТЦ_20.5.02.00_78_7806155468_15.05.2024_02
Аналог ТССЦ-509-2228 8,88/8,7=2%</t>
  </si>
  <si>
    <t>48
О</t>
  </si>
  <si>
    <t>ТЦ_08.3.12.00_78_7804526950_15.05.2024_02
Аналог ТССЦ-101-1638 5134,83/4987,13=2%</t>
  </si>
  <si>
    <t>ТЦ_20.2.05.02_78_7804526950_15.05.2024_02
Аналог ТССЦ-101-1671 25,60/25,05=2%</t>
  </si>
  <si>
    <t>ТЦ_22.2.02.11_2_0278204832_15.05.2024_02
Аналог ТССЦ-101-2066 10,28/10,03=2%</t>
  </si>
  <si>
    <t>ТЦ_14.2.02.03_78_7804526950_15.05.2024_02
Аналог ТССЦ-113-0395 95,68/93,73=2%</t>
  </si>
  <si>
    <t>Цинковая краска-спрей, 400 мл</t>
  </si>
  <si>
    <t>Главная заземляющая шина с изоляторами 500х50х6 мм, медь, в 
комплекте с креплением на стену</t>
  </si>
  <si>
    <t>ТЦ_20.1.01.14_78_7804526950_15.05.2024_02
Аналог ТССЦ-509-0020 42,77/41,87=2%</t>
  </si>
  <si>
    <t>ТЦ_20.1.01.00_78_7804526950_15.05.2024_02
Аналог ТССЦ-509-0020 42,77/41,87=2%</t>
  </si>
  <si>
    <t>ТЦ_14.5.01.00_78_7804526950_15.05.2024_02
Аналог ТССЦ-101-2901 51,49/50,41=2%</t>
  </si>
  <si>
    <t>Рукав гибкий металлический в полимерной оболочке номинальным o26 мм в комплекте с соединительными муфтами</t>
  </si>
  <si>
    <t>ТЦ_20.2.07.00_2_0278204832_15.05.2024_02
Аналог ТССЦ-509-2857 23,70/23,16=2%</t>
  </si>
  <si>
    <t>ТЦ_20.2.07.00_2_0278204832_15.05.2024_02</t>
  </si>
  <si>
    <t>Т-образный ответвитель, шириной 200 мм, высотой 80 мм, толщиной 1,2 мм, нерж.(2,79 кг)</t>
  </si>
  <si>
    <t>Соединитель угловой, толщиной 2 мм, нерж. (0,17 кг)</t>
  </si>
  <si>
    <t>ТЦ_20.2.07.00_2_0278204832_15.05.2024_02
Аналог ТССЦ-509-8366 14,14/13,85=2%</t>
  </si>
  <si>
    <t>Консоль одиночная 250 мм, толщиной 3 мм, нерж. (1  кг)</t>
  </si>
  <si>
    <t>ТЦ_20.2.07.00_2_0278204832_15.05.2024_02
Аналог ТССЦ-107-0001 12,39/12,09=2%</t>
  </si>
  <si>
    <t>Прижим кабельного лотка, нерж.  (0,028 кг)</t>
  </si>
  <si>
    <t>ТЦ_22.2.02.11_2_0278204832_15.05.2024_02
Аналог ТССЦ-101-6794 25,60/25,05=2%</t>
  </si>
  <si>
    <t>Шайба стопорная М6, нерж. (0,2 кг)</t>
  </si>
  <si>
    <t>ТЦ_20.2.07.00_2_0278204832_15.05.2024_02
Аналог ТССЦ-201-0776 12578,44/12437,78=2%</t>
  </si>
  <si>
    <t>ТЦ_20.5.02.00_2_0278204832_15.05.2024_02
Аналог ТССЦ-111-0126 335,61/328,92=2%</t>
  </si>
  <si>
    <t>ТЦ_22.2.02.11_2_0278204832_15.05.2024_02
Аналог ТССЦ-509-5777 34,00/33,16=2%</t>
  </si>
  <si>
    <t>ТЦ_22.2.02.11_2_0278204832_15.05.2024_02
Аналог ТССЦ-101-2091 64,20/62,89=2%</t>
  </si>
  <si>
    <t>ТЦ_22.2.02.11_2_0278204832_15.05.2024_02
Аналог ТССЦ-103-2014 98,60/96,47=2%</t>
  </si>
  <si>
    <t>Т-образный ответвитель, шириной 300 мм, высотой 80 мм, толщиной 1,2 мм, нерж. (5,29 кг)</t>
  </si>
  <si>
    <t>Соединительная пластина увеличенная, высотой 80 мм, толщиной 2 мм, нерж.0,12 кг)</t>
  </si>
  <si>
    <t>ТЦ_20.2.08.02_2_0278204832_15.05.2024_02
Аналог ТССЦ-101-6794 25,60/25,05=2%</t>
  </si>
  <si>
    <t>ТЦ_25.2.02.01_2_0278204832_15.05.2024_02
Аналог ТССЦ-101-6794 25,60/25,05=2%</t>
  </si>
  <si>
    <t>ТЦ_27.2.03.03_2_0278204832_15.05.2024_02</t>
  </si>
  <si>
    <t>Траверса для лотка 41x41, 565 мм, толщиной 2,5 мм, нерж.</t>
  </si>
  <si>
    <t>ТЦ_20.2.07.00_2_0278204832_15.05.2024_02
Аналог ТССЦ-101-2066 10,28/10,03=2%</t>
  </si>
  <si>
    <t>Профиль STRUT двойной, 900 мм, толщиной 2,5 мм, нерж.</t>
  </si>
  <si>
    <t>ТЦ_22.2.02.11_78_7804526950_15.05.2024_02
Аналог ТССЦ-101-2091 64,20/62,89=2%</t>
  </si>
  <si>
    <t>Раздел 3. Электрооборудование</t>
  </si>
  <si>
    <t>Раздел 4. Противопожарные заделки</t>
  </si>
  <si>
    <t>31
О</t>
  </si>
  <si>
    <t>34
О</t>
  </si>
  <si>
    <t>Раздел 6. Материалы по молниезащите и заземлению</t>
  </si>
  <si>
    <t>Раздел 7. Система кабельного обогрева</t>
  </si>
  <si>
    <t>Раздел 8. Кабельные конструкции, трубы, коробки, крепеж (ОКЛ)</t>
  </si>
  <si>
    <t>Соединительная пластина увеличенная, толщиной 2,0 мм, нерж. (0,2 кг)</t>
  </si>
  <si>
    <t>Консоль одиночная 250 мм, толщиной 3 мм, нерж (1  кг)</t>
  </si>
  <si>
    <t>Прижим кабельного лотка, нерж. (0,028 кг)</t>
  </si>
  <si>
    <t>Гайка шестигранная М6, нерж (0,16 кг)</t>
  </si>
  <si>
    <t>Винт для крепления к С-образному профилю М10х30 мм, нерж (0,04 кг)</t>
  </si>
  <si>
    <t>Профиль STRUT, 900 мм, толщиной 2,5 мм, нерж</t>
  </si>
  <si>
    <t>Болт шестигранный М10х100, нерж</t>
  </si>
  <si>
    <t>ТЦ_22.2.02.11_78_7804526950_15.05.2024_02
Аналог ТССЦ-101-4949 10,26/10,03=2%</t>
  </si>
  <si>
    <t>Раздел 9. Кабельные конструкции, трубы, крепеж</t>
  </si>
  <si>
    <t>Лоток лестничный шириной 300 мм, высотой 80 мм, толщиной 1,2 мм, L=3 м, нерж. (2,82 кг)</t>
  </si>
  <si>
    <t>Соединительная пластина увеличенная, высотой 80 мм, толщиной 2 мм, нерж. (0,12 кг)</t>
  </si>
  <si>
    <t>Металлорукав гибкий в гладкой EVA оболочке номинальным ø35 мм в комплекте с соединительными муфтами</t>
  </si>
  <si>
    <t>Раздел 2. Осветительное электрообордование</t>
  </si>
  <si>
    <t>37
О</t>
  </si>
  <si>
    <t>45
О</t>
  </si>
  <si>
    <t>Раздел 7. Материалы по заполнению и заземлению</t>
  </si>
  <si>
    <t>Соединительная пластина увеличенная, толщиной 2,0 мм, нерж.(0,2 кг)</t>
  </si>
  <si>
    <t>ТЦ_01.7.15.12_78_7804526950_15.05.2024_02
Аналог ТССЦ-101-4949 10,26/10,03=2%</t>
  </si>
  <si>
    <t>ТЦ_20.2.03.03_78_7804526950_15.05.2024_02
Аналог ТССЦ-509-8366 14,14/13,85=2%</t>
  </si>
  <si>
    <t>ТЦ_07.2.06.04_78_7804526950_15.05.2024_02</t>
  </si>
  <si>
    <t>ТЦ_20.2.07.03_78_7804526950_15.05.2024_02
Аналог ТССЦ-201-8057 20,45/20,25=2%</t>
  </si>
  <si>
    <t>ТЦ_20.3.03.00_78_7810216924_07.06.2024_02
Аналог ТССЦ-509-0765 129,31/126,54=2%</t>
  </si>
  <si>
    <t>ТЦ_59.1.21.00_2_0276132981_25.01.2024_02
Аналог ТССЦ-501-8629 32908,54/32244,30=2%</t>
  </si>
  <si>
    <t>Кабель силовой огнестойкий, с изоляцией из ПВХ пластиката, не 
распространяющего горение, с пониженным дымо- и газовыделением, с 
медными жилами, на напряжение 1,0 кВ, сечением 5х6</t>
  </si>
  <si>
    <t>ТЦ_59.1.21.00_2_0276132981_25.01.2024_02
Аналог ТССЦ-501-7966 50968,55/49949,54=2%</t>
  </si>
  <si>
    <t>Кабель силовой огнестойкий, с изоляцией из ПВХ пластиката, не 
распространяющего горение, с пониженным дымо- и газовыделением, с 
медными жилами, на напряжение 1,0 кВ, сечением 3х4</t>
  </si>
  <si>
    <t>ТЦ_20.5.02.00_78_7806155468_25.03.2024_02
Аналог ТССЦ-509-2228 8,88/8,7=2%</t>
  </si>
  <si>
    <t>ТЦ_20.4.03.07_78_7804526950_01.02.2024_02
Аналог ТССЦ-503-0474 1223/1198,58=2%</t>
  </si>
  <si>
    <t>РП2. Розеточный пост в комплекте с аппаратами защиты и розетками, 16</t>
  </si>
  <si>
    <t>Коробка клеммная пылевлагозащищенная IP66, открытой установки, в  комплекте с винтовыми клемниками, для кабеля сечением до 5х6 мм2</t>
  </si>
  <si>
    <t>ТЦ_01.7.15.00_78_7804526950_01.02.2024_02
Аналог ТССЦ-101-6794 25,60/25,05=2%</t>
  </si>
  <si>
    <t>ТЦ_21.1.00.00_78_7804526950_01.02.2024_02</t>
  </si>
  <si>
    <t>ТЦ_01.7.15.12_2_0278204832_08.02.2024_02
Аналог ТССЦ-101-4949 10,26/10,03=2%</t>
  </si>
  <si>
    <t>Шпилька М8, L=1 м, нерж. (вес 0,24 кг)</t>
  </si>
  <si>
    <t>ТЦ_20.2.07.00_2_0278204832_08.02.2024_02</t>
  </si>
  <si>
    <t>Крепеж STRUT к металлическим балкам, нерж. (вес 0,4 кг)</t>
  </si>
  <si>
    <t>Монтажная пластина вертикальная, нерж. (вес 0,2 кг)</t>
  </si>
  <si>
    <t>Профиль STRUT, 400 мм, толщиной 2,5 мм, нерж. (вес 0,92 кг.)</t>
  </si>
  <si>
    <t>ТЦ_22.2.02.11_2_0278204832_08.02.2024_02
Аналог ТССЦ-101-6794 25,60/25,05=2%</t>
  </si>
  <si>
    <t>Винт М6х12 с квадратным подголовником нерж.</t>
  </si>
  <si>
    <t>Гайка шестигранная М6 нерж.</t>
  </si>
  <si>
    <t>Шайба стопорная М6 нерж.</t>
  </si>
  <si>
    <t>Винт М6х20 с квадратным подголовником нерж</t>
  </si>
  <si>
    <t>Гайка М6 со стопорным буртиком нерж.</t>
  </si>
  <si>
    <t>ТЦ_08.1.02.13_2_0278204832_08.02.2024_02</t>
  </si>
  <si>
    <t>ТЦ_20.1.02.18_2_0278204832_08.02.2024_02</t>
  </si>
  <si>
    <t>ТЦ_22.2.02.11_2_0278204832_08.02.2024_02</t>
  </si>
  <si>
    <t>ТЦ_22.2.02.11_2_0278204832_08.02.2024_02
Аналог ТССЦ-101-4949 10,26/10,03=2%</t>
  </si>
  <si>
    <t>Шпилька резьбовая, М6, L=2 м, нерж.</t>
  </si>
  <si>
    <t>Хомут стальной 3/4" (25-30 мм) с приварной</t>
  </si>
  <si>
    <t>Шпилька резьбовая M8х1000 нерж.  (вес 0,24 кг)</t>
  </si>
  <si>
    <t>Прижим лотка (вес 0,02 кг.)</t>
  </si>
  <si>
    <t>Крепеж STRUT к металическим балкам L=0,1м S=6мм нерж. (вес 0,4 кг)</t>
  </si>
  <si>
    <t>Пластина монтажная вертикальная S=1,2мм нерж.</t>
  </si>
  <si>
    <t>Профиль STRUT ПХ-0241 L=0,7м S=2,5мм нерж. (вес 1,2 кг)</t>
  </si>
  <si>
    <t>Профиль STRUT ПХ-0241 L=0,4м S=2,5мм нерж.(вес 0,92 кг.)</t>
  </si>
  <si>
    <t>К142ц S=2мм скоба оцинк. (вес 0,034кг)</t>
  </si>
  <si>
    <t>Струбцина монтажная М6 оцинк.</t>
  </si>
  <si>
    <t>ТЦ_20.2.07.00_2_0278204832_08.02.2024_02
Аналог ТССЦ-101-4949 10,26/10,03=2%</t>
  </si>
  <si>
    <t>Шпилька резьбовая M6х2000 нерж.</t>
  </si>
  <si>
    <t>Раздел 1. Комплектные устройства, (1632 -2021-1.1,1.2,2.1.0- ЭОМ.СО, л. 1)</t>
  </si>
  <si>
    <t>ТЦ_62.1.02.13_78_7804526950_15.05.2024_02</t>
  </si>
  <si>
    <t>ГРЩ. Главный распределительный щит с ПЭСПЗ.</t>
  </si>
  <si>
    <t>ТЦ_62.1.02.14_78_7804526950_15.05.2024_02</t>
  </si>
  <si>
    <t>ЩР. Щит распределительный</t>
  </si>
  <si>
    <t>10
О</t>
  </si>
  <si>
    <t>ТЦ_89.1.64.02_78_7804526950_15.05.2024_02</t>
  </si>
  <si>
    <t>ЩК. Щит кондиционирования</t>
  </si>
  <si>
    <t>ТЦ_64.4.03.02_78_7804526950_15.05.2024_02</t>
  </si>
  <si>
    <t>ЩВ. Щит вентиляции</t>
  </si>
  <si>
    <t>12
О</t>
  </si>
  <si>
    <t>ЩЭТ. Щит электротеплоснабжения</t>
  </si>
  <si>
    <t>ЩУКСО. Щит управления кабельной системой обогрева</t>
  </si>
  <si>
    <t>14
О</t>
  </si>
  <si>
    <t>ТЦ_62.1.00.00_78_7804526950_15.05.2024_02</t>
  </si>
  <si>
    <t>УКРМ. Компенсатор реактивной мощности на 50 квар, с возможностью ступенчатого регулирования</t>
  </si>
  <si>
    <t>ТЦ_62.4.02.01_78_7804526950_15.05.2024_02</t>
  </si>
  <si>
    <t>Источник бесперебойного питания мощностью 1000 ВА, 220 В с батарейным блоком BPSMLTI-36V, время автономной работы 15 мин.</t>
  </si>
  <si>
    <t>Раздел 2. Осветительное электрооборудование, (1632 -2021-1.1,1.2,2.1.0- ЭОМ.СО, л. 1-2)</t>
  </si>
  <si>
    <t>ТЦ_20.3.03.07_147_7806155468_15.05.2024_02
Аналог ТССЦ-509-0765 129,31/126,54=2%</t>
  </si>
  <si>
    <t>Светильник светодиодный пылевлагозащищённый IP66, 220 АС, 18 Вт, 2480 Лм, потолочное крепление, источник бесперебойного питания на 1 час, в комплекте кабельный ввод КНВМ2M-20НК/Р, нерж.</t>
  </si>
  <si>
    <t>Светодиодный светильник, 36 Вт, 4000 K, IP40, встраиваемый</t>
  </si>
  <si>
    <t>Светодиодный светильник, 36 Вт, источник бесперебойного питания на 1 
час, 4000 K, IP40, встраиваемый</t>
  </si>
  <si>
    <t>Светильник светодиодный пылевлагозащищённый IP66, 220 АС, 100 Вт, 13200 Лм, универсальное поворотное крепление, в комплекте кабельный 
ввод КНВМ2M-20НК/Р, нерж.</t>
  </si>
  <si>
    <t>Светильник светодиодный пылевлагозащищённый IP66, 220 АС, 300 Вт, 39600Лм, универсальное поворотное крепление, в комплекте кабельный 
ввод КНВМ2M-20НК/Р, нерж.</t>
  </si>
  <si>
    <t>Светильник светодиодный пылевлагозащищённый IP66, 220 АС, 36 Вт, 4960 Лм, потолочное крепление, источник бесперебойного питания на 1 час, в комплекте кабельный ввод КНВМ2M-20НК/Р, нерж.</t>
  </si>
  <si>
    <t>Раздел 3. Кабельные изделия, (1632 -2021-1.1,1.2,2.1.0- ЭОМ.СО, л. 2-3)</t>
  </si>
  <si>
    <t>Кабель ИнСил-ВВнг(А)-LS 
5х70мс(N,PE)-1 </t>
  </si>
  <si>
    <t>Кабель ИнСил-ВВнг(А)-LS 
5х35мк(N,PE)-1 </t>
  </si>
  <si>
    <t>Кабель ИнСил-ВВнг(А)-LS 
5х25мк(N,PE)-1</t>
  </si>
  <si>
    <t>Кабель ИнСил-ВВнг(А)-LS 
5х16мк(N,PE)-1 </t>
  </si>
  <si>
    <t>Кабель ИнСил-ВВнг(А)-LS 
5х6ок(N,PE)-1</t>
  </si>
  <si>
    <t>Кабель ИнСил-ВВнг(А)-LS 
5х4ок(N,PE)-1</t>
  </si>
  <si>
    <t>Кабель ИнСил-ВВнг(А)-LS 
3х6ок(N,PE)-1</t>
  </si>
  <si>
    <t>Кабель ИнСил-ВВнг(А)-LS 
3х4ок(N,PE)-1</t>
  </si>
  <si>
    <t>Кабель ИнСил-ВВнг(А)-FRLS 
5х50мк(N,PE)-1</t>
  </si>
  <si>
    <t>Кабель ИнСил-ВВнг(А)-FRLS 
5х10ок(N,PE)-1 </t>
  </si>
  <si>
    <t>Кабель ИнСил-ВВнг(А)-FRLS 
5х4ок(N,PE)-1 </t>
  </si>
  <si>
    <t>Кабель ИнСил-ВВнг(А)-FRLS 
3х4ок(N,PE)-1 </t>
  </si>
  <si>
    <t>Кабель ИнСил-ВВнг(А)-FRLS 
3х2,5ок(N,PE)-1 </t>
  </si>
  <si>
    <t>ТЦ_21.2.03.05_2_0276132981_15.05.2024_02
Аналог ТССЦ-502-0505 17170,22/16817,89=2%</t>
  </si>
  <si>
    <t>Провод медный, гибкий с ПВХ изоляцией на напряжение 0,45 кВ, ГОСТ 
6323-79, сечением: 1х35</t>
  </si>
  <si>
    <t>Провод медный, гибкий с ПВХ изоляцией на напряжение 0,45 кВ, ГОСТ 
6323-79, сечением: 1х25</t>
  </si>
  <si>
    <t>ТЦ_21.2.03.05_2_0276132981_15.05.2024_02
Аналог ТССЦ-502-0501 3834,26/3755,85=2%</t>
  </si>
  <si>
    <t>Провод медный, гибкий с ПВХ изоляцией на напряжение 0,45 кВ, ГОСТ 
6323-79, сечением: 1х6</t>
  </si>
  <si>
    <t>Раздел 4. Электрооборудование, (1632 -2021-1.1,1.2,2.1.0- ЭОМ.СО, л. 3)</t>
  </si>
  <si>
    <t>Выключатель безопасности в корпусе, открытой установки, 100 А, 3Р, 380 В, IP65</t>
  </si>
  <si>
    <t>Выключатель безопасности в корпусе, открытой установки, 25 А, 3Р, 380 В, IP65</t>
  </si>
  <si>
    <t>Раздел 5. Электроустановочные изделия, (1632 -2021-1.1,1.2,2.1.0- ЭОМ.СО, л. 3)</t>
  </si>
  <si>
    <t>ТЦ_62.3.02.01_147_7806155468_15.05.2024_02
Аналог ТССЦ-509-2228 8,88/8,7=2%</t>
  </si>
  <si>
    <t>71
О</t>
  </si>
  <si>
    <t>Выключатель проходной пылевлагозащищенный IP66, одноклавишный накладного монтажа, 10 А, 220 В, нержав. сталь</t>
  </si>
  <si>
    <t>73
О</t>
  </si>
  <si>
    <t>ТЦ_20.4.01.01_78_7804526950_15.05.2024_02</t>
  </si>
  <si>
    <t>Выключатель одноклавишный на 2 модуля, 10 А, 220 В, белый</t>
  </si>
  <si>
    <t>Переключатель на два направления на 2 модуля, 16 А, 220 В, белый</t>
  </si>
  <si>
    <t>ТЦ_20.2.05.10_78_7804526950_15.05.2024_02
Аналог ТССЦ-509-7977 2371,98/2325,08=2%</t>
  </si>
  <si>
    <t>Рамка на 2 модуля для монтажа в стену, белая, IP55</t>
  </si>
  <si>
    <t>ТЦ_20.5.02.11_78_7804526950_15.05.2024_02
Аналог ТССЦ-503-0606 1881,88/1843,60=2%</t>
  </si>
  <si>
    <t>Подрозеточная коробка для установки выключателей</t>
  </si>
  <si>
    <t>Розетка с заземляющим контактом 2К+З, скрытой установки, 16 А, 230 В, белая, с коробкой для монтажа, IP55</t>
  </si>
  <si>
    <t>84
О</t>
  </si>
  <si>
    <t>86
О</t>
  </si>
  <si>
    <t>ТЦ_20.5.02.02_147_7806155468_15.05.2024_02
Аналог ТССЦ-503-0693 2306,87/2261,59=2%</t>
  </si>
  <si>
    <t>Раздел 6. Кабельные конструкции, трубы, коробки, крепеж (ОКЛ), (1632 -2021-1.1,1.2,2.1.0- ЭОМ.СО, л. 4)</t>
  </si>
  <si>
    <t>Стяжки кабельные из нержавеющей стали с полимерным покрытием, (по 100 шт.)</t>
  </si>
  <si>
    <t>ТЦ_22.2.02.11_78_7804526950_15.05.2024_02</t>
  </si>
  <si>
    <t>Струбцина М6, нерж.</t>
  </si>
  <si>
    <t>Хомут стальной с приварной гайкой М6, нерж.</t>
  </si>
  <si>
    <t>Раздел 7. Кабельные конструкции, трубы, крепеж, (1632 -2021-1.1,1.2,2.1.0- ЭОМ.СО, л. 4-5)</t>
  </si>
  <si>
    <t>ТЦ_20.2.03.26_2_0278204832_15.05.2024_02</t>
  </si>
  <si>
    <t>Кабельный держатель</t>
  </si>
  <si>
    <t>Металлорукав в гладкой EVA-оболочке номинальным ø35 мм в комплекте 
с соединительными муфтами</t>
  </si>
  <si>
    <t>Металлорукав в гладкой EVA-оболочке номинальным ø26 мм в комплекте 
с соединительными муфтами</t>
  </si>
  <si>
    <t>ТЕРм08-02-407-13</t>
  </si>
  <si>
    <t>Труба стальная по установленным конструкциям, в опалубке фундаментов и перекрытиях, диаметр: до 50 мм</t>
  </si>
  <si>
    <t>Труба стальная ø50 мм с комплекте с соединительными муфтами</t>
  </si>
  <si>
    <t>ТЦ_20.5.04.07_78_7804526950_15.05.2024_02
Аналог ТССЦ-101-2066 10,28/10,03=2%</t>
  </si>
  <si>
    <t>Струбцина М6</t>
  </si>
  <si>
    <t>Хомут стальной с приварной гайкой М6</t>
  </si>
  <si>
    <t>Раздел 8. Материалы по молниезащите и заземлению, (1632 -2021-1.1,1.2,2.1.0- ЭОМ.СО, л. 5)</t>
  </si>
  <si>
    <t>Шина сборная - одна полоса в фазе, медная или алюминиевая сечением: до 500 мм2, (L=0,7 м)</t>
  </si>
  <si>
    <t>ТЦ_20.5.03.03_78_7804526950_15.05.2024_02
Аналог ТССЦ-113-0395 95,68/93,73=2%</t>
  </si>
  <si>
    <t>Главная заземляющая шина с изоляторами 700х80х8 мм, медь, в комплекте с крепление на стену</t>
  </si>
  <si>
    <t>Раздел 9. Противопожарные заделки, (1632 -2021-1.1,1.2,2.1.0- ЭОМ.СО, л. 5)</t>
  </si>
  <si>
    <t>ТЕР46-03-009-06</t>
  </si>
  <si>
    <t>Пробивка в кирпичных стенах отверстий круглых диаметром: до 50 мм при толщине стен до  25 см</t>
  </si>
  <si>
    <t>ТЦ_21.1.00.00_78_7804526950_15.05.2024_02
Аналог ТССЦ-101-2415 52,74/51,66=2%</t>
  </si>
  <si>
    <t>ТЦ_21.1.00.00_78_7804526950_15.05.2024_02
аналог ТССЦ-101-2901 51,49/50,41=2%</t>
  </si>
  <si>
    <t>ТЦ_21.1.00.00_78_7804526950_15.05.2024_02
Аналог ТССЦ-113-0521 65,66/64,28=2%</t>
  </si>
  <si>
    <t>Раздел 10. Система кабельного обогрева, (1632 -2021-1.1,1.2,2.1.0- ЭОМ.СО, л. 5)</t>
  </si>
  <si>
    <t>Саморегулирующийся греющий кабель 26 Вт/м</t>
  </si>
  <si>
    <t>ТЦ_69.3.02.02_72_7203569356_15.05.2024_02</t>
  </si>
  <si>
    <t>Электронный термостат с регулированием по температуре обогреваемой поверхности, в комплекте с датчиком температуры</t>
  </si>
  <si>
    <t>ТЦ_25.2.01.06_78_7804526950_15.05.2024_02
Аналог ТССЦ-509-0020 42,77/41,87=2%</t>
  </si>
  <si>
    <t>Заклепка вытяжная стальная 4,0х10(уп-50 шт)</t>
  </si>
  <si>
    <t>ТЦ_24.1.01.05_78_7804526950_15.05.2024_02</t>
  </si>
  <si>
    <t>Набор для прохода через теплоизоляцию</t>
  </si>
  <si>
    <t>ТЦ_08.3.02.02_78_7804526950_15.05.2024_02
Аналог ТССЦ-101-6594 1,38/1,34=2%</t>
  </si>
  <si>
    <t>Самоклеящаяся крепежная лента</t>
  </si>
  <si>
    <t>ТЦ_62.1.02.16_63_6316066496_03.05.2024_02_1.1</t>
  </si>
  <si>
    <t>Щиток настенный с дверцей 18 мод.,IP65, серый, с клеммным блоком 63А (Аналог ТССЦ-509-6579 210,30/206,12=2%)</t>
  </si>
  <si>
    <t>ТЕРм08-03-526-01</t>
  </si>
  <si>
    <t>Автомат одно-, двух-, трехполюсный, устанавливаемый на конструкции: на стене или колонне, на ток до 25 А</t>
  </si>
  <si>
    <t>ТЦ_62.1.01.05_63_6316066496_03.05.2024_02_2.1</t>
  </si>
  <si>
    <t>MVA20-3-020-C KARAT Авт. выкл. ВА47-29 3P C 20А 4,5кА IEK</t>
  </si>
  <si>
    <t>ТЦ_62.1.01.05_63_6316066496_03.05.2024_02_3.1</t>
  </si>
  <si>
    <t>MVA20-1-010-C KARAT Авт. выкл. ВА47-29 1P C 10А 4,5кА IEK</t>
  </si>
  <si>
    <t>ТЦ_62.1.01.05_63_6316066496_03.05.2024_02_4.1</t>
  </si>
  <si>
    <t>MVA20-1-016-C KARAT Авт. выкл. ВА47-29 1P C 16А 4,5кА IEK</t>
  </si>
  <si>
    <t>ТЦ_62.1.01.05_63_6316066496_03.05.2024_02_9.1</t>
  </si>
  <si>
    <t>MVA20-3-040-C KARAT Авт. выкл. ВА47-29 3P C 40А 4,5кА IEK</t>
  </si>
  <si>
    <t>ТЦ_62.1.01.05_63_6316066496_03.05.2024_02_10.1</t>
  </si>
  <si>
    <t>MVA20-1-032-C KARAT Авт. выкл. ВА47-29 1P C 32А 4,5кА IEK</t>
  </si>
  <si>
    <t>ТЦ_62.1.01.05_63_6316066496_03.05.2024_02_13.1</t>
  </si>
  <si>
    <t>SVA20-3-0160 Авт. выкл. ВА88-33 3Р 160А 35кА IEK</t>
  </si>
  <si>
    <t>ТЦ_62.1.01.05_63_6316066496_03.05.2024_02_14.1</t>
  </si>
  <si>
    <t>MVA20-1-063-C KARAT Авт. выкл. ВА47-29 1P C 63А 4,5кА IEK</t>
  </si>
  <si>
    <t>ТЦ_62.1.01.05_63_6316066496_03.05.2024_02_15.1</t>
  </si>
  <si>
    <t>SVA10-3-0125-02 Выкл. авт. ВА88-32 3Р 125А 25кА MASTER IEK</t>
  </si>
  <si>
    <t>ТЕРм10-04-101-11</t>
  </si>
  <si>
    <t>Колодка клеммная на металлической конструкции, количество перьев: 20</t>
  </si>
  <si>
    <t>ТЦ_20.5.03.03_63_6316066496_03.05.2024_02_6.1</t>
  </si>
  <si>
    <t>YNS21-3-063-22-12 Шина соединительная типа PIN (12 штырей) 3Р 63А 22см IEK (Аналог ТССЦ-502-0922 9131,88/8952,49=2%)</t>
  </si>
  <si>
    <t>ТЦ_20.5.03.03_63_6316066496_03.05.2024_02_7.1</t>
  </si>
  <si>
    <t>T1611 Шина латунная в корпусе на DIN рейку 1 полюс до 63A 9конт. под сеч. 16кв.мм, 2конт. под сеч. 25кв.мм, зеленая (Аналог ТССЦ-502-0922 9131,88/8952,49=2%)</t>
  </si>
  <si>
    <t>ТЦ_20.5.03.03_63_6316066496_03.05.2024_02_8.1</t>
  </si>
  <si>
    <t>5011N Шина латунная в корпусе на DIN рейку 1 полюс до 63A 9конт. под сеч. 16кв.мм, 2конт. под сеч. 25кв.мм, синяя (Аналог ТССЦ-502-0922 9131,88/8952,49=2%)</t>
  </si>
  <si>
    <t>ТЦ_20.2.02.04_63_6316066496_03.05.2024_02_5.1</t>
  </si>
  <si>
    <t>YIS11-25-06-B Изолятор SM25 (М6) силовой с болтом IEK (Аналог ТССЦ-111-3253 1029,81/1009,41=2%)</t>
  </si>
  <si>
    <t>ТЦ_62.1.02.19_63_6316066496_03.05.2024_02_11.1</t>
  </si>
  <si>
    <t>Автоматический ввод резерва АВР-10А-03-01-IEK</t>
  </si>
  <si>
    <t>ТЕРм08-03-573-06</t>
  </si>
  <si>
    <t>Шкаф (пульт) управления навесной, высота, ширина и глубина: до 1200х600х500 мм</t>
  </si>
  <si>
    <t>ТЦ_62.1.02.13_63_6316066496_03.05.2024_02_12.1</t>
  </si>
  <si>
    <t>R5STE1063 Корпус навесной STE с М/П ВхШхГ 1000x600x300 мм (Аналог ТССЦ-503-0698 72,33/70,68=2%)</t>
  </si>
  <si>
    <t>ТЕРм08-03-539-01</t>
  </si>
  <si>
    <t>Линейка, устанавливаемая на металлической конструкции, масса: до 5 кг</t>
  </si>
  <si>
    <t>ТЦ_20.2.08.01_63_6316066496_03.05.2024_02_16.1</t>
  </si>
  <si>
    <t>YDN14-0100 DIN-рейка (100см) оцинкованная 1мм IEK (Аналог ТССЦ-509-2644 878/859,09=2%)</t>
  </si>
  <si>
    <t>ТЕРм08-02-390-03</t>
  </si>
  <si>
    <t>Короба пластмассовые: шириной до 120 мм</t>
  </si>
  <si>
    <t>ТЦ_20.2.05.05_63_6316066496_03.05.2024_02_17.1</t>
  </si>
  <si>
    <t>01050 Кабель-канал 110х50 мм с фронтальной крышкой (Аналог ТССЦ-509-1839 1066,00/1040,44=2%)</t>
  </si>
  <si>
    <t>ТЦ_20.2.05.06_63_6316066496_03.05.2024_02_18.1</t>
  </si>
  <si>
    <t>01009R Накладка на стык профиля 110х50 мм(розница, 1 шт в пакете (Аналог ТССЦ-509-6465 390/382,02=2%)</t>
  </si>
  <si>
    <t>ТЦ_20.2.05.09_63_6316066496_03.05.2024_02_19.1</t>
  </si>
  <si>
    <t>01051 Угол внутренний 110х50 мм, изменяемый (70-120°) (Аналог ТССЦ-509-3552 2974,00/2914,98=2%)</t>
  </si>
  <si>
    <t>ТЦ_20.2.05.09_63_6316066496_03.05.2024_02_20.1</t>
  </si>
  <si>
    <t>01052 Угол внешний 110х50 мм, изменяемый (80-120°) (Аналог ТССЦ-509-3564 2974,00/2915,08=2%)</t>
  </si>
  <si>
    <t>ТЦ_20.2.07.05_63_6316066496_03.05.2024_02_31.1</t>
  </si>
  <si>
    <t>35263 Лоток перфорированный 150х50 L3000 (Аналог ТССЦ-509-5584 136,80/133,87=2%)</t>
  </si>
  <si>
    <t>ТЦ_20.2.03.25_63_6316066496_03.05.2024_02_39.1</t>
  </si>
  <si>
    <t>36003K Угол CPO 90 горизонтальный 90° 150х50 в комплекте с крепежными элементами и соединительными пластинами, необходимыми для монтажа (Аналог ТССЦ-509-3466 28,70/28,10=2%)</t>
  </si>
  <si>
    <t>упак</t>
  </si>
  <si>
    <t>ТЦ_20.2.03.25_63_6316066496_03.05.2024_02_40.1</t>
  </si>
  <si>
    <t>36783K Угол CD 90 вертикальный внеш. 90° 150/50 в комплекте с крепежными элементами и соединительными пластинами, необходимыми для монтажа (Аналог ТССЦ-509-8347 249,67/244,70=2%)</t>
  </si>
  <si>
    <t>ТЦ_01.7.15.05_63_6316066496_03.05.2024_02_36.1</t>
  </si>
  <si>
    <t>CM101000 Гайка с насечкой, препятствующей откручиванию М10 (Аналог ТССЦ-101-0122 18954,27/18529,96=2%)</t>
  </si>
  <si>
    <t>ТЦ_01.7.15.04_63_6316066496_03.05.2024_02_38.1</t>
  </si>
  <si>
    <t>CM010616 Винт с гладкой головкой и квадратным подголовником М6х16 (Аналог ТССЦ-101-4614 12371,71/12076,47=2%</t>
  </si>
  <si>
    <t>ТЦ_01.7.15.05_63_6316066496_03.05.2024_02_32.1</t>
  </si>
  <si>
    <t>CM100600 Гайка с насечкой, препятствующей откручиванию М6 (Аналог ТССЦ-101-0120 27445,97/26855,15=2%)</t>
  </si>
  <si>
    <t>ТЦ_01.7.15.04_63_6316066496_03.05.2024_02_33.1</t>
  </si>
  <si>
    <t>CM010610 Винт с крестообразным шлицем М6х10 (Аналог ТССЦ-101-4614 12371,71/12076,47=2%)</t>
  </si>
  <si>
    <t>ТЕР09-05-003-01</t>
  </si>
  <si>
    <t>Постановка болтов: строительных с гайками и шайбами</t>
  </si>
  <si>
    <t>100 шт. болтов</t>
  </si>
  <si>
    <t>ТЦ_01.7.15.01_63_6316066496_03.05.2024_02_37.1</t>
  </si>
  <si>
    <t>CM401040 Забивной анкер М10 (Аналог ТССЦ-101-4466 101/98,88=2%)</t>
  </si>
  <si>
    <t>ТЕРм08-02-152-14</t>
  </si>
  <si>
    <t>Конструкция из профильной стали для крепления закладных подвесок, масса: до 2 кг</t>
  </si>
  <si>
    <t>ТЦ_20.2.03.02_63_6316066496_03.05.2024_02_35.1</t>
  </si>
  <si>
    <t>BBA1015 Консоль потолочная BBA с осн.150 мм (Аналог ТССЦ-509-8372 19,72/19,3=2%)</t>
  </si>
  <si>
    <t>ТЦ_01.7.15.12_63_6316066496_03.05.2024_02_34.1</t>
  </si>
  <si>
    <t>CM201001 Шпилька М10х1000 (Аналог ТССЦ-101-4950 12,91/12,63=2%)</t>
  </si>
  <si>
    <t>ТЦ_14.5.01.10_63_6316066496_25.04.2024_02_29.1</t>
  </si>
  <si>
    <t>DF1201 Пена однокомпонентная огнезащитная, баллон 740 мл (Аналог ТССЦ-113-0770 318,46/312,17=2%)</t>
  </si>
  <si>
    <t>ТЦ_24.3.01.02_63_6316066496_03.05.2024_02_21.1</t>
  </si>
  <si>
    <t>91950 Труба ПВХ гибкая гофр. д.50мм, лёгкая с протяжкой, 15м, цвет серый (Аналог ТССЦ-509-6415 50/48,92=2%)</t>
  </si>
  <si>
    <t>ТЦ_20.1.02.18_63_6316066496_03.05.2024_02_30.1</t>
  </si>
  <si>
    <t>GT-200IC Hyperline Стяжка нейлоновая неоткрывающаяся, безгалогенная (halogen free), 200x3,6 мм полиамид 6,6, -40°C - +85°C (100 шт) (Аналог ТССЦ-509-2900 5,07/4,96=2%)</t>
  </si>
  <si>
    <t>ТЦ_21.1.06.09_63_6316066496_03.05.2024_02_22.1</t>
  </si>
  <si>
    <t>Кабель силовой ВВГнг(А)-FRLS 3х1.5ок(N.PE)-0.66 ТРТС (Аналог ТССЦ-501-8442 2705,70/2647,56=2%)</t>
  </si>
  <si>
    <t>ТЦ_21.1.06.09_63_6316066496_03.05.2024_02_23.1</t>
  </si>
  <si>
    <t>Кабель силовой ВВГнг(А)-FRLS 3х4ок(N.PE)-0.66 ТРТС (Аналог ТССЦ-501-8444 6826,46/6683,24=2%)</t>
  </si>
  <si>
    <t>ТЦ_21.1.06.09_63_6316066496_03.05.2024_02_24.1</t>
  </si>
  <si>
    <t>Кабель силовой ВВГнг(А)-FRLS 5х2.5ок(N.PE)-0.66 ТРТС (Аналог ТССЦ-501-8457 7035,21/6886,56=2%)</t>
  </si>
  <si>
    <t>ТЦ_21.1.06.09_63_6316066496_03.05.2024_02_25.1</t>
  </si>
  <si>
    <t>Кабель силовой ВВГнг(А)-FRLS 5х4ок(N.PE)-0.66 ТРТС (Аналог ТССЦ-501-8458 11291,96/11056,13=2%)</t>
  </si>
  <si>
    <t>ТЦ_21.1.06.09_63_6316066496_03.05.2024_02_26.1</t>
  </si>
  <si>
    <t>Кабель силовой ВВГнг(А)-FRLS 5х35,0 мк (N,РЕ)-0,66 ТРТС (Аналог ТССЦ-501-8463 92585,64/90680,85=2%)</t>
  </si>
  <si>
    <t>ТЦ_21.1.06.09_63_6316066496_03.05.2024_02_27.1</t>
  </si>
  <si>
    <t>Кабель силовой ВВГнг(А)-FRLS 3х35 (Аналог ТССЦ-501-8489 83521,70/81820,38=2%)</t>
  </si>
  <si>
    <t>ТЦ_21.1.06.09_63_6316066496_03.05.2024_02_28.1</t>
  </si>
  <si>
    <t>Кабель силовой ВВГнг(А) -FRLS 3х25 мк(N,PE)-1 (Аналог ТССЦ-501-8488 79600,10/77991,26=2%)</t>
  </si>
  <si>
    <t>Заказчик</t>
  </si>
  <si>
    <t>В том числе возвратных сумм  тыс. руб.</t>
  </si>
  <si>
    <t>(ссылка на документ об утверждении)</t>
  </si>
  <si>
    <t>СВОДНЫЙ СМЕТНЫЙ РАСЧЕТ СТОИМОСТИ СТРОИТЕЛЬСТВА № ССРСС-</t>
  </si>
  <si>
    <t xml:space="preserve">Составлен(а) в базисном (текущем) уровне цен  </t>
  </si>
  <si>
    <t>Номера сметных расчетов и смет</t>
  </si>
  <si>
    <t>Наименование глав, объектов, работ и затрат</t>
  </si>
  <si>
    <t>Сметная стоимость, тыс. руб.</t>
  </si>
  <si>
    <t>Общая сметная стоимость, тыс. руб.</t>
  </si>
  <si>
    <t>строитель-
ных работ</t>
  </si>
  <si>
    <t>монтажных работ</t>
  </si>
  <si>
    <t>оборудования</t>
  </si>
  <si>
    <t>прочих затрат</t>
  </si>
  <si>
    <t>Глава 2. Основные объекты строительства, реконструкции, капитального ремонта</t>
  </si>
  <si>
    <t>Итого по Главе 2. "Основные объекты строительства, реконструкции, капитального ремонта"</t>
  </si>
  <si>
    <t>Глава 7. Благоустройство и озеленение территории</t>
  </si>
  <si>
    <t>Итого по Главам 1-7</t>
  </si>
  <si>
    <t>Глава 8. Временные здания и сооружения</t>
  </si>
  <si>
    <t>Методика утв. приказом минстроя Ромссии от 19.06.2020 №332/пр п.31</t>
  </si>
  <si>
    <t>5,2%</t>
  </si>
  <si>
    <t>Итого по Главе 8. "Временные здания и сооружения"</t>
  </si>
  <si>
    <t>Итого по Главам 1-8</t>
  </si>
  <si>
    <t>Глава 9. Прочие работы и затраты</t>
  </si>
  <si>
    <t>Зимние - 2,1%</t>
  </si>
  <si>
    <t>Вахтовый метод - 3,5%</t>
  </si>
  <si>
    <t>Перевозка работников - 2,5%</t>
  </si>
  <si>
    <t>Перебазировка машин - 2%</t>
  </si>
  <si>
    <t>Итого по Главе 9. "Прочие работы и затраты"</t>
  </si>
  <si>
    <t>Итого по Главам 1-9</t>
  </si>
  <si>
    <t>Глава 12. 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</si>
  <si>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Итого по Главам 1-12</t>
  </si>
  <si>
    <t>Непредвиденные затраты</t>
  </si>
  <si>
    <t>Приказ от 4.08.2020 № 421/пр п.179</t>
  </si>
  <si>
    <t>Непредвиденные затраты для объектов капитального строительства непроизводственного назначения -3%</t>
  </si>
  <si>
    <t>Итого "Непредвиденные затраты"</t>
  </si>
  <si>
    <t>Итого с учетом "Непредвиденные затраты"</t>
  </si>
  <si>
    <t>Дополнительные работы и затраты</t>
  </si>
  <si>
    <t>Итого "Дополнительные работы и затраты"</t>
  </si>
  <si>
    <t>Итого с учетом "Дополнительные работы и затраты"</t>
  </si>
  <si>
    <t>Всего с учетом "Дополнительные работы и затраты"</t>
  </si>
  <si>
    <t>Налоги и обязательные платежи</t>
  </si>
  <si>
    <t>№ 303-ФЗ от 3.08.2018</t>
  </si>
  <si>
    <t>НДС - 20%</t>
  </si>
  <si>
    <t>Итого "Налоги и обязательные платежи"</t>
  </si>
  <si>
    <t>Итого по сводному расчету</t>
  </si>
  <si>
    <t xml:space="preserve">Руководитель проектной организации </t>
  </si>
  <si>
    <t>()</t>
  </si>
  <si>
    <t>[подпись (инициалы, фамилия)]</t>
  </si>
  <si>
    <t>Главный инженер проекта</t>
  </si>
  <si>
    <t xml:space="preserve">Начальник </t>
  </si>
  <si>
    <t>Сводный сметный расчет в сумме   1 767 693,35 тыс. руб.</t>
  </si>
  <si>
    <t>1632-2021-00-ЭС1.СУБ_03.07.060-П01</t>
  </si>
  <si>
    <t>Внутриплощадочные сети электроснабжения. Система бесперебойного гарантированного электроснабжения</t>
  </si>
  <si>
    <t>1632-2021-1.1,1.2,2.1.0-ЭОМ_07.02.010_07.02.011_07.04.030-П-00-00</t>
  </si>
  <si>
    <t>Силовое электрооборудование. Электрическое освещение (внутреннее)</t>
  </si>
  <si>
    <t>1632-2021-2.1.11-ЭОМ-07.05.050-П-00-00</t>
  </si>
  <si>
    <t>Силовое электрооборудование. Электрическое
освещение (внутреннее)</t>
  </si>
  <si>
    <t>1632-2021-2.1.12-ЭОМ-07.04.051-П-00-00</t>
  </si>
  <si>
    <t>1632-2021-2.1.1-ЭОМ-07.04.040-П-00-00</t>
  </si>
  <si>
    <t>1632-2021-2.1.2, 2.1.7-ЭОМ1_07.04.046_07.04.041-П-00-00</t>
  </si>
  <si>
    <t>Силовое электрооборудование. Электрическое
освещение (внутреннее) в осях 1-7</t>
  </si>
  <si>
    <t>1632-2021-2.1.2, 2.1.7-ЭОМ2_07.04.041_07.04.046-П-00-00</t>
  </si>
  <si>
    <t>Силовое электрооборудование. Электрическое
освещение (внутреннее) в осях 8-14</t>
  </si>
  <si>
    <t>1632-2021-2.1.2, 2.1.7-ЭОМ3_07.04.046_07.04.041-П-00-00</t>
  </si>
  <si>
    <t>Силовое электрооборудование. Электрическое
освещение (внутреннее) в осях 15-23</t>
  </si>
  <si>
    <t>1632-2021-2.1.3-ЭОМ_07.04.042-П-00-00</t>
  </si>
  <si>
    <t>1632-2021-2.1.4-ЭОМ_07.04.043-П-00-00</t>
  </si>
  <si>
    <t>1632-2021-2.1.5-ЭОМ_07.04.044-П-00-00</t>
  </si>
  <si>
    <t>1632-2021-2.2.1-ЭОМ_07.04.020-П-00-00</t>
  </si>
  <si>
    <t>1632-2021-2.2.2-ЭОМ_07.04.021-П-00-00</t>
  </si>
  <si>
    <t>1632-2021-2.2.3-ЭОМ_07.04.022-П-00-00</t>
  </si>
  <si>
    <t>1632-2021-2.2.4, 2.1.6-ЭОМ_07.04.023_07.04.045</t>
  </si>
  <si>
    <t>1632-2021-2.2.5_ЭОМ_07.04.024-П-00-00</t>
  </si>
  <si>
    <t>1632-2021-2.2.6-ЭОМ_07.04.025-П-00-00</t>
  </si>
  <si>
    <t>1632-2021-2.2.7-ЭОМ_07.04.026-П-00-00</t>
  </si>
  <si>
    <t>Отопление, вентиляция и кондиционирование</t>
  </si>
  <si>
    <t>1632-2021-3.1-СЭО-07.03.010-П-00-00</t>
  </si>
  <si>
    <t>Система электрического обогрева водостоков</t>
  </si>
  <si>
    <t>1632-2021-3.1-ЭОМ-07.03.010-П-00-00</t>
  </si>
  <si>
    <t>Силовое оборудование.
Электрическое освещение (внутреннее)</t>
  </si>
  <si>
    <t>1632-2021-3.2-ЭОМ_07.03.011-П-00-00</t>
  </si>
  <si>
    <t>1632-2021-3.4-ЭОМ_01.05.060-П-00-00</t>
  </si>
  <si>
    <t>Силовое электрооборудование.Электрическое освещение (внутреннее)</t>
  </si>
  <si>
    <t>1632-2021-8.4-ЭОМ_07.06.053-П-00-01</t>
  </si>
  <si>
    <t>Глава 4. Объекты энергетического хозяйства</t>
  </si>
  <si>
    <t>1632-2021-5.1.1-ЭС_03.02.060-П01</t>
  </si>
  <si>
    <t>Электроснажение</t>
  </si>
  <si>
    <t>Итого по Главе 4. "Объекты энергетического хозяйства"</t>
  </si>
  <si>
    <t>Стоимость ед. работ</t>
  </si>
  <si>
    <t>Сумма работ</t>
  </si>
  <si>
    <t>Стоимость ед. мат.</t>
  </si>
  <si>
    <t>Сумма мат.</t>
  </si>
  <si>
    <t>Итого</t>
  </si>
  <si>
    <t>давальческое</t>
  </si>
  <si>
    <t>1. 1632-2021-00-ЭС1.СУБ_2_0_RU_IFC</t>
  </si>
  <si>
    <t>2. 1632-2021-1.1,1.2,2.1.0-ЭОМ_2_0_RU_IFC</t>
  </si>
  <si>
    <t>3. 1632-2021-2.1.1-ЭОМ_0_0_RU_IFC</t>
  </si>
  <si>
    <t>4. 1632-2021-2.1.2, 2.1.7-ЭОМ1_0_0_RU_IFC</t>
  </si>
  <si>
    <t>5. 1632-2021-2.1.2, 2.1.7-ЭОМ2_0_0_RU_IFC</t>
  </si>
  <si>
    <t>6. 1632-2021-2.1.2 2.1.7-ЭОМ3_0_0_RU_IFC</t>
  </si>
  <si>
    <t>7. 1632-2021-2.1.3-ЭОМ_0_0_RU_IFC</t>
  </si>
  <si>
    <t>8. 1632-2021-2.1.4-ЭОМ_0_0_RU_IFC</t>
  </si>
  <si>
    <t>9. 1632-2021-2.1.5-ЭОМ_0_0_RU_IFC</t>
  </si>
  <si>
    <t>10. 1632-2021-2.1.11-ЭОМ_0_0_RU_IFC</t>
  </si>
  <si>
    <t>11. 1632-2021-2.1.12-ЭОМ_0_0_RU_IFC</t>
  </si>
  <si>
    <t>12. 1632-2021-2.2.1-ЭОМ_1_0_RU_IFC</t>
  </si>
  <si>
    <t>14. 1632-2021-2.2.3-ЭОМ_1_0_RU_IFC</t>
  </si>
  <si>
    <t>18. 1632-2021-2.2.7-ЭОМ_1_0_RU_IFC</t>
  </si>
  <si>
    <t>13. 1632-2021-2.2.2-ЭОМ_2_0_RU_IFC</t>
  </si>
  <si>
    <t>15. 1632-2021-2.2.4, 2.1.6-ЭОМ_0_0_RU_IFC</t>
  </si>
  <si>
    <t>16. 1632-2021-2.2.5-ЭОМ_1_0_RU_IFC</t>
  </si>
  <si>
    <t>17. 1632-2021-2.2.6-ЭОМ_0_0_RU_IFC</t>
  </si>
  <si>
    <t>20. 1632-2021-3.1-СЭО_1_0_RU_IFС</t>
  </si>
  <si>
    <t>19. 1632-2021-3.1-ЭОМ_3_0_RU_IFC</t>
  </si>
  <si>
    <t>21. 1632-2021-3.2-ЭОМ_3_0_RU_IFC</t>
  </si>
  <si>
    <t>22. 1632-2021-3.4-ЭОМ_0_0_RU_IFC</t>
  </si>
  <si>
    <t>23. 1632-2021-8.4-ЭОМ_0_0_RU_IFC</t>
  </si>
  <si>
    <t>Имя файла РД</t>
  </si>
  <si>
    <t>Наименование тома РД</t>
  </si>
  <si>
    <r>
      <rPr>
        <sz val="11"/>
        <color rgb="FFFF0000"/>
        <rFont val="Calibri"/>
        <family val="2"/>
        <charset val="204"/>
      </rPr>
      <t>Конвейерная галерея №11.</t>
    </r>
    <r>
      <rPr>
        <sz val="11"/>
        <rFont val="Calibri"/>
        <family val="2"/>
        <charset val="204"/>
      </rPr>
      <t xml:space="preserve">
Силовое электрооборудование. Электрическое освещение (внутреннее)</t>
    </r>
  </si>
  <si>
    <r>
      <rPr>
        <sz val="11"/>
        <color rgb="FFFF0000"/>
        <rFont val="Calibri"/>
        <family val="2"/>
        <charset val="204"/>
      </rPr>
      <t>Станция разгрузки вагонов. Трансбордер. Тоннель</t>
    </r>
    <r>
      <rPr>
        <sz val="11"/>
        <rFont val="Calibri"/>
        <family val="2"/>
        <charset val="204"/>
      </rPr>
      <t xml:space="preserve">
Силовое электрооборудование. Электрическое освещение (внутреннее)</t>
    </r>
  </si>
  <si>
    <r>
      <rPr>
        <sz val="11"/>
        <color rgb="FFFF0000"/>
        <rFont val="Calibri"/>
        <family val="2"/>
        <charset val="204"/>
      </rPr>
      <t>Внутриплощадочные сети электроснабжения.</t>
    </r>
    <r>
      <rPr>
        <sz val="11"/>
        <rFont val="Calibri"/>
        <family val="2"/>
        <charset val="204"/>
      </rPr>
      <t xml:space="preserve">
Система бесперебойного гарантированного электроснабжения</t>
    </r>
  </si>
  <si>
    <r>
      <rPr>
        <sz val="11"/>
        <color rgb="FFFF0000"/>
        <rFont val="Calibri"/>
        <family val="2"/>
        <charset val="204"/>
      </rPr>
      <t>Конвейерная галерея №12.</t>
    </r>
    <r>
      <rPr>
        <sz val="11"/>
        <rFont val="Calibri"/>
        <family val="2"/>
        <charset val="204"/>
      </rPr>
      <t xml:space="preserve">
Силовое электрооборудование. Электрическое освещение (внутреннее)</t>
    </r>
  </si>
  <si>
    <r>
      <rPr>
        <sz val="11"/>
        <color rgb="FFFF0000"/>
        <rFont val="Calibri"/>
        <family val="2"/>
        <charset val="204"/>
      </rPr>
      <t>Конвейерная галерея №1.</t>
    </r>
    <r>
      <rPr>
        <sz val="11"/>
        <rFont val="Calibri"/>
        <family val="2"/>
        <charset val="204"/>
      </rPr>
      <t xml:space="preserve">
Силовое электрооборудование. Электрическое освещение (внутреннее)</t>
    </r>
  </si>
  <si>
    <r>
      <rPr>
        <sz val="11"/>
        <color rgb="FFFF0000"/>
        <rFont val="Calibri"/>
        <family val="2"/>
        <charset val="204"/>
      </rPr>
      <t>Конвейерная галерея №2 и конвейерная галерея №7.</t>
    </r>
    <r>
      <rPr>
        <sz val="11"/>
        <rFont val="Calibri"/>
        <family val="2"/>
        <charset val="204"/>
      </rPr>
      <t xml:space="preserve">
Силовое электрооборудование. Электрическое освещение (внутреннее) в осях 1-7</t>
    </r>
  </si>
  <si>
    <r>
      <rPr>
        <sz val="11"/>
        <color rgb="FFFF0000"/>
        <rFont val="Calibri"/>
        <family val="2"/>
        <charset val="204"/>
      </rPr>
      <t>Конвейерная галерея №2 и конвейерная галерея №7.</t>
    </r>
    <r>
      <rPr>
        <sz val="11"/>
        <rFont val="Calibri"/>
        <family val="2"/>
        <charset val="204"/>
      </rPr>
      <t xml:space="preserve">
Силовое электрооборудование. Электрическое освещение (внутреннее) в осях 8-14</t>
    </r>
  </si>
  <si>
    <r>
      <rPr>
        <sz val="11"/>
        <color rgb="FFFF0000"/>
        <rFont val="Calibri"/>
        <family val="2"/>
        <charset val="204"/>
      </rPr>
      <t>Конвейерная галерея №2 и конвейерная галерея №7.</t>
    </r>
    <r>
      <rPr>
        <sz val="11"/>
        <rFont val="Calibri"/>
        <family val="2"/>
        <charset val="204"/>
      </rPr>
      <t xml:space="preserve">
Силовое электрооборудование. Электрическое освещение (внутреннее) в осях 15-23</t>
    </r>
  </si>
  <si>
    <r>
      <rPr>
        <sz val="11"/>
        <color rgb="FFFF0000"/>
        <rFont val="Calibri"/>
        <family val="2"/>
        <charset val="204"/>
      </rPr>
      <t>Конвейерная галерея №3.</t>
    </r>
    <r>
      <rPr>
        <sz val="11"/>
        <rFont val="Calibri"/>
        <family val="2"/>
        <charset val="204"/>
      </rPr>
      <t xml:space="preserve">
Силовое электрооборудование. Электрическое освещение (внутреннее)</t>
    </r>
  </si>
  <si>
    <r>
      <rPr>
        <sz val="11"/>
        <color rgb="FFFF0000"/>
        <rFont val="Calibri"/>
        <family val="2"/>
        <charset val="204"/>
      </rPr>
      <t>Конвейерная галерея №4.</t>
    </r>
    <r>
      <rPr>
        <sz val="11"/>
        <rFont val="Calibri"/>
        <family val="2"/>
        <charset val="204"/>
      </rPr>
      <t xml:space="preserve">
Силовое электрооборудование. Электрическое освещение (внутреннее)</t>
    </r>
  </si>
  <si>
    <r>
      <rPr>
        <sz val="11"/>
        <color rgb="FFFF0000"/>
        <rFont val="Calibri"/>
        <family val="2"/>
        <charset val="204"/>
      </rPr>
      <t>Конвейерная галерея №5.</t>
    </r>
    <r>
      <rPr>
        <sz val="11"/>
        <rFont val="Calibri"/>
        <family val="2"/>
        <charset val="204"/>
      </rPr>
      <t xml:space="preserve">
Силовое электрооборудование. Электрическое освещение (внутреннее)</t>
    </r>
  </si>
  <si>
    <r>
      <rPr>
        <sz val="11"/>
        <color rgb="FFFF0000"/>
        <rFont val="Calibri"/>
        <family val="2"/>
        <charset val="204"/>
      </rPr>
      <t>Пересыпная станция № 1.</t>
    </r>
    <r>
      <rPr>
        <sz val="11"/>
        <rFont val="Calibri"/>
        <family val="2"/>
        <charset val="204"/>
      </rPr>
      <t xml:space="preserve">
Силовое электрооборудование. Электрическое освещение (внутреннее)</t>
    </r>
  </si>
  <si>
    <r>
      <rPr>
        <sz val="11"/>
        <color rgb="FFFF0000"/>
        <rFont val="Calibri"/>
        <family val="2"/>
        <charset val="204"/>
      </rPr>
      <t>Пересыпная станция №2.</t>
    </r>
    <r>
      <rPr>
        <sz val="11"/>
        <rFont val="Calibri"/>
        <family val="2"/>
        <charset val="204"/>
      </rPr>
      <t xml:space="preserve">
Силовое электрооборудование. Электрическое освещение (внутреннее)</t>
    </r>
  </si>
  <si>
    <r>
      <rPr>
        <sz val="11"/>
        <color rgb="FFFF0000"/>
        <rFont val="Calibri"/>
        <family val="2"/>
        <charset val="204"/>
      </rPr>
      <t>Пересыпная станция №3.</t>
    </r>
    <r>
      <rPr>
        <sz val="11"/>
        <rFont val="Calibri"/>
        <family val="2"/>
        <charset val="204"/>
      </rPr>
      <t xml:space="preserve">
Силовое электрооборудование. Электрическое освещение (внутреннее)</t>
    </r>
  </si>
  <si>
    <r>
      <rPr>
        <sz val="11"/>
        <color rgb="FFFF0000"/>
        <rFont val="Calibri"/>
        <family val="2"/>
        <charset val="204"/>
      </rPr>
      <t>Пересыпная станция №4, конвейерная галерея №6.</t>
    </r>
    <r>
      <rPr>
        <sz val="11"/>
        <rFont val="Calibri"/>
        <family val="2"/>
        <charset val="204"/>
      </rPr>
      <t xml:space="preserve">
Силовое электрооборудование. Электрическое освещение (внутреннее)</t>
    </r>
  </si>
  <si>
    <r>
      <rPr>
        <sz val="11"/>
        <color rgb="FFFF0000"/>
        <rFont val="Calibri"/>
        <family val="2"/>
        <charset val="204"/>
      </rPr>
      <t>Пересыпная станция №5.</t>
    </r>
    <r>
      <rPr>
        <sz val="11"/>
        <rFont val="Calibri"/>
        <family val="2"/>
        <charset val="204"/>
      </rPr>
      <t xml:space="preserve">
Силовое электрооборудование. Электрическое освещение (внутреннее)</t>
    </r>
  </si>
  <si>
    <r>
      <rPr>
        <sz val="11"/>
        <color rgb="FFFF0000"/>
        <rFont val="Calibri"/>
        <family val="2"/>
        <charset val="204"/>
      </rPr>
      <t>Пересыпная станция №6.</t>
    </r>
    <r>
      <rPr>
        <sz val="11"/>
        <rFont val="Calibri"/>
        <family val="2"/>
        <charset val="204"/>
      </rPr>
      <t xml:space="preserve">
Силовое электрооборудование. Электрическое освещение (внутреннее)</t>
    </r>
  </si>
  <si>
    <r>
      <rPr>
        <sz val="11"/>
        <color rgb="FFFF0000"/>
        <rFont val="Calibri"/>
        <family val="2"/>
        <charset val="204"/>
      </rPr>
      <t>Приводная станция.</t>
    </r>
    <r>
      <rPr>
        <sz val="11"/>
        <rFont val="Calibri"/>
        <family val="2"/>
        <charset val="204"/>
      </rPr>
      <t xml:space="preserve">
Силовое электрооборудование. Электрическое освещение (внутреннее)</t>
    </r>
  </si>
  <si>
    <r>
      <rPr>
        <sz val="11"/>
        <color rgb="FFFF0000"/>
        <rFont val="Calibri"/>
        <family val="2"/>
        <charset val="204"/>
      </rPr>
      <t>Крытый склад № 1.</t>
    </r>
    <r>
      <rPr>
        <sz val="11"/>
        <rFont val="Calibri"/>
        <family val="2"/>
        <charset val="204"/>
      </rPr>
      <t xml:space="preserve">
Система электрического обогрева водостоков</t>
    </r>
  </si>
  <si>
    <r>
      <rPr>
        <sz val="11"/>
        <color rgb="FFFF0000"/>
        <rFont val="Calibri"/>
        <family val="2"/>
        <charset val="204"/>
      </rPr>
      <t>Крытый склад № 1.</t>
    </r>
    <r>
      <rPr>
        <sz val="11"/>
        <rFont val="Calibri"/>
        <family val="2"/>
        <charset val="204"/>
      </rPr>
      <t xml:space="preserve">
Силовое оборудование. Электрическое освещение (внутреннее)</t>
    </r>
  </si>
  <si>
    <r>
      <rPr>
        <sz val="11"/>
        <color rgb="FFFF0000"/>
        <rFont val="Calibri"/>
        <family val="2"/>
        <charset val="204"/>
      </rPr>
      <t>Крытый склад № 2.</t>
    </r>
    <r>
      <rPr>
        <sz val="11"/>
        <rFont val="Calibri"/>
        <family val="2"/>
        <charset val="204"/>
      </rPr>
      <t xml:space="preserve">
Силовое оборудование. Электрическое освещение (внутреннее)</t>
    </r>
  </si>
  <si>
    <r>
      <rPr>
        <sz val="11"/>
        <color rgb="FFFF0000"/>
        <rFont val="Calibri"/>
        <family val="2"/>
        <charset val="204"/>
      </rPr>
      <t>Ангар для хранения ТМЦ</t>
    </r>
    <r>
      <rPr>
        <sz val="11"/>
        <rFont val="Calibri"/>
        <family val="2"/>
        <charset val="204"/>
      </rPr>
      <t xml:space="preserve">
Силовое электрооборудование. Электрическое освещение (внутреннее)</t>
    </r>
  </si>
  <si>
    <r>
      <rPr>
        <sz val="11"/>
        <color rgb="FFFF0000"/>
        <rFont val="Calibri"/>
        <family val="2"/>
        <charset val="204"/>
      </rPr>
      <t>Здание КПП со спецпроходной.</t>
    </r>
    <r>
      <rPr>
        <sz val="11"/>
        <rFont val="Calibri"/>
        <family val="2"/>
        <charset val="204"/>
      </rPr>
      <t xml:space="preserve">
Силовое электрооборудование. Электрическое освещение (внутреннее)</t>
    </r>
  </si>
  <si>
    <t>нет РД!!!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</si>
</sst>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0.000000"/>
    <numFmt numFmtId="166" formatCode="0.0000"/>
    <numFmt numFmtId="167" formatCode="0.00000"/>
    <numFmt numFmtId="168" formatCode="0.000"/>
    <numFmt numFmtId="169" formatCode="0.0000000"/>
    <numFmt numFmtId="170" formatCode="#,##0.0"/>
  </numFmts>
  <fonts count="23" x14ac:knownFonts="1">
    <font>
      <sz val="11"/>
      <name val="Calibri"/>
      <charset val="1"/>
    </font>
    <font>
      <sz val="8"/>
      <color rgb="FF000000"/>
      <name val="Arial"/>
      <charset val="204"/>
    </font>
    <font>
      <sz val="11"/>
      <color rgb="FF000000"/>
      <name val="Calibri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name val="Arial"/>
      <charset val="204"/>
    </font>
    <font>
      <b/>
      <sz val="9"/>
      <color rgb="FF000000"/>
      <name val="Arial"/>
      <charset val="204"/>
    </font>
    <font>
      <b/>
      <sz val="9"/>
      <color rgb="FF000000"/>
      <name val="Arial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11"/>
      <color rgb="FF000000"/>
      <name val="Calibri"/>
      <family val="2"/>
      <charset val="204"/>
    </font>
    <font>
      <b/>
      <sz val="8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8"/>
      <name val="Arial"/>
      <family val="2"/>
      <charset val="204"/>
    </font>
    <font>
      <sz val="8"/>
      <color rgb="FFFF0000"/>
      <name val="Arial"/>
      <family val="2"/>
      <charset val="204"/>
    </font>
    <font>
      <sz val="11"/>
      <color rgb="FFFF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FF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167">
    <xf numFmtId="0" fontId="0" fillId="0" borderId="0" xfId="0"/>
    <xf numFmtId="0" fontId="14" fillId="0" borderId="0" xfId="0" applyNumberFormat="1" applyFont="1" applyFill="1" applyBorder="1" applyAlignment="1" applyProtection="1">
      <alignment vertical="center" wrapText="1"/>
    </xf>
    <xf numFmtId="49" fontId="10" fillId="0" borderId="4" xfId="0" applyNumberFormat="1" applyFont="1" applyFill="1" applyBorder="1" applyAlignment="1" applyProtection="1">
      <alignment horizontal="center" vertical="center" wrapText="1"/>
    </xf>
    <xf numFmtId="49" fontId="11" fillId="0" borderId="4" xfId="0" applyNumberFormat="1" applyFont="1" applyFill="1" applyBorder="1" applyAlignment="1" applyProtection="1">
      <alignment horizontal="center" vertical="center" wrapText="1"/>
    </xf>
    <xf numFmtId="0" fontId="15" fillId="0" borderId="0" xfId="0" applyNumberFormat="1" applyFont="1" applyFill="1" applyBorder="1" applyAlignment="1" applyProtection="1">
      <alignment vertical="center" wrapText="1"/>
    </xf>
    <xf numFmtId="49" fontId="13" fillId="0" borderId="4" xfId="0" applyNumberFormat="1" applyFont="1" applyFill="1" applyBorder="1" applyAlignment="1" applyProtection="1">
      <alignment vertical="center"/>
    </xf>
    <xf numFmtId="49" fontId="13" fillId="0" borderId="4" xfId="0" applyNumberFormat="1" applyFont="1" applyFill="1" applyBorder="1" applyAlignment="1" applyProtection="1">
      <alignment vertical="center" wrapText="1"/>
    </xf>
    <xf numFmtId="0" fontId="12" fillId="0" borderId="0" xfId="0" applyNumberFormat="1" applyFont="1" applyFill="1" applyBorder="1" applyAlignment="1" applyProtection="1">
      <alignment vertical="center" wrapText="1"/>
    </xf>
    <xf numFmtId="49" fontId="14" fillId="0" borderId="4" xfId="0" applyNumberFormat="1" applyFont="1" applyFill="1" applyBorder="1" applyAlignment="1" applyProtection="1">
      <alignment horizontal="center" vertical="center" wrapText="1"/>
    </xf>
    <xf numFmtId="49" fontId="14" fillId="0" borderId="4" xfId="0" applyNumberFormat="1" applyFont="1" applyFill="1" applyBorder="1" applyAlignment="1" applyProtection="1">
      <alignment horizontal="left" vertical="center" wrapText="1"/>
    </xf>
    <xf numFmtId="0" fontId="14" fillId="0" borderId="4" xfId="0" applyNumberFormat="1" applyFont="1" applyFill="1" applyBorder="1" applyAlignment="1" applyProtection="1">
      <alignment vertical="center" wrapText="1"/>
    </xf>
    <xf numFmtId="1" fontId="14" fillId="0" borderId="4" xfId="0" applyNumberFormat="1" applyFont="1" applyFill="1" applyBorder="1" applyAlignment="1" applyProtection="1">
      <alignment horizontal="center" vertical="center" wrapText="1"/>
    </xf>
    <xf numFmtId="4" fontId="14" fillId="0" borderId="4" xfId="0" applyNumberFormat="1" applyFont="1" applyFill="1" applyBorder="1" applyAlignment="1" applyProtection="1">
      <alignment horizontal="right" vertical="center" wrapText="1"/>
    </xf>
    <xf numFmtId="164" fontId="14" fillId="0" borderId="4" xfId="0" applyNumberFormat="1" applyFont="1" applyFill="1" applyBorder="1" applyAlignment="1" applyProtection="1">
      <alignment horizontal="center" vertical="center" wrapText="1"/>
    </xf>
    <xf numFmtId="49" fontId="13" fillId="0" borderId="6" xfId="0" applyNumberFormat="1" applyFont="1" applyFill="1" applyBorder="1" applyAlignment="1" applyProtection="1">
      <alignment vertical="center"/>
    </xf>
    <xf numFmtId="49" fontId="13" fillId="0" borderId="3" xfId="0" applyNumberFormat="1" applyFont="1" applyFill="1" applyBorder="1" applyAlignment="1" applyProtection="1">
      <alignment vertical="center"/>
    </xf>
    <xf numFmtId="49" fontId="13" fillId="0" borderId="3" xfId="0" applyNumberFormat="1" applyFont="1" applyFill="1" applyBorder="1" applyAlignment="1" applyProtection="1">
      <alignment vertical="center" wrapText="1"/>
    </xf>
    <xf numFmtId="0" fontId="12" fillId="0" borderId="0" xfId="0" applyNumberFormat="1" applyFont="1" applyFill="1" applyBorder="1" applyAlignment="1" applyProtection="1">
      <alignment vertical="center"/>
    </xf>
    <xf numFmtId="0" fontId="14" fillId="0" borderId="0" xfId="0" applyNumberFormat="1" applyFont="1" applyFill="1" applyBorder="1" applyAlignment="1" applyProtection="1">
      <alignment vertical="center"/>
    </xf>
    <xf numFmtId="49" fontId="14" fillId="0" borderId="4" xfId="0" applyNumberFormat="1" applyFont="1" applyFill="1" applyBorder="1" applyAlignment="1" applyProtection="1">
      <alignment horizontal="center" vertical="center"/>
    </xf>
    <xf numFmtId="164" fontId="14" fillId="0" borderId="4" xfId="0" applyNumberFormat="1" applyFont="1" applyFill="1" applyBorder="1" applyAlignment="1" applyProtection="1">
      <alignment horizontal="center" vertical="center"/>
    </xf>
    <xf numFmtId="4" fontId="14" fillId="0" borderId="4" xfId="0" applyNumberFormat="1" applyFont="1" applyFill="1" applyBorder="1" applyAlignment="1" applyProtection="1">
      <alignment horizontal="right" vertical="center"/>
    </xf>
    <xf numFmtId="1" fontId="14" fillId="0" borderId="4" xfId="0" applyNumberFormat="1" applyFont="1" applyFill="1" applyBorder="1" applyAlignment="1" applyProtection="1">
      <alignment horizontal="center" vertical="center"/>
    </xf>
    <xf numFmtId="2" fontId="14" fillId="0" borderId="4" xfId="0" applyNumberFormat="1" applyFont="1" applyFill="1" applyBorder="1" applyAlignment="1" applyProtection="1">
      <alignment horizontal="center" vertical="center"/>
    </xf>
    <xf numFmtId="168" fontId="14" fillId="0" borderId="4" xfId="0" applyNumberFormat="1" applyFont="1" applyFill="1" applyBorder="1" applyAlignment="1" applyProtection="1">
      <alignment horizontal="center" vertical="center"/>
    </xf>
    <xf numFmtId="166" fontId="14" fillId="0" borderId="4" xfId="0" applyNumberFormat="1" applyFont="1" applyFill="1" applyBorder="1" applyAlignment="1" applyProtection="1">
      <alignment horizontal="center" vertical="center"/>
    </xf>
    <xf numFmtId="4" fontId="16" fillId="0" borderId="4" xfId="0" applyNumberFormat="1" applyFont="1" applyFill="1" applyBorder="1" applyAlignment="1" applyProtection="1">
      <alignment horizontal="right" vertical="center"/>
    </xf>
    <xf numFmtId="4" fontId="16" fillId="0" borderId="4" xfId="0" applyNumberFormat="1" applyFont="1" applyFill="1" applyBorder="1" applyAlignment="1" applyProtection="1">
      <alignment horizontal="right" vertical="center" wrapText="1"/>
    </xf>
    <xf numFmtId="0" fontId="16" fillId="0" borderId="0" xfId="0" applyNumberFormat="1" applyFont="1" applyFill="1" applyBorder="1" applyAlignment="1" applyProtection="1">
      <alignment vertical="center" wrapText="1"/>
    </xf>
    <xf numFmtId="165" fontId="14" fillId="0" borderId="4" xfId="0" applyNumberFormat="1" applyFont="1" applyFill="1" applyBorder="1" applyAlignment="1" applyProtection="1">
      <alignment horizontal="center" vertical="center"/>
    </xf>
    <xf numFmtId="167" fontId="14" fillId="0" borderId="4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Fill="1" applyBorder="1" applyAlignment="1" applyProtection="1">
      <alignment vertical="center"/>
    </xf>
    <xf numFmtId="49" fontId="14" fillId="0" borderId="0" xfId="0" applyNumberFormat="1" applyFont="1" applyFill="1" applyBorder="1" applyAlignment="1" applyProtection="1">
      <alignment vertical="center"/>
    </xf>
    <xf numFmtId="49" fontId="18" fillId="0" borderId="0" xfId="0" applyNumberFormat="1" applyFont="1" applyFill="1" applyBorder="1" applyAlignment="1" applyProtection="1">
      <alignment vertical="center"/>
    </xf>
    <xf numFmtId="0" fontId="18" fillId="0" borderId="0" xfId="0" applyNumberFormat="1" applyFont="1" applyFill="1" applyBorder="1" applyAlignment="1" applyProtection="1">
      <alignment vertical="center"/>
    </xf>
    <xf numFmtId="49" fontId="18" fillId="0" borderId="0" xfId="0" applyNumberFormat="1" applyFont="1" applyFill="1" applyBorder="1" applyAlignment="1" applyProtection="1">
      <alignment vertical="center" wrapText="1"/>
    </xf>
    <xf numFmtId="49" fontId="14" fillId="0" borderId="0" xfId="0" applyNumberFormat="1" applyFont="1" applyFill="1" applyBorder="1" applyAlignment="1" applyProtection="1">
      <alignment vertical="center" wrapText="1"/>
    </xf>
    <xf numFmtId="49" fontId="10" fillId="0" borderId="4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Fill="1" applyBorder="1" applyAlignment="1" applyProtection="1">
      <alignment vertical="center"/>
    </xf>
    <xf numFmtId="49" fontId="17" fillId="0" borderId="3" xfId="0" applyNumberFormat="1" applyFont="1" applyFill="1" applyBorder="1" applyAlignment="1" applyProtection="1">
      <alignment vertical="center" wrapText="1"/>
    </xf>
    <xf numFmtId="49" fontId="17" fillId="0" borderId="6" xfId="0" applyNumberFormat="1" applyFont="1" applyFill="1" applyBorder="1" applyAlignment="1" applyProtection="1">
      <alignment vertical="center"/>
    </xf>
    <xf numFmtId="49" fontId="17" fillId="0" borderId="3" xfId="0" applyNumberFormat="1" applyFont="1" applyFill="1" applyBorder="1" applyAlignment="1" applyProtection="1">
      <alignment vertical="center"/>
    </xf>
    <xf numFmtId="49" fontId="16" fillId="0" borderId="4" xfId="0" applyNumberFormat="1" applyFont="1" applyFill="1" applyBorder="1" applyAlignment="1" applyProtection="1">
      <alignment horizontal="center" vertical="center" wrapText="1"/>
    </xf>
    <xf numFmtId="49" fontId="16" fillId="0" borderId="4" xfId="0" applyNumberFormat="1" applyFont="1" applyFill="1" applyBorder="1" applyAlignment="1" applyProtection="1">
      <alignment horizontal="left" vertical="center" wrapText="1"/>
    </xf>
    <xf numFmtId="0" fontId="16" fillId="0" borderId="4" xfId="0" applyNumberFormat="1" applyFont="1" applyFill="1" applyBorder="1" applyAlignment="1" applyProtection="1">
      <alignment vertical="center" wrapText="1"/>
    </xf>
    <xf numFmtId="1" fontId="16" fillId="0" borderId="4" xfId="0" applyNumberFormat="1" applyFont="1" applyFill="1" applyBorder="1" applyAlignment="1" applyProtection="1">
      <alignment horizontal="center" vertical="center" wrapText="1"/>
    </xf>
    <xf numFmtId="164" fontId="16" fillId="0" borderId="4" xfId="0" applyNumberFormat="1" applyFont="1" applyFill="1" applyBorder="1" applyAlignment="1" applyProtection="1">
      <alignment horizontal="center" vertical="center" wrapText="1"/>
    </xf>
    <xf numFmtId="49" fontId="16" fillId="0" borderId="4" xfId="0" applyNumberFormat="1" applyFont="1" applyFill="1" applyBorder="1" applyAlignment="1" applyProtection="1">
      <alignment horizontal="center" vertical="center"/>
    </xf>
    <xf numFmtId="164" fontId="16" fillId="0" borderId="4" xfId="0" applyNumberFormat="1" applyFont="1" applyFill="1" applyBorder="1" applyAlignment="1" applyProtection="1">
      <alignment horizontal="center" vertical="center"/>
    </xf>
    <xf numFmtId="1" fontId="16" fillId="0" borderId="4" xfId="0" applyNumberFormat="1" applyFont="1" applyFill="1" applyBorder="1" applyAlignment="1" applyProtection="1">
      <alignment horizontal="center" vertical="center"/>
    </xf>
    <xf numFmtId="2" fontId="16" fillId="0" borderId="4" xfId="0" applyNumberFormat="1" applyFont="1" applyFill="1" applyBorder="1" applyAlignment="1" applyProtection="1">
      <alignment horizontal="center" vertical="center"/>
    </xf>
    <xf numFmtId="168" fontId="16" fillId="0" borderId="4" xfId="0" applyNumberFormat="1" applyFont="1" applyFill="1" applyBorder="1" applyAlignment="1" applyProtection="1">
      <alignment horizontal="center" vertical="center"/>
    </xf>
    <xf numFmtId="166" fontId="16" fillId="0" borderId="4" xfId="0" applyNumberFormat="1" applyFont="1" applyFill="1" applyBorder="1" applyAlignment="1" applyProtection="1">
      <alignment horizontal="center" vertical="center"/>
    </xf>
    <xf numFmtId="165" fontId="16" fillId="0" borderId="4" xfId="0" applyNumberFormat="1" applyFont="1" applyFill="1" applyBorder="1" applyAlignment="1" applyProtection="1">
      <alignment horizontal="center" vertical="center"/>
    </xf>
    <xf numFmtId="167" fontId="16" fillId="0" borderId="4" xfId="0" applyNumberFormat="1" applyFont="1" applyFill="1" applyBorder="1" applyAlignment="1" applyProtection="1">
      <alignment horizontal="center" vertical="center"/>
    </xf>
    <xf numFmtId="169" fontId="16" fillId="0" borderId="4" xfId="0" applyNumberFormat="1" applyFont="1" applyFill="1" applyBorder="1" applyAlignment="1" applyProtection="1">
      <alignment horizontal="center" vertical="center"/>
    </xf>
    <xf numFmtId="0" fontId="1" fillId="0" borderId="4" xfId="1" applyFont="1" applyBorder="1" applyAlignment="1">
      <alignment horizontal="center" vertical="center" wrapText="1"/>
    </xf>
    <xf numFmtId="49" fontId="19" fillId="0" borderId="4" xfId="0" applyNumberFormat="1" applyFont="1" applyFill="1" applyBorder="1" applyAlignment="1" applyProtection="1">
      <alignment horizontal="center" vertical="center"/>
    </xf>
    <xf numFmtId="49" fontId="19" fillId="0" borderId="4" xfId="0" applyNumberFormat="1" applyFont="1" applyFill="1" applyBorder="1" applyAlignment="1" applyProtection="1">
      <alignment horizontal="left" vertical="center" wrapText="1"/>
    </xf>
    <xf numFmtId="0" fontId="19" fillId="0" borderId="4" xfId="0" applyNumberFormat="1" applyFont="1" applyFill="1" applyBorder="1" applyAlignment="1" applyProtection="1">
      <alignment vertical="center" wrapText="1"/>
    </xf>
    <xf numFmtId="49" fontId="19" fillId="0" borderId="4" xfId="0" applyNumberFormat="1" applyFont="1" applyFill="1" applyBorder="1" applyAlignment="1" applyProtection="1">
      <alignment horizontal="center" vertical="center" wrapText="1"/>
    </xf>
    <xf numFmtId="1" fontId="19" fillId="0" borderId="4" xfId="0" applyNumberFormat="1" applyFont="1" applyFill="1" applyBorder="1" applyAlignment="1" applyProtection="1">
      <alignment horizontal="center" vertical="center"/>
    </xf>
    <xf numFmtId="4" fontId="19" fillId="0" borderId="4" xfId="0" applyNumberFormat="1" applyFont="1" applyFill="1" applyBorder="1" applyAlignment="1" applyProtection="1">
      <alignment horizontal="right" vertical="center"/>
    </xf>
    <xf numFmtId="0" fontId="20" fillId="0" borderId="0" xfId="0" applyNumberFormat="1" applyFont="1" applyFill="1" applyBorder="1" applyAlignment="1" applyProtection="1">
      <alignment vertical="center"/>
    </xf>
    <xf numFmtId="0" fontId="2" fillId="0" borderId="0" xfId="1" applyAlignment="1">
      <alignment vertical="center"/>
    </xf>
    <xf numFmtId="0" fontId="1" fillId="0" borderId="0" xfId="1" applyFont="1" applyAlignment="1">
      <alignment vertical="center"/>
    </xf>
    <xf numFmtId="0" fontId="2" fillId="0" borderId="4" xfId="1" applyBorder="1" applyAlignment="1">
      <alignment vertical="center"/>
    </xf>
    <xf numFmtId="0" fontId="21" fillId="0" borderId="4" xfId="1" applyFont="1" applyFill="1" applyBorder="1" applyAlignment="1">
      <alignment vertical="center"/>
    </xf>
    <xf numFmtId="0" fontId="21" fillId="0" borderId="4" xfId="1" applyFont="1" applyFill="1" applyBorder="1" applyAlignment="1">
      <alignment vertical="center" wrapText="1"/>
    </xf>
    <xf numFmtId="0" fontId="15" fillId="0" borderId="4" xfId="1" applyFont="1" applyBorder="1" applyAlignment="1">
      <alignment horizontal="center" vertical="center"/>
    </xf>
    <xf numFmtId="49" fontId="3" fillId="0" borderId="0" xfId="1" applyNumberFormat="1" applyFont="1" applyAlignment="1">
      <alignment vertical="center"/>
    </xf>
    <xf numFmtId="49" fontId="7" fillId="0" borderId="0" xfId="1" applyNumberFormat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7" fillId="0" borderId="0" xfId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2" fillId="0" borderId="0" xfId="1" applyAlignment="1">
      <alignment vertical="center" wrapText="1"/>
    </xf>
    <xf numFmtId="49" fontId="1" fillId="0" borderId="0" xfId="1" applyNumberFormat="1" applyFont="1" applyAlignment="1">
      <alignment vertical="center"/>
    </xf>
    <xf numFmtId="0" fontId="3" fillId="0" borderId="0" xfId="1" applyFont="1" applyAlignment="1">
      <alignment horizontal="right" vertical="center"/>
    </xf>
    <xf numFmtId="49" fontId="6" fillId="0" borderId="0" xfId="1" applyNumberFormat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49" fontId="3" fillId="0" borderId="0" xfId="1" applyNumberFormat="1" applyFont="1" applyAlignment="1">
      <alignment vertical="center" wrapText="1"/>
    </xf>
    <xf numFmtId="0" fontId="3" fillId="0" borderId="0" xfId="1" applyFont="1" applyAlignment="1">
      <alignment vertical="center" wrapText="1"/>
    </xf>
    <xf numFmtId="49" fontId="5" fillId="0" borderId="0" xfId="1" applyNumberFormat="1" applyFont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49" fontId="7" fillId="0" borderId="0" xfId="1" applyNumberFormat="1" applyFont="1" applyAlignment="1">
      <alignment horizontal="left" vertical="center"/>
    </xf>
    <xf numFmtId="49" fontId="1" fillId="0" borderId="4" xfId="1" applyNumberFormat="1" applyFont="1" applyBorder="1" applyAlignment="1">
      <alignment horizontal="center" vertical="center" wrapText="1"/>
    </xf>
    <xf numFmtId="0" fontId="9" fillId="0" borderId="0" xfId="1" applyFont="1" applyAlignment="1">
      <alignment vertical="center" wrapText="1"/>
    </xf>
    <xf numFmtId="49" fontId="1" fillId="0" borderId="4" xfId="1" applyNumberFormat="1" applyFont="1" applyBorder="1" applyAlignment="1">
      <alignment horizontal="left" vertical="center" wrapText="1"/>
    </xf>
    <xf numFmtId="0" fontId="1" fillId="0" borderId="4" xfId="1" applyFont="1" applyBorder="1" applyAlignment="1">
      <alignment horizontal="left" vertical="center" wrapText="1"/>
    </xf>
    <xf numFmtId="2" fontId="1" fillId="0" borderId="4" xfId="1" applyNumberFormat="1" applyFont="1" applyBorder="1" applyAlignment="1">
      <alignment horizontal="right" vertical="center" wrapText="1"/>
    </xf>
    <xf numFmtId="4" fontId="1" fillId="0" borderId="4" xfId="1" applyNumberFormat="1" applyFont="1" applyBorder="1" applyAlignment="1">
      <alignment horizontal="right" vertical="center" wrapText="1"/>
    </xf>
    <xf numFmtId="0" fontId="1" fillId="0" borderId="4" xfId="1" applyFont="1" applyBorder="1" applyAlignment="1">
      <alignment horizontal="right" vertical="center" wrapText="1"/>
    </xf>
    <xf numFmtId="170" fontId="1" fillId="0" borderId="4" xfId="1" applyNumberFormat="1" applyFont="1" applyBorder="1" applyAlignment="1">
      <alignment horizontal="right" vertical="center" wrapText="1"/>
    </xf>
    <xf numFmtId="164" fontId="1" fillId="0" borderId="4" xfId="1" applyNumberFormat="1" applyFont="1" applyBorder="1" applyAlignment="1">
      <alignment horizontal="right" vertical="center" wrapText="1"/>
    </xf>
    <xf numFmtId="49" fontId="4" fillId="0" borderId="4" xfId="1" applyNumberFormat="1" applyFont="1" applyBorder="1" applyAlignment="1">
      <alignment vertical="center"/>
    </xf>
    <xf numFmtId="4" fontId="4" fillId="0" borderId="4" xfId="1" applyNumberFormat="1" applyFont="1" applyBorder="1" applyAlignment="1">
      <alignment horizontal="right" vertical="center" wrapText="1"/>
    </xf>
    <xf numFmtId="170" fontId="4" fillId="0" borderId="4" xfId="1" applyNumberFormat="1" applyFont="1" applyBorder="1" applyAlignment="1">
      <alignment horizontal="right" vertical="center"/>
    </xf>
    <xf numFmtId="0" fontId="4" fillId="0" borderId="4" xfId="1" applyFont="1" applyBorder="1" applyAlignment="1">
      <alignment horizontal="right" vertical="center"/>
    </xf>
    <xf numFmtId="0" fontId="2" fillId="0" borderId="4" xfId="1" applyBorder="1" applyAlignment="1">
      <alignment vertical="center" wrapText="1"/>
    </xf>
    <xf numFmtId="0" fontId="4" fillId="0" borderId="0" xfId="1" applyFont="1" applyAlignment="1">
      <alignment vertical="center" wrapText="1"/>
    </xf>
    <xf numFmtId="2" fontId="4" fillId="0" borderId="4" xfId="1" applyNumberFormat="1" applyFont="1" applyBorder="1" applyAlignment="1">
      <alignment horizontal="right" vertical="center" wrapText="1"/>
    </xf>
    <xf numFmtId="4" fontId="4" fillId="0" borderId="4" xfId="1" applyNumberFormat="1" applyFont="1" applyBorder="1" applyAlignment="1">
      <alignment horizontal="right" vertical="center"/>
    </xf>
    <xf numFmtId="170" fontId="4" fillId="0" borderId="4" xfId="1" applyNumberFormat="1" applyFont="1" applyBorder="1" applyAlignment="1">
      <alignment horizontal="right" vertical="center" wrapText="1"/>
    </xf>
    <xf numFmtId="0" fontId="7" fillId="0" borderId="0" xfId="1" applyFont="1" applyAlignment="1">
      <alignment vertical="center" wrapText="1"/>
    </xf>
    <xf numFmtId="0" fontId="4" fillId="0" borderId="4" xfId="1" applyFont="1" applyBorder="1" applyAlignment="1">
      <alignment horizontal="right" vertical="center" wrapText="1"/>
    </xf>
    <xf numFmtId="4" fontId="1" fillId="0" borderId="4" xfId="1" applyNumberFormat="1" applyFont="1" applyBorder="1" applyAlignment="1">
      <alignment horizontal="right" vertical="center"/>
    </xf>
    <xf numFmtId="0" fontId="1" fillId="0" borderId="4" xfId="1" applyFont="1" applyBorder="1" applyAlignment="1">
      <alignment horizontal="right" vertical="center"/>
    </xf>
    <xf numFmtId="0" fontId="1" fillId="0" borderId="0" xfId="1" applyFont="1" applyAlignment="1">
      <alignment vertical="center" wrapText="1"/>
    </xf>
    <xf numFmtId="49" fontId="3" fillId="0" borderId="0" xfId="1" applyNumberFormat="1" applyFont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vertical="center"/>
    </xf>
    <xf numFmtId="0" fontId="3" fillId="0" borderId="0" xfId="1" applyFont="1" applyAlignment="1">
      <alignment horizontal="left" vertical="center"/>
    </xf>
    <xf numFmtId="0" fontId="5" fillId="0" borderId="2" xfId="1" applyFont="1" applyBorder="1" applyAlignment="1">
      <alignment horizontal="center" vertical="center"/>
    </xf>
    <xf numFmtId="0" fontId="22" fillId="0" borderId="4" xfId="1" applyFont="1" applyFill="1" applyBorder="1" applyAlignment="1">
      <alignment vertical="center"/>
    </xf>
    <xf numFmtId="49" fontId="1" fillId="0" borderId="4" xfId="1" applyNumberFormat="1" applyFont="1" applyFill="1" applyBorder="1" applyAlignment="1">
      <alignment horizontal="center" vertical="center" wrapText="1"/>
    </xf>
    <xf numFmtId="49" fontId="1" fillId="0" borderId="4" xfId="1" applyNumberFormat="1" applyFont="1" applyFill="1" applyBorder="1" applyAlignment="1">
      <alignment horizontal="left" vertical="center" wrapText="1"/>
    </xf>
    <xf numFmtId="0" fontId="1" fillId="0" borderId="4" xfId="1" applyFont="1" applyFill="1" applyBorder="1" applyAlignment="1">
      <alignment horizontal="left" vertical="center" wrapText="1"/>
    </xf>
    <xf numFmtId="2" fontId="1" fillId="0" borderId="4" xfId="1" applyNumberFormat="1" applyFont="1" applyFill="1" applyBorder="1" applyAlignment="1">
      <alignment horizontal="right" vertical="center" wrapText="1"/>
    </xf>
    <xf numFmtId="4" fontId="1" fillId="0" borderId="4" xfId="1" applyNumberFormat="1" applyFont="1" applyFill="1" applyBorder="1" applyAlignment="1">
      <alignment horizontal="right" vertical="center" wrapText="1"/>
    </xf>
    <xf numFmtId="0" fontId="1" fillId="0" borderId="4" xfId="1" applyFont="1" applyFill="1" applyBorder="1" applyAlignment="1">
      <alignment horizontal="right" vertical="center" wrapText="1"/>
    </xf>
    <xf numFmtId="0" fontId="2" fillId="0" borderId="0" xfId="1" applyFill="1" applyAlignment="1">
      <alignment vertical="center"/>
    </xf>
    <xf numFmtId="0" fontId="9" fillId="0" borderId="0" xfId="1" applyFont="1" applyFill="1" applyAlignment="1">
      <alignment vertical="center" wrapText="1"/>
    </xf>
    <xf numFmtId="0" fontId="4" fillId="0" borderId="0" xfId="1" applyFont="1" applyFill="1" applyAlignment="1">
      <alignment vertical="center" wrapText="1"/>
    </xf>
    <xf numFmtId="4" fontId="2" fillId="0" borderId="0" xfId="1" applyNumberFormat="1" applyAlignment="1">
      <alignment vertical="center" wrapText="1"/>
    </xf>
    <xf numFmtId="0" fontId="21" fillId="2" borderId="4" xfId="1" applyFont="1" applyFill="1" applyBorder="1" applyAlignment="1">
      <alignment vertical="center" wrapText="1"/>
    </xf>
    <xf numFmtId="0" fontId="21" fillId="3" borderId="4" xfId="1" applyFont="1" applyFill="1" applyBorder="1" applyAlignment="1">
      <alignment vertical="center" wrapText="1"/>
    </xf>
    <xf numFmtId="4" fontId="2" fillId="2" borderId="0" xfId="1" applyNumberFormat="1" applyFill="1" applyAlignment="1">
      <alignment vertical="center" wrapText="1"/>
    </xf>
    <xf numFmtId="4" fontId="2" fillId="3" borderId="0" xfId="1" applyNumberFormat="1" applyFill="1" applyAlignment="1">
      <alignment vertical="center" wrapText="1"/>
    </xf>
    <xf numFmtId="4" fontId="1" fillId="3" borderId="4" xfId="1" applyNumberFormat="1" applyFont="1" applyFill="1" applyBorder="1" applyAlignment="1">
      <alignment horizontal="right" vertical="center"/>
    </xf>
    <xf numFmtId="170" fontId="1" fillId="3" borderId="4" xfId="1" applyNumberFormat="1" applyFont="1" applyFill="1" applyBorder="1" applyAlignment="1">
      <alignment horizontal="right" vertical="center"/>
    </xf>
    <xf numFmtId="4" fontId="1" fillId="2" borderId="4" xfId="1" applyNumberFormat="1" applyFont="1" applyFill="1" applyBorder="1" applyAlignment="1">
      <alignment horizontal="right" vertical="center"/>
    </xf>
    <xf numFmtId="170" fontId="1" fillId="2" borderId="4" xfId="1" applyNumberFormat="1" applyFont="1" applyFill="1" applyBorder="1" applyAlignment="1">
      <alignment horizontal="right" vertical="center"/>
    </xf>
    <xf numFmtId="4" fontId="1" fillId="4" borderId="4" xfId="1" applyNumberFormat="1" applyFont="1" applyFill="1" applyBorder="1" applyAlignment="1">
      <alignment horizontal="right" vertical="center"/>
    </xf>
    <xf numFmtId="0" fontId="21" fillId="4" borderId="4" xfId="1" applyFont="1" applyFill="1" applyBorder="1" applyAlignment="1">
      <alignment vertical="center" wrapText="1"/>
    </xf>
    <xf numFmtId="4" fontId="2" fillId="4" borderId="0" xfId="1" applyNumberFormat="1" applyFill="1" applyAlignment="1">
      <alignment vertical="center" wrapText="1"/>
    </xf>
    <xf numFmtId="4" fontId="2" fillId="5" borderId="0" xfId="1" applyNumberFormat="1" applyFill="1" applyAlignment="1">
      <alignment vertical="center" wrapText="1"/>
    </xf>
    <xf numFmtId="4" fontId="1" fillId="5" borderId="4" xfId="1" applyNumberFormat="1" applyFont="1" applyFill="1" applyBorder="1" applyAlignment="1">
      <alignment horizontal="right" vertical="center"/>
    </xf>
    <xf numFmtId="0" fontId="21" fillId="5" borderId="4" xfId="1" applyFont="1" applyFill="1" applyBorder="1" applyAlignment="1">
      <alignment vertical="center" wrapText="1"/>
    </xf>
    <xf numFmtId="4" fontId="1" fillId="5" borderId="4" xfId="1" applyNumberFormat="1" applyFont="1" applyFill="1" applyBorder="1" applyAlignment="1">
      <alignment horizontal="right" vertical="center" wrapText="1"/>
    </xf>
    <xf numFmtId="0" fontId="22" fillId="5" borderId="4" xfId="1" applyFont="1" applyFill="1" applyBorder="1" applyAlignment="1">
      <alignment vertical="center"/>
    </xf>
    <xf numFmtId="170" fontId="1" fillId="5" borderId="4" xfId="1" applyNumberFormat="1" applyFont="1" applyFill="1" applyBorder="1" applyAlignment="1">
      <alignment horizontal="right" vertical="center"/>
    </xf>
    <xf numFmtId="0" fontId="5" fillId="0" borderId="2" xfId="1" applyFont="1" applyBorder="1" applyAlignment="1">
      <alignment horizontal="center" vertical="center"/>
    </xf>
    <xf numFmtId="0" fontId="7" fillId="0" borderId="6" xfId="1" applyFont="1" applyBorder="1" applyAlignment="1">
      <alignment horizontal="right" vertical="center" wrapText="1"/>
    </xf>
    <xf numFmtId="0" fontId="7" fillId="0" borderId="7" xfId="1" applyFont="1" applyBorder="1" applyAlignment="1">
      <alignment horizontal="right" vertical="center" wrapText="1"/>
    </xf>
    <xf numFmtId="0" fontId="9" fillId="0" borderId="6" xfId="1" applyFont="1" applyBorder="1" applyAlignment="1">
      <alignment horizontal="left" vertical="center" wrapText="1"/>
    </xf>
    <xf numFmtId="0" fontId="9" fillId="0" borderId="3" xfId="1" applyFont="1" applyBorder="1" applyAlignment="1">
      <alignment horizontal="left" vertical="center" wrapText="1"/>
    </xf>
    <xf numFmtId="0" fontId="9" fillId="0" borderId="7" xfId="1" applyFont="1" applyBorder="1" applyAlignment="1">
      <alignment horizontal="left" vertical="center" wrapText="1"/>
    </xf>
    <xf numFmtId="0" fontId="4" fillId="0" borderId="6" xfId="1" applyFont="1" applyBorder="1" applyAlignment="1">
      <alignment horizontal="right" vertical="center" wrapText="1"/>
    </xf>
    <xf numFmtId="0" fontId="4" fillId="0" borderId="7" xfId="1" applyFont="1" applyBorder="1" applyAlignment="1">
      <alignment horizontal="right" vertical="center" wrapText="1"/>
    </xf>
    <xf numFmtId="0" fontId="1" fillId="0" borderId="6" xfId="1" applyFont="1" applyBorder="1" applyAlignment="1">
      <alignment horizontal="right" vertical="center" wrapText="1"/>
    </xf>
    <xf numFmtId="0" fontId="1" fillId="0" borderId="7" xfId="1" applyFont="1" applyBorder="1" applyAlignment="1">
      <alignment horizontal="right" vertical="center" wrapText="1"/>
    </xf>
    <xf numFmtId="0" fontId="7" fillId="0" borderId="6" xfId="1" applyFont="1" applyBorder="1" applyAlignment="1">
      <alignment horizontal="left" vertical="center" wrapText="1"/>
    </xf>
    <xf numFmtId="0" fontId="7" fillId="0" borderId="7" xfId="1" applyFont="1" applyBorder="1" applyAlignment="1">
      <alignment horizontal="left" vertical="center" wrapText="1"/>
    </xf>
    <xf numFmtId="0" fontId="3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horizontal="left" vertical="center"/>
    </xf>
    <xf numFmtId="49" fontId="1" fillId="0" borderId="5" xfId="1" applyNumberFormat="1" applyFont="1" applyBorder="1" applyAlignment="1">
      <alignment horizontal="center" vertical="center" wrapText="1"/>
    </xf>
    <xf numFmtId="49" fontId="1" fillId="0" borderId="8" xfId="1" applyNumberFormat="1" applyFont="1" applyBorder="1" applyAlignment="1">
      <alignment horizontal="center" vertical="center" wrapText="1"/>
    </xf>
    <xf numFmtId="49" fontId="1" fillId="0" borderId="9" xfId="1" applyNumberFormat="1" applyFont="1" applyBorder="1" applyAlignment="1">
      <alignment horizontal="center" vertical="center" wrapText="1"/>
    </xf>
    <xf numFmtId="0" fontId="1" fillId="0" borderId="5" xfId="1" applyFont="1" applyBorder="1" applyAlignment="1">
      <alignment horizontal="center" vertical="center" wrapText="1"/>
    </xf>
    <xf numFmtId="0" fontId="1" fillId="0" borderId="8" xfId="1" applyFont="1" applyBorder="1" applyAlignment="1">
      <alignment horizontal="center" vertical="center" wrapText="1"/>
    </xf>
    <xf numFmtId="0" fontId="1" fillId="0" borderId="9" xfId="1" applyFont="1" applyBorder="1" applyAlignment="1">
      <alignment horizontal="center" vertical="center" wrapText="1"/>
    </xf>
    <xf numFmtId="0" fontId="1" fillId="0" borderId="4" xfId="1" applyFont="1" applyBorder="1" applyAlignment="1">
      <alignment horizontal="center" vertical="center" wrapText="1"/>
    </xf>
    <xf numFmtId="0" fontId="1" fillId="0" borderId="10" xfId="1" applyFont="1" applyBorder="1" applyAlignment="1">
      <alignment horizontal="center" vertical="center" wrapText="1"/>
    </xf>
    <xf numFmtId="0" fontId="1" fillId="0" borderId="11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5481664-6444-489E-B618-5139699F09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8A3C4-6BB4-4370-818A-F0C0AB5C035C}">
  <sheetPr codeName="Лист1">
    <pageSetUpPr fitToPage="1"/>
  </sheetPr>
  <dimension ref="A1:Y82"/>
  <sheetViews>
    <sheetView tabSelected="1" topLeftCell="A28" zoomScale="130" zoomScaleNormal="130" workbookViewId="0">
      <selection activeCell="AH32" sqref="AH32"/>
    </sheetView>
  </sheetViews>
  <sheetFormatPr defaultColWidth="9.140625" defaultRowHeight="11.25" customHeight="1" x14ac:dyDescent="0.25"/>
  <cols>
    <col min="1" max="1" width="8.7109375" style="76" customWidth="1"/>
    <col min="2" max="2" width="20.7109375" style="76" customWidth="1"/>
    <col min="3" max="3" width="40.7109375" style="65" customWidth="1"/>
    <col min="4" max="4" width="13.140625" style="65" customWidth="1"/>
    <col min="5" max="5" width="8.7109375" style="65" customWidth="1"/>
    <col min="6" max="8" width="12.7109375" style="65" customWidth="1"/>
    <col min="9" max="9" width="45" style="65" customWidth="1"/>
    <col min="10" max="10" width="58.5703125" style="108" customWidth="1"/>
    <col min="11" max="11" width="12.7109375" style="108" customWidth="1"/>
    <col min="12" max="14" width="88.7109375" style="108" hidden="1" customWidth="1"/>
    <col min="15" max="20" width="108.85546875" style="108" hidden="1" customWidth="1"/>
    <col min="21" max="21" width="129.5703125" style="108" hidden="1" customWidth="1"/>
    <col min="22" max="25" width="52.85546875" style="108" hidden="1" customWidth="1"/>
    <col min="26" max="16384" width="9.140625" style="65"/>
  </cols>
  <sheetData>
    <row r="1" spans="1:20" s="64" customFormat="1" ht="17.25" customHeight="1" x14ac:dyDescent="0.25">
      <c r="A1" s="70"/>
      <c r="B1" s="71" t="s">
        <v>2075</v>
      </c>
      <c r="C1" s="72"/>
      <c r="D1" s="73"/>
      <c r="E1" s="72"/>
      <c r="F1" s="72"/>
      <c r="G1" s="72"/>
      <c r="H1" s="74"/>
      <c r="J1" s="75"/>
    </row>
    <row r="2" spans="1:20" s="64" customFormat="1" ht="17.25" customHeight="1" x14ac:dyDescent="0.25">
      <c r="A2" s="70"/>
      <c r="B2" s="76" t="s">
        <v>2026</v>
      </c>
      <c r="C2" s="72"/>
      <c r="D2" s="77"/>
      <c r="E2" s="72"/>
      <c r="F2" s="72"/>
      <c r="G2" s="72"/>
      <c r="H2" s="74"/>
      <c r="J2" s="75"/>
    </row>
    <row r="3" spans="1:20" s="64" customFormat="1" ht="17.25" customHeight="1" x14ac:dyDescent="0.25">
      <c r="A3" s="70"/>
      <c r="B3" s="70"/>
      <c r="C3" s="154"/>
      <c r="D3" s="154"/>
      <c r="E3" s="154"/>
      <c r="F3" s="154"/>
      <c r="G3" s="154"/>
      <c r="H3" s="74"/>
      <c r="J3" s="75"/>
    </row>
    <row r="4" spans="1:20" s="64" customFormat="1" ht="11.25" customHeight="1" x14ac:dyDescent="0.25">
      <c r="A4" s="78"/>
      <c r="B4" s="78"/>
      <c r="C4" s="142" t="s">
        <v>2027</v>
      </c>
      <c r="D4" s="142"/>
      <c r="E4" s="142"/>
      <c r="F4" s="142"/>
      <c r="G4" s="142"/>
      <c r="H4" s="79"/>
      <c r="J4" s="75"/>
    </row>
    <row r="5" spans="1:20" s="64" customFormat="1" ht="11.25" customHeight="1" x14ac:dyDescent="0.25">
      <c r="A5" s="78"/>
      <c r="B5" s="78"/>
      <c r="C5" s="72"/>
      <c r="D5" s="72"/>
      <c r="E5" s="72"/>
      <c r="F5" s="72"/>
      <c r="G5" s="72"/>
      <c r="H5" s="79"/>
      <c r="J5" s="75"/>
    </row>
    <row r="6" spans="1:20" s="64" customFormat="1" ht="18" x14ac:dyDescent="0.25">
      <c r="A6" s="78"/>
      <c r="B6" s="155" t="s">
        <v>2028</v>
      </c>
      <c r="C6" s="155"/>
      <c r="D6" s="155"/>
      <c r="E6" s="155"/>
      <c r="F6" s="155"/>
      <c r="G6" s="155"/>
      <c r="H6" s="79"/>
      <c r="J6" s="75"/>
    </row>
    <row r="7" spans="1:20" s="64" customFormat="1" ht="11.25" customHeight="1" x14ac:dyDescent="0.25">
      <c r="A7" s="78"/>
      <c r="B7" s="78"/>
      <c r="C7" s="72"/>
      <c r="D7" s="72"/>
      <c r="E7" s="72"/>
      <c r="F7" s="72"/>
      <c r="G7" s="72"/>
      <c r="H7" s="79"/>
      <c r="J7" s="75"/>
    </row>
    <row r="8" spans="1:20" s="64" customFormat="1" ht="15" x14ac:dyDescent="0.25">
      <c r="A8" s="80"/>
      <c r="B8" s="156"/>
      <c r="C8" s="156"/>
      <c r="D8" s="156"/>
      <c r="E8" s="156"/>
      <c r="F8" s="156"/>
      <c r="G8" s="156"/>
      <c r="H8" s="81"/>
      <c r="J8" s="75"/>
      <c r="O8" s="81" t="s">
        <v>0</v>
      </c>
      <c r="P8" s="81" t="s">
        <v>0</v>
      </c>
      <c r="Q8" s="81" t="s">
        <v>0</v>
      </c>
      <c r="R8" s="81" t="s">
        <v>0</v>
      </c>
      <c r="S8" s="81" t="s">
        <v>0</v>
      </c>
      <c r="T8" s="81" t="s">
        <v>0</v>
      </c>
    </row>
    <row r="9" spans="1:20" s="64" customFormat="1" ht="13.5" customHeight="1" x14ac:dyDescent="0.25">
      <c r="A9" s="82"/>
      <c r="B9" s="142" t="s">
        <v>1</v>
      </c>
      <c r="C9" s="142"/>
      <c r="D9" s="142"/>
      <c r="E9" s="142"/>
      <c r="F9" s="142"/>
      <c r="G9" s="142"/>
      <c r="H9" s="83"/>
      <c r="J9" s="75"/>
    </row>
    <row r="10" spans="1:20" s="64" customFormat="1" ht="9.75" customHeight="1" x14ac:dyDescent="0.25">
      <c r="A10" s="70"/>
      <c r="B10" s="70"/>
      <c r="C10" s="74"/>
      <c r="D10" s="84"/>
      <c r="E10" s="84"/>
      <c r="F10" s="84"/>
      <c r="G10" s="83"/>
      <c r="H10" s="83"/>
      <c r="J10" s="75"/>
    </row>
    <row r="11" spans="1:20" s="64" customFormat="1" ht="15" x14ac:dyDescent="0.25">
      <c r="A11" s="85"/>
      <c r="B11" s="157" t="s">
        <v>2029</v>
      </c>
      <c r="C11" s="157"/>
      <c r="D11" s="157"/>
      <c r="E11" s="157"/>
      <c r="F11" s="157"/>
      <c r="G11" s="157"/>
      <c r="H11" s="72"/>
      <c r="J11" s="75"/>
    </row>
    <row r="12" spans="1:20" s="64" customFormat="1" ht="9.75" customHeight="1" x14ac:dyDescent="0.25">
      <c r="A12" s="70"/>
      <c r="B12" s="70"/>
      <c r="C12" s="74"/>
      <c r="D12" s="72"/>
      <c r="E12" s="72"/>
      <c r="F12" s="72"/>
      <c r="G12" s="72"/>
      <c r="H12" s="72"/>
      <c r="J12" s="75"/>
    </row>
    <row r="13" spans="1:20" s="64" customFormat="1" ht="16.5" customHeight="1" x14ac:dyDescent="0.25">
      <c r="A13" s="158" t="s">
        <v>2</v>
      </c>
      <c r="B13" s="158" t="s">
        <v>2030</v>
      </c>
      <c r="C13" s="161" t="s">
        <v>2031</v>
      </c>
      <c r="D13" s="164" t="s">
        <v>2032</v>
      </c>
      <c r="E13" s="164"/>
      <c r="F13" s="164"/>
      <c r="G13" s="164"/>
      <c r="H13" s="164" t="s">
        <v>2033</v>
      </c>
      <c r="J13" s="75"/>
    </row>
    <row r="14" spans="1:20" s="64" customFormat="1" ht="45.75" customHeight="1" x14ac:dyDescent="0.25">
      <c r="A14" s="159"/>
      <c r="B14" s="159"/>
      <c r="C14" s="162"/>
      <c r="D14" s="161" t="s">
        <v>2034</v>
      </c>
      <c r="E14" s="161" t="s">
        <v>2035</v>
      </c>
      <c r="F14" s="161" t="s">
        <v>2036</v>
      </c>
      <c r="G14" s="165" t="s">
        <v>2037</v>
      </c>
      <c r="H14" s="164"/>
      <c r="I14" s="69" t="s">
        <v>2142</v>
      </c>
      <c r="J14" s="69" t="s">
        <v>2143</v>
      </c>
    </row>
    <row r="15" spans="1:20" s="64" customFormat="1" ht="15" x14ac:dyDescent="0.25">
      <c r="A15" s="160"/>
      <c r="B15" s="160"/>
      <c r="C15" s="163"/>
      <c r="D15" s="163"/>
      <c r="E15" s="163"/>
      <c r="F15" s="163"/>
      <c r="G15" s="166"/>
      <c r="H15" s="164"/>
      <c r="I15" s="75"/>
      <c r="J15" s="75"/>
    </row>
    <row r="16" spans="1:20" s="64" customFormat="1" ht="15" x14ac:dyDescent="0.25">
      <c r="A16" s="86">
        <v>1</v>
      </c>
      <c r="B16" s="86">
        <v>2</v>
      </c>
      <c r="C16" s="56">
        <v>3</v>
      </c>
      <c r="D16" s="56">
        <v>4</v>
      </c>
      <c r="E16" s="56">
        <v>5</v>
      </c>
      <c r="F16" s="56">
        <v>6</v>
      </c>
      <c r="G16" s="56">
        <v>7</v>
      </c>
      <c r="H16" s="56">
        <v>8</v>
      </c>
      <c r="I16" s="75"/>
      <c r="J16" s="75"/>
    </row>
    <row r="17" spans="1:21" s="64" customFormat="1" ht="15" x14ac:dyDescent="0.25">
      <c r="A17" s="145" t="s">
        <v>2038</v>
      </c>
      <c r="B17" s="146"/>
      <c r="C17" s="146"/>
      <c r="D17" s="146"/>
      <c r="E17" s="146"/>
      <c r="F17" s="146"/>
      <c r="G17" s="146"/>
      <c r="H17" s="147"/>
      <c r="I17" s="75"/>
      <c r="J17" s="75"/>
      <c r="U17" s="87" t="s">
        <v>2038</v>
      </c>
    </row>
    <row r="18" spans="1:21" s="64" customFormat="1" ht="45" x14ac:dyDescent="0.25">
      <c r="A18" s="86" t="s">
        <v>9</v>
      </c>
      <c r="B18" s="88" t="s">
        <v>2076</v>
      </c>
      <c r="C18" s="89" t="s">
        <v>2077</v>
      </c>
      <c r="D18" s="90">
        <v>203.55</v>
      </c>
      <c r="E18" s="91">
        <v>5776.55</v>
      </c>
      <c r="F18" s="90">
        <v>103.26</v>
      </c>
      <c r="G18" s="92"/>
      <c r="H18" s="137">
        <v>6083.36</v>
      </c>
      <c r="I18" s="67" t="s">
        <v>2119</v>
      </c>
      <c r="J18" s="138" t="s">
        <v>2146</v>
      </c>
      <c r="U18" s="87"/>
    </row>
    <row r="19" spans="1:21" s="64" customFormat="1" ht="45" x14ac:dyDescent="0.25">
      <c r="A19" s="86" t="s">
        <v>542</v>
      </c>
      <c r="B19" s="88" t="s">
        <v>2078</v>
      </c>
      <c r="C19" s="89" t="s">
        <v>2079</v>
      </c>
      <c r="D19" s="91">
        <v>60253.58</v>
      </c>
      <c r="E19" s="91">
        <v>42148.04</v>
      </c>
      <c r="F19" s="91">
        <v>10624.33</v>
      </c>
      <c r="G19" s="92"/>
      <c r="H19" s="133">
        <v>113025.95</v>
      </c>
      <c r="I19" s="67" t="s">
        <v>2120</v>
      </c>
      <c r="J19" s="134" t="s">
        <v>2145</v>
      </c>
      <c r="U19" s="87"/>
    </row>
    <row r="20" spans="1:21" s="64" customFormat="1" ht="45" x14ac:dyDescent="0.25">
      <c r="A20" s="86" t="s">
        <v>17</v>
      </c>
      <c r="B20" s="88" t="s">
        <v>2080</v>
      </c>
      <c r="C20" s="89" t="s">
        <v>2081</v>
      </c>
      <c r="D20" s="91">
        <v>11242.83</v>
      </c>
      <c r="E20" s="91">
        <v>1244.08</v>
      </c>
      <c r="F20" s="90">
        <v>310.14999999999998</v>
      </c>
      <c r="G20" s="92"/>
      <c r="H20" s="131">
        <v>12797.06</v>
      </c>
      <c r="I20" s="67" t="s">
        <v>2128</v>
      </c>
      <c r="J20" s="125" t="s">
        <v>2144</v>
      </c>
      <c r="U20" s="87"/>
    </row>
    <row r="21" spans="1:21" s="64" customFormat="1" ht="45" x14ac:dyDescent="0.25">
      <c r="A21" s="86" t="s">
        <v>21</v>
      </c>
      <c r="B21" s="88" t="s">
        <v>2082</v>
      </c>
      <c r="C21" s="89" t="s">
        <v>2079</v>
      </c>
      <c r="D21" s="91">
        <v>9901.41</v>
      </c>
      <c r="E21" s="91">
        <v>1014.82</v>
      </c>
      <c r="F21" s="90">
        <v>289.74</v>
      </c>
      <c r="G21" s="92"/>
      <c r="H21" s="131">
        <v>11205.97</v>
      </c>
      <c r="I21" s="67" t="s">
        <v>2129</v>
      </c>
      <c r="J21" s="125" t="s">
        <v>2147</v>
      </c>
      <c r="U21" s="87"/>
    </row>
    <row r="22" spans="1:21" s="64" customFormat="1" ht="45" x14ac:dyDescent="0.25">
      <c r="A22" s="86" t="s">
        <v>24</v>
      </c>
      <c r="B22" s="88" t="s">
        <v>2083</v>
      </c>
      <c r="C22" s="89" t="s">
        <v>2079</v>
      </c>
      <c r="D22" s="91">
        <v>10469.040000000001</v>
      </c>
      <c r="E22" s="91">
        <v>1247.23</v>
      </c>
      <c r="F22" s="90">
        <v>348.03</v>
      </c>
      <c r="G22" s="92"/>
      <c r="H22" s="132">
        <v>12064.3</v>
      </c>
      <c r="I22" s="67" t="s">
        <v>2121</v>
      </c>
      <c r="J22" s="125" t="s">
        <v>2148</v>
      </c>
      <c r="U22" s="87"/>
    </row>
    <row r="23" spans="1:21" s="64" customFormat="1" ht="45" x14ac:dyDescent="0.25">
      <c r="A23" s="86" t="s">
        <v>27</v>
      </c>
      <c r="B23" s="88" t="s">
        <v>2084</v>
      </c>
      <c r="C23" s="89" t="s">
        <v>2085</v>
      </c>
      <c r="D23" s="91">
        <v>33995.26</v>
      </c>
      <c r="E23" s="91">
        <v>9611.64</v>
      </c>
      <c r="F23" s="91">
        <v>2313.2800000000002</v>
      </c>
      <c r="G23" s="92"/>
      <c r="H23" s="129">
        <v>45920.18</v>
      </c>
      <c r="I23" s="67" t="s">
        <v>2122</v>
      </c>
      <c r="J23" s="126" t="s">
        <v>2149</v>
      </c>
      <c r="U23" s="87"/>
    </row>
    <row r="24" spans="1:21" s="64" customFormat="1" ht="45" x14ac:dyDescent="0.25">
      <c r="A24" s="86" t="s">
        <v>30</v>
      </c>
      <c r="B24" s="88" t="s">
        <v>2086</v>
      </c>
      <c r="C24" s="89" t="s">
        <v>2087</v>
      </c>
      <c r="D24" s="91">
        <v>34904.239999999998</v>
      </c>
      <c r="E24" s="91">
        <v>2636.38</v>
      </c>
      <c r="F24" s="90">
        <v>534.65</v>
      </c>
      <c r="G24" s="92"/>
      <c r="H24" s="129">
        <v>38075.269999999997</v>
      </c>
      <c r="I24" s="67" t="s">
        <v>2123</v>
      </c>
      <c r="J24" s="126" t="s">
        <v>2150</v>
      </c>
      <c r="U24" s="87"/>
    </row>
    <row r="25" spans="1:21" s="64" customFormat="1" ht="45" x14ac:dyDescent="0.25">
      <c r="A25" s="86" t="s">
        <v>555</v>
      </c>
      <c r="B25" s="88" t="s">
        <v>2088</v>
      </c>
      <c r="C25" s="89" t="s">
        <v>2089</v>
      </c>
      <c r="D25" s="91">
        <v>26737.48</v>
      </c>
      <c r="E25" s="91">
        <v>10280.709999999999</v>
      </c>
      <c r="F25" s="91">
        <v>6204.11</v>
      </c>
      <c r="G25" s="92"/>
      <c r="H25" s="130">
        <v>43222.3</v>
      </c>
      <c r="I25" s="67" t="s">
        <v>2124</v>
      </c>
      <c r="J25" s="126" t="s">
        <v>2151</v>
      </c>
      <c r="U25" s="87"/>
    </row>
    <row r="26" spans="1:21" s="64" customFormat="1" ht="45" x14ac:dyDescent="0.25">
      <c r="A26" s="86" t="s">
        <v>36</v>
      </c>
      <c r="B26" s="88" t="s">
        <v>2090</v>
      </c>
      <c r="C26" s="89" t="s">
        <v>2079</v>
      </c>
      <c r="D26" s="91">
        <v>56695.25</v>
      </c>
      <c r="E26" s="91">
        <v>5334.78</v>
      </c>
      <c r="F26" s="90">
        <v>514.11</v>
      </c>
      <c r="G26" s="92"/>
      <c r="H26" s="129">
        <v>62544.14</v>
      </c>
      <c r="I26" s="67" t="s">
        <v>2125</v>
      </c>
      <c r="J26" s="126" t="s">
        <v>2152</v>
      </c>
      <c r="U26" s="87"/>
    </row>
    <row r="27" spans="1:21" s="64" customFormat="1" ht="45" x14ac:dyDescent="0.25">
      <c r="A27" s="86" t="s">
        <v>37</v>
      </c>
      <c r="B27" s="88" t="s">
        <v>2091</v>
      </c>
      <c r="C27" s="89" t="s">
        <v>2079</v>
      </c>
      <c r="D27" s="91">
        <v>11451.01</v>
      </c>
      <c r="E27" s="91">
        <v>1335.08</v>
      </c>
      <c r="F27" s="90">
        <v>391.81</v>
      </c>
      <c r="G27" s="92"/>
      <c r="H27" s="130">
        <v>13177.9</v>
      </c>
      <c r="I27" s="67" t="s">
        <v>2126</v>
      </c>
      <c r="J27" s="126" t="s">
        <v>2153</v>
      </c>
      <c r="U27" s="87"/>
    </row>
    <row r="28" spans="1:21" s="64" customFormat="1" ht="45" x14ac:dyDescent="0.25">
      <c r="A28" s="86" t="s">
        <v>559</v>
      </c>
      <c r="B28" s="88" t="s">
        <v>2092</v>
      </c>
      <c r="C28" s="89" t="s">
        <v>2079</v>
      </c>
      <c r="D28" s="93">
        <v>11243.5</v>
      </c>
      <c r="E28" s="93">
        <v>1154.8</v>
      </c>
      <c r="F28" s="90">
        <v>289.74</v>
      </c>
      <c r="G28" s="92"/>
      <c r="H28" s="129">
        <v>12688.04</v>
      </c>
      <c r="I28" s="67" t="s">
        <v>2127</v>
      </c>
      <c r="J28" s="126" t="s">
        <v>2154</v>
      </c>
      <c r="U28" s="87"/>
    </row>
    <row r="29" spans="1:21" s="64" customFormat="1" ht="45" x14ac:dyDescent="0.25">
      <c r="A29" s="86" t="s">
        <v>44</v>
      </c>
      <c r="B29" s="88" t="s">
        <v>2093</v>
      </c>
      <c r="C29" s="89" t="s">
        <v>2079</v>
      </c>
      <c r="D29" s="91">
        <v>31058.69</v>
      </c>
      <c r="E29" s="91">
        <v>3674.99</v>
      </c>
      <c r="F29" s="91">
        <v>1042.67</v>
      </c>
      <c r="G29" s="92"/>
      <c r="H29" s="129">
        <v>35776.35</v>
      </c>
      <c r="I29" s="67" t="s">
        <v>2130</v>
      </c>
      <c r="J29" s="126" t="s">
        <v>2155</v>
      </c>
      <c r="U29" s="87"/>
    </row>
    <row r="30" spans="1:21" s="64" customFormat="1" ht="45" x14ac:dyDescent="0.25">
      <c r="A30" s="86" t="s">
        <v>561</v>
      </c>
      <c r="B30" s="88" t="s">
        <v>2094</v>
      </c>
      <c r="C30" s="89" t="s">
        <v>2079</v>
      </c>
      <c r="D30" s="91">
        <v>70744.37</v>
      </c>
      <c r="E30" s="91">
        <v>5977.51</v>
      </c>
      <c r="F30" s="91">
        <v>7153.59</v>
      </c>
      <c r="G30" s="92"/>
      <c r="H30" s="137">
        <v>83875.47</v>
      </c>
      <c r="I30" s="67" t="s">
        <v>2133</v>
      </c>
      <c r="J30" s="138" t="s">
        <v>2156</v>
      </c>
      <c r="U30" s="87"/>
    </row>
    <row r="31" spans="1:21" s="64" customFormat="1" ht="45" x14ac:dyDescent="0.25">
      <c r="A31" s="86" t="s">
        <v>47</v>
      </c>
      <c r="B31" s="88" t="s">
        <v>2095</v>
      </c>
      <c r="C31" s="89" t="s">
        <v>2079</v>
      </c>
      <c r="D31" s="91">
        <v>42028.09</v>
      </c>
      <c r="E31" s="91">
        <v>2733.42</v>
      </c>
      <c r="F31" s="90">
        <v>906.69</v>
      </c>
      <c r="G31" s="92"/>
      <c r="H31" s="141">
        <v>45668.2</v>
      </c>
      <c r="I31" s="67" t="s">
        <v>2131</v>
      </c>
      <c r="J31" s="138" t="s">
        <v>2157</v>
      </c>
      <c r="U31" s="87"/>
    </row>
    <row r="32" spans="1:21" s="64" customFormat="1" ht="45" x14ac:dyDescent="0.25">
      <c r="A32" s="86" t="s">
        <v>48</v>
      </c>
      <c r="B32" s="88" t="s">
        <v>2096</v>
      </c>
      <c r="C32" s="89" t="s">
        <v>2079</v>
      </c>
      <c r="D32" s="91">
        <v>48354.03</v>
      </c>
      <c r="E32" s="91">
        <v>4296.76</v>
      </c>
      <c r="F32" s="91">
        <v>7470.27</v>
      </c>
      <c r="G32" s="92"/>
      <c r="H32" s="129">
        <v>60121.06</v>
      </c>
      <c r="I32" s="67" t="s">
        <v>2134</v>
      </c>
      <c r="J32" s="126" t="s">
        <v>2158</v>
      </c>
      <c r="U32" s="87"/>
    </row>
    <row r="33" spans="1:23" s="64" customFormat="1" ht="45" x14ac:dyDescent="0.25">
      <c r="A33" s="86" t="s">
        <v>566</v>
      </c>
      <c r="B33" s="88" t="s">
        <v>2097</v>
      </c>
      <c r="C33" s="89" t="s">
        <v>2079</v>
      </c>
      <c r="D33" s="91">
        <v>60064.18</v>
      </c>
      <c r="E33" s="91">
        <v>4473.25</v>
      </c>
      <c r="F33" s="93">
        <v>1559.4</v>
      </c>
      <c r="G33" s="92"/>
      <c r="H33" s="137">
        <v>66096.83</v>
      </c>
      <c r="I33" s="67" t="s">
        <v>2135</v>
      </c>
      <c r="J33" s="138" t="s">
        <v>2159</v>
      </c>
      <c r="U33" s="87"/>
    </row>
    <row r="34" spans="1:23" s="64" customFormat="1" ht="45" x14ac:dyDescent="0.25">
      <c r="A34" s="86" t="s">
        <v>53</v>
      </c>
      <c r="B34" s="88" t="s">
        <v>2098</v>
      </c>
      <c r="C34" s="89" t="s">
        <v>2079</v>
      </c>
      <c r="D34" s="91">
        <v>10244.11</v>
      </c>
      <c r="E34" s="91">
        <v>1322.43</v>
      </c>
      <c r="F34" s="91">
        <v>5710.31</v>
      </c>
      <c r="G34" s="92"/>
      <c r="H34" s="137">
        <v>17276.849999999999</v>
      </c>
      <c r="I34" s="67" t="s">
        <v>2136</v>
      </c>
      <c r="J34" s="138" t="s">
        <v>2160</v>
      </c>
      <c r="U34" s="87"/>
    </row>
    <row r="35" spans="1:23" s="64" customFormat="1" ht="45" x14ac:dyDescent="0.25">
      <c r="A35" s="86" t="s">
        <v>568</v>
      </c>
      <c r="B35" s="88" t="s">
        <v>2099</v>
      </c>
      <c r="C35" s="89" t="s">
        <v>2100</v>
      </c>
      <c r="D35" s="91">
        <v>11007.07</v>
      </c>
      <c r="E35" s="91">
        <v>1078.3399999999999</v>
      </c>
      <c r="F35" s="90">
        <v>314.16000000000003</v>
      </c>
      <c r="G35" s="92"/>
      <c r="H35" s="137">
        <v>12399.57</v>
      </c>
      <c r="I35" s="67" t="s">
        <v>2132</v>
      </c>
      <c r="J35" s="138" t="s">
        <v>2161</v>
      </c>
      <c r="U35" s="87"/>
    </row>
    <row r="36" spans="1:23" s="64" customFormat="1" ht="30" x14ac:dyDescent="0.25">
      <c r="A36" s="86" t="s">
        <v>570</v>
      </c>
      <c r="B36" s="88" t="s">
        <v>2101</v>
      </c>
      <c r="C36" s="89" t="s">
        <v>2102</v>
      </c>
      <c r="D36" s="91">
        <v>2426.86</v>
      </c>
      <c r="E36" s="91">
        <v>3830.62</v>
      </c>
      <c r="F36" s="94">
        <v>686.8</v>
      </c>
      <c r="G36" s="92"/>
      <c r="H36" s="133">
        <v>6944.28</v>
      </c>
      <c r="I36" s="68" t="s">
        <v>2137</v>
      </c>
      <c r="J36" s="134" t="s">
        <v>2162</v>
      </c>
      <c r="U36" s="87"/>
    </row>
    <row r="37" spans="1:23" s="64" customFormat="1" ht="45" x14ac:dyDescent="0.25">
      <c r="A37" s="86" t="s">
        <v>58</v>
      </c>
      <c r="B37" s="88" t="s">
        <v>2103</v>
      </c>
      <c r="C37" s="89" t="s">
        <v>2104</v>
      </c>
      <c r="D37" s="91">
        <v>148489.76999999999</v>
      </c>
      <c r="E37" s="91">
        <v>40890.81</v>
      </c>
      <c r="F37" s="91">
        <v>7071.87</v>
      </c>
      <c r="G37" s="92"/>
      <c r="H37" s="133">
        <v>196452.45</v>
      </c>
      <c r="I37" s="68" t="s">
        <v>2138</v>
      </c>
      <c r="J37" s="134" t="s">
        <v>2163</v>
      </c>
      <c r="U37" s="87"/>
    </row>
    <row r="38" spans="1:23" s="64" customFormat="1" ht="45" x14ac:dyDescent="0.25">
      <c r="A38" s="86" t="s">
        <v>59</v>
      </c>
      <c r="B38" s="88" t="s">
        <v>2105</v>
      </c>
      <c r="C38" s="89" t="s">
        <v>2100</v>
      </c>
      <c r="D38" s="91">
        <v>242078.05</v>
      </c>
      <c r="E38" s="91">
        <v>9916.0300000000007</v>
      </c>
      <c r="F38" s="91">
        <v>3429.33</v>
      </c>
      <c r="G38" s="92"/>
      <c r="H38" s="131">
        <v>255423.41</v>
      </c>
      <c r="I38" s="67" t="s">
        <v>2139</v>
      </c>
      <c r="J38" s="125" t="s">
        <v>2164</v>
      </c>
      <c r="U38" s="87"/>
    </row>
    <row r="39" spans="1:23" s="64" customFormat="1" ht="45" x14ac:dyDescent="0.25">
      <c r="A39" s="86" t="s">
        <v>579</v>
      </c>
      <c r="B39" s="88" t="s">
        <v>2106</v>
      </c>
      <c r="C39" s="89" t="s">
        <v>2107</v>
      </c>
      <c r="D39" s="90">
        <v>1.03</v>
      </c>
      <c r="E39" s="91">
        <v>2013.17</v>
      </c>
      <c r="F39" s="90">
        <v>560.66</v>
      </c>
      <c r="G39" s="92"/>
      <c r="H39" s="131">
        <v>2574.86</v>
      </c>
      <c r="I39" s="67" t="s">
        <v>2140</v>
      </c>
      <c r="J39" s="125" t="s">
        <v>2165</v>
      </c>
      <c r="U39" s="87"/>
    </row>
    <row r="40" spans="1:23" s="64" customFormat="1" ht="45" x14ac:dyDescent="0.25">
      <c r="A40" s="86" t="s">
        <v>583</v>
      </c>
      <c r="B40" s="88" t="s">
        <v>2108</v>
      </c>
      <c r="C40" s="89" t="s">
        <v>2107</v>
      </c>
      <c r="D40" s="90">
        <v>3.29</v>
      </c>
      <c r="E40" s="91">
        <v>12132.37</v>
      </c>
      <c r="F40" s="91">
        <v>7146.94</v>
      </c>
      <c r="G40" s="92"/>
      <c r="H40" s="132">
        <v>19282.599999999999</v>
      </c>
      <c r="I40" s="67" t="s">
        <v>2141</v>
      </c>
      <c r="J40" s="125" t="s">
        <v>2166</v>
      </c>
      <c r="U40" s="87"/>
    </row>
    <row r="41" spans="1:23" s="64" customFormat="1" ht="22.5" x14ac:dyDescent="0.25">
      <c r="A41" s="95"/>
      <c r="B41" s="148" t="s">
        <v>2039</v>
      </c>
      <c r="C41" s="149"/>
      <c r="D41" s="96">
        <v>933596.69</v>
      </c>
      <c r="E41" s="96">
        <v>174123.81</v>
      </c>
      <c r="F41" s="97">
        <v>64975.9</v>
      </c>
      <c r="G41" s="98"/>
      <c r="H41" s="97">
        <v>1172696.3999999999</v>
      </c>
      <c r="I41" s="66"/>
      <c r="J41" s="99"/>
      <c r="U41" s="87"/>
      <c r="V41" s="100" t="s">
        <v>2039</v>
      </c>
    </row>
    <row r="42" spans="1:23" s="64" customFormat="1" ht="15" x14ac:dyDescent="0.25">
      <c r="A42" s="145" t="s">
        <v>2109</v>
      </c>
      <c r="B42" s="146"/>
      <c r="C42" s="146"/>
      <c r="D42" s="146"/>
      <c r="E42" s="146"/>
      <c r="F42" s="146"/>
      <c r="G42" s="146"/>
      <c r="H42" s="147"/>
      <c r="I42" s="66"/>
      <c r="J42" s="99"/>
      <c r="U42" s="87" t="s">
        <v>2109</v>
      </c>
      <c r="V42" s="100"/>
    </row>
    <row r="43" spans="1:23" s="121" customFormat="1" ht="22.5" x14ac:dyDescent="0.25">
      <c r="A43" s="115" t="s">
        <v>68</v>
      </c>
      <c r="B43" s="116" t="s">
        <v>2110</v>
      </c>
      <c r="C43" s="117" t="s">
        <v>2111</v>
      </c>
      <c r="D43" s="118">
        <v>290.11</v>
      </c>
      <c r="E43" s="119">
        <v>3370.04</v>
      </c>
      <c r="F43" s="119">
        <v>77937.86</v>
      </c>
      <c r="G43" s="120"/>
      <c r="H43" s="139">
        <v>81598.009999999995</v>
      </c>
      <c r="I43" s="114"/>
      <c r="J43" s="140" t="s">
        <v>2167</v>
      </c>
      <c r="U43" s="122"/>
      <c r="V43" s="123"/>
    </row>
    <row r="44" spans="1:23" s="64" customFormat="1" ht="15" x14ac:dyDescent="0.25">
      <c r="A44" s="95"/>
      <c r="B44" s="148" t="s">
        <v>2112</v>
      </c>
      <c r="C44" s="149"/>
      <c r="D44" s="101">
        <v>290.11</v>
      </c>
      <c r="E44" s="96">
        <v>3370.04</v>
      </c>
      <c r="F44" s="102">
        <v>77937.86</v>
      </c>
      <c r="G44" s="98"/>
      <c r="H44" s="102">
        <v>81598.009999999995</v>
      </c>
      <c r="J44" s="75"/>
      <c r="U44" s="87"/>
      <c r="V44" s="100" t="s">
        <v>2112</v>
      </c>
    </row>
    <row r="45" spans="1:23" s="64" customFormat="1" ht="15" x14ac:dyDescent="0.25">
      <c r="A45" s="145" t="s">
        <v>2040</v>
      </c>
      <c r="B45" s="146"/>
      <c r="C45" s="146"/>
      <c r="D45" s="146"/>
      <c r="E45" s="146"/>
      <c r="F45" s="146"/>
      <c r="G45" s="146"/>
      <c r="H45" s="147"/>
      <c r="J45" s="75"/>
      <c r="U45" s="87" t="s">
        <v>2040</v>
      </c>
      <c r="V45" s="100"/>
    </row>
    <row r="46" spans="1:23" s="64" customFormat="1" ht="15" x14ac:dyDescent="0.25">
      <c r="A46" s="95"/>
      <c r="B46" s="143" t="s">
        <v>2041</v>
      </c>
      <c r="C46" s="144"/>
      <c r="D46" s="103">
        <v>933886.8</v>
      </c>
      <c r="E46" s="96">
        <v>177493.85</v>
      </c>
      <c r="F46" s="102">
        <v>142913.76</v>
      </c>
      <c r="G46" s="98"/>
      <c r="H46" s="102">
        <v>1254294.4099999999</v>
      </c>
      <c r="J46" s="75"/>
      <c r="U46" s="87"/>
      <c r="V46" s="100"/>
      <c r="W46" s="104" t="s">
        <v>2041</v>
      </c>
    </row>
    <row r="47" spans="1:23" s="64" customFormat="1" ht="15" x14ac:dyDescent="0.25">
      <c r="A47" s="145" t="s">
        <v>2042</v>
      </c>
      <c r="B47" s="146"/>
      <c r="C47" s="146"/>
      <c r="D47" s="146"/>
      <c r="E47" s="146"/>
      <c r="F47" s="146"/>
      <c r="G47" s="146"/>
      <c r="H47" s="147"/>
      <c r="J47" s="75"/>
      <c r="U47" s="87" t="s">
        <v>2042</v>
      </c>
      <c r="V47" s="100"/>
      <c r="W47" s="104"/>
    </row>
    <row r="48" spans="1:23" s="64" customFormat="1" ht="33.75" x14ac:dyDescent="0.25">
      <c r="A48" s="86" t="s">
        <v>72</v>
      </c>
      <c r="B48" s="88" t="s">
        <v>2043</v>
      </c>
      <c r="C48" s="89" t="s">
        <v>2044</v>
      </c>
      <c r="D48" s="91">
        <v>48562.11</v>
      </c>
      <c r="E48" s="91">
        <v>9229.68</v>
      </c>
      <c r="F48" s="92"/>
      <c r="G48" s="92"/>
      <c r="H48" s="91">
        <v>57791.79</v>
      </c>
      <c r="J48" s="124">
        <f>(H41+H43)/4</f>
        <v>313573.60249999998</v>
      </c>
      <c r="U48" s="87"/>
      <c r="V48" s="100"/>
      <c r="W48" s="104"/>
    </row>
    <row r="49" spans="1:23" s="64" customFormat="1" ht="15" x14ac:dyDescent="0.25">
      <c r="A49" s="95"/>
      <c r="B49" s="148" t="s">
        <v>2045</v>
      </c>
      <c r="C49" s="149"/>
      <c r="D49" s="96">
        <v>48562.11</v>
      </c>
      <c r="E49" s="96">
        <v>9229.68</v>
      </c>
      <c r="F49" s="98"/>
      <c r="G49" s="98"/>
      <c r="H49" s="102">
        <v>57791.79</v>
      </c>
      <c r="J49" s="127">
        <f>H38-J48+H20+H21+H22+H39+H40</f>
        <v>-225.40249999997832</v>
      </c>
      <c r="U49" s="87"/>
      <c r="V49" s="100" t="s">
        <v>2045</v>
      </c>
      <c r="W49" s="104"/>
    </row>
    <row r="50" spans="1:23" s="64" customFormat="1" ht="15" x14ac:dyDescent="0.25">
      <c r="A50" s="95"/>
      <c r="B50" s="143" t="s">
        <v>2046</v>
      </c>
      <c r="C50" s="144"/>
      <c r="D50" s="96">
        <v>982448.91</v>
      </c>
      <c r="E50" s="96">
        <v>186723.53</v>
      </c>
      <c r="F50" s="102">
        <v>142913.76</v>
      </c>
      <c r="G50" s="98"/>
      <c r="H50" s="97">
        <v>1312086.2</v>
      </c>
      <c r="J50" s="128">
        <f>H23+H24+H25-J48+H26+H27+H28+H29+H32</f>
        <v>-2048.3624999999956</v>
      </c>
      <c r="U50" s="87"/>
      <c r="V50" s="100"/>
      <c r="W50" s="104" t="s">
        <v>2046</v>
      </c>
    </row>
    <row r="51" spans="1:23" s="64" customFormat="1" ht="15" x14ac:dyDescent="0.25">
      <c r="A51" s="145" t="s">
        <v>2047</v>
      </c>
      <c r="B51" s="146"/>
      <c r="C51" s="146"/>
      <c r="D51" s="146"/>
      <c r="E51" s="146"/>
      <c r="F51" s="146"/>
      <c r="G51" s="146"/>
      <c r="H51" s="147"/>
      <c r="J51" s="135">
        <f>H37-J48+H19+H36</f>
        <v>2849.0775000000294</v>
      </c>
      <c r="U51" s="87" t="s">
        <v>2047</v>
      </c>
      <c r="V51" s="100"/>
      <c r="W51" s="104"/>
    </row>
    <row r="52" spans="1:23" s="64" customFormat="1" ht="15" x14ac:dyDescent="0.25">
      <c r="A52" s="86" t="s">
        <v>76</v>
      </c>
      <c r="B52" s="88"/>
      <c r="C52" s="89" t="s">
        <v>2048</v>
      </c>
      <c r="D52" s="91">
        <v>20631.43</v>
      </c>
      <c r="E52" s="91">
        <v>3921.19</v>
      </c>
      <c r="F52" s="92"/>
      <c r="G52" s="92"/>
      <c r="H52" s="91">
        <v>24552.62</v>
      </c>
      <c r="J52" s="136">
        <f>H43-J48+H18+H30+H31+H33+H34+H35</f>
        <v>-575.31249999998545</v>
      </c>
      <c r="U52" s="87"/>
      <c r="V52" s="100"/>
      <c r="W52" s="104"/>
    </row>
    <row r="53" spans="1:23" s="64" customFormat="1" ht="15" x14ac:dyDescent="0.25">
      <c r="A53" s="86" t="s">
        <v>78</v>
      </c>
      <c r="B53" s="88"/>
      <c r="C53" s="89" t="s">
        <v>2049</v>
      </c>
      <c r="D53" s="91">
        <v>34385.71</v>
      </c>
      <c r="E53" s="91">
        <v>6535.32</v>
      </c>
      <c r="F53" s="92"/>
      <c r="G53" s="92"/>
      <c r="H53" s="91">
        <v>40921.03</v>
      </c>
      <c r="J53" s="75"/>
      <c r="U53" s="87"/>
      <c r="V53" s="100"/>
      <c r="W53" s="104"/>
    </row>
    <row r="54" spans="1:23" s="64" customFormat="1" ht="15" x14ac:dyDescent="0.25">
      <c r="A54" s="86" t="s">
        <v>81</v>
      </c>
      <c r="B54" s="88"/>
      <c r="C54" s="89" t="s">
        <v>2050</v>
      </c>
      <c r="D54" s="91">
        <v>24561.22</v>
      </c>
      <c r="E54" s="91">
        <v>4668.09</v>
      </c>
      <c r="F54" s="92"/>
      <c r="G54" s="92"/>
      <c r="H54" s="91">
        <v>29229.31</v>
      </c>
      <c r="J54" s="75"/>
      <c r="U54" s="87"/>
      <c r="V54" s="100"/>
      <c r="W54" s="104"/>
    </row>
    <row r="55" spans="1:23" s="64" customFormat="1" ht="15" x14ac:dyDescent="0.25">
      <c r="A55" s="86" t="s">
        <v>83</v>
      </c>
      <c r="B55" s="88"/>
      <c r="C55" s="89" t="s">
        <v>2051</v>
      </c>
      <c r="D55" s="91">
        <v>19648.98</v>
      </c>
      <c r="E55" s="91">
        <v>3734.47</v>
      </c>
      <c r="F55" s="92"/>
      <c r="G55" s="92"/>
      <c r="H55" s="91">
        <v>23383.45</v>
      </c>
      <c r="J55" s="75"/>
      <c r="U55" s="87"/>
      <c r="V55" s="100"/>
      <c r="W55" s="104"/>
    </row>
    <row r="56" spans="1:23" s="64" customFormat="1" ht="15" x14ac:dyDescent="0.25">
      <c r="A56" s="95"/>
      <c r="B56" s="148" t="s">
        <v>2052</v>
      </c>
      <c r="C56" s="149"/>
      <c r="D56" s="96">
        <v>99227.34</v>
      </c>
      <c r="E56" s="96">
        <v>18859.07</v>
      </c>
      <c r="F56" s="98"/>
      <c r="G56" s="98"/>
      <c r="H56" s="102">
        <v>118086.41</v>
      </c>
      <c r="J56" s="75"/>
      <c r="U56" s="87"/>
      <c r="V56" s="100" t="s">
        <v>2052</v>
      </c>
      <c r="W56" s="104"/>
    </row>
    <row r="57" spans="1:23" s="64" customFormat="1" ht="15" x14ac:dyDescent="0.25">
      <c r="A57" s="95"/>
      <c r="B57" s="143" t="s">
        <v>2053</v>
      </c>
      <c r="C57" s="144"/>
      <c r="D57" s="96">
        <v>1081676.25</v>
      </c>
      <c r="E57" s="103">
        <v>205582.6</v>
      </c>
      <c r="F57" s="102">
        <v>142913.76</v>
      </c>
      <c r="G57" s="98"/>
      <c r="H57" s="102">
        <v>1430172.61</v>
      </c>
      <c r="J57" s="75"/>
      <c r="U57" s="87"/>
      <c r="V57" s="100"/>
      <c r="W57" s="104" t="s">
        <v>2053</v>
      </c>
    </row>
    <row r="58" spans="1:23" s="64" customFormat="1" ht="48" x14ac:dyDescent="0.25">
      <c r="A58" s="145" t="s">
        <v>2054</v>
      </c>
      <c r="B58" s="146"/>
      <c r="C58" s="146"/>
      <c r="D58" s="146"/>
      <c r="E58" s="146"/>
      <c r="F58" s="146"/>
      <c r="G58" s="146"/>
      <c r="H58" s="147"/>
      <c r="J58" s="75"/>
      <c r="U58" s="87" t="s">
        <v>2054</v>
      </c>
      <c r="V58" s="100"/>
      <c r="W58" s="104"/>
    </row>
    <row r="59" spans="1:23" s="64" customFormat="1" ht="15" x14ac:dyDescent="0.25">
      <c r="A59" s="95"/>
      <c r="B59" s="143" t="s">
        <v>2055</v>
      </c>
      <c r="C59" s="144"/>
      <c r="D59" s="96">
        <v>1081676.25</v>
      </c>
      <c r="E59" s="103">
        <v>205582.6</v>
      </c>
      <c r="F59" s="102">
        <v>142913.76</v>
      </c>
      <c r="G59" s="98"/>
      <c r="H59" s="102">
        <v>1430172.61</v>
      </c>
      <c r="J59" s="75"/>
      <c r="U59" s="87"/>
      <c r="V59" s="100"/>
      <c r="W59" s="104" t="s">
        <v>2055</v>
      </c>
    </row>
    <row r="60" spans="1:23" s="64" customFormat="1" ht="15" x14ac:dyDescent="0.25">
      <c r="A60" s="145" t="s">
        <v>2056</v>
      </c>
      <c r="B60" s="146"/>
      <c r="C60" s="146"/>
      <c r="D60" s="146"/>
      <c r="E60" s="146"/>
      <c r="F60" s="146"/>
      <c r="G60" s="146"/>
      <c r="H60" s="147"/>
      <c r="J60" s="75"/>
      <c r="U60" s="87" t="s">
        <v>2056</v>
      </c>
      <c r="V60" s="100"/>
      <c r="W60" s="104"/>
    </row>
    <row r="61" spans="1:23" s="64" customFormat="1" ht="33.75" x14ac:dyDescent="0.25">
      <c r="A61" s="86" t="s">
        <v>85</v>
      </c>
      <c r="B61" s="88" t="s">
        <v>2057</v>
      </c>
      <c r="C61" s="89" t="s">
        <v>2058</v>
      </c>
      <c r="D61" s="91">
        <v>32450.29</v>
      </c>
      <c r="E61" s="91">
        <v>6167.48</v>
      </c>
      <c r="F61" s="91">
        <v>4287.41</v>
      </c>
      <c r="G61" s="92"/>
      <c r="H61" s="91">
        <v>42905.18</v>
      </c>
      <c r="J61" s="75"/>
      <c r="U61" s="87"/>
      <c r="V61" s="100"/>
      <c r="W61" s="104"/>
    </row>
    <row r="62" spans="1:23" s="64" customFormat="1" ht="15" x14ac:dyDescent="0.25">
      <c r="A62" s="95"/>
      <c r="B62" s="148" t="s">
        <v>2059</v>
      </c>
      <c r="C62" s="149"/>
      <c r="D62" s="96">
        <v>32450.29</v>
      </c>
      <c r="E62" s="96">
        <v>6167.48</v>
      </c>
      <c r="F62" s="102">
        <v>4287.41</v>
      </c>
      <c r="G62" s="98"/>
      <c r="H62" s="102">
        <v>42905.18</v>
      </c>
      <c r="J62" s="75"/>
      <c r="U62" s="87"/>
      <c r="V62" s="100" t="s">
        <v>2059</v>
      </c>
      <c r="W62" s="104"/>
    </row>
    <row r="63" spans="1:23" s="64" customFormat="1" ht="15" x14ac:dyDescent="0.25">
      <c r="A63" s="95"/>
      <c r="B63" s="143" t="s">
        <v>2060</v>
      </c>
      <c r="C63" s="144"/>
      <c r="D63" s="96">
        <v>1114126.54</v>
      </c>
      <c r="E63" s="96">
        <v>211750.08</v>
      </c>
      <c r="F63" s="102">
        <v>147201.17000000001</v>
      </c>
      <c r="G63" s="98"/>
      <c r="H63" s="102">
        <v>1473077.79</v>
      </c>
      <c r="J63" s="75"/>
      <c r="U63" s="87"/>
      <c r="V63" s="100"/>
      <c r="W63" s="104" t="s">
        <v>2060</v>
      </c>
    </row>
    <row r="64" spans="1:23" s="64" customFormat="1" ht="15" x14ac:dyDescent="0.25">
      <c r="A64" s="145" t="s">
        <v>2061</v>
      </c>
      <c r="B64" s="146"/>
      <c r="C64" s="146"/>
      <c r="D64" s="146"/>
      <c r="E64" s="146"/>
      <c r="F64" s="146"/>
      <c r="G64" s="146"/>
      <c r="H64" s="147"/>
      <c r="J64" s="75"/>
      <c r="U64" s="87" t="s">
        <v>2061</v>
      </c>
      <c r="V64" s="100"/>
      <c r="W64" s="104"/>
    </row>
    <row r="65" spans="1:25" s="64" customFormat="1" ht="15" x14ac:dyDescent="0.25">
      <c r="A65" s="95"/>
      <c r="B65" s="148" t="s">
        <v>2062</v>
      </c>
      <c r="C65" s="149"/>
      <c r="D65" s="105"/>
      <c r="E65" s="105"/>
      <c r="F65" s="98"/>
      <c r="G65" s="98"/>
      <c r="H65" s="98"/>
      <c r="J65" s="75"/>
      <c r="U65" s="87"/>
      <c r="V65" s="100" t="s">
        <v>2062</v>
      </c>
      <c r="W65" s="104"/>
    </row>
    <row r="66" spans="1:25" s="64" customFormat="1" ht="15" x14ac:dyDescent="0.25">
      <c r="A66" s="95"/>
      <c r="B66" s="150" t="s">
        <v>2063</v>
      </c>
      <c r="C66" s="151"/>
      <c r="D66" s="91">
        <v>1114126.54</v>
      </c>
      <c r="E66" s="91">
        <v>211750.08</v>
      </c>
      <c r="F66" s="106">
        <v>147201.17000000001</v>
      </c>
      <c r="G66" s="107"/>
      <c r="H66" s="106">
        <v>1473077.79</v>
      </c>
      <c r="J66" s="75"/>
      <c r="U66" s="87"/>
      <c r="V66" s="100"/>
      <c r="W66" s="104"/>
      <c r="X66" s="108" t="s">
        <v>2063</v>
      </c>
    </row>
    <row r="67" spans="1:25" s="64" customFormat="1" ht="15" x14ac:dyDescent="0.25">
      <c r="A67" s="95"/>
      <c r="B67" s="88"/>
      <c r="C67" s="92"/>
      <c r="D67" s="92"/>
      <c r="E67" s="92"/>
      <c r="F67" s="92"/>
      <c r="G67" s="92"/>
      <c r="H67" s="92"/>
      <c r="J67" s="75"/>
      <c r="U67" s="87"/>
      <c r="V67" s="100"/>
      <c r="W67" s="104"/>
    </row>
    <row r="68" spans="1:25" s="64" customFormat="1" ht="15" x14ac:dyDescent="0.25">
      <c r="A68" s="95"/>
      <c r="B68" s="152" t="s">
        <v>2064</v>
      </c>
      <c r="C68" s="153"/>
      <c r="D68" s="96">
        <v>1114126.54</v>
      </c>
      <c r="E68" s="96">
        <v>211750.08</v>
      </c>
      <c r="F68" s="96">
        <v>147201.17000000001</v>
      </c>
      <c r="G68" s="105"/>
      <c r="H68" s="96">
        <v>1473077.79</v>
      </c>
      <c r="J68" s="75"/>
      <c r="U68" s="87"/>
      <c r="V68" s="100"/>
      <c r="W68" s="104"/>
      <c r="Y68" s="104" t="s">
        <v>2064</v>
      </c>
    </row>
    <row r="69" spans="1:25" s="64" customFormat="1" ht="15" x14ac:dyDescent="0.25">
      <c r="A69" s="145" t="s">
        <v>2065</v>
      </c>
      <c r="B69" s="146"/>
      <c r="C69" s="146"/>
      <c r="D69" s="146"/>
      <c r="E69" s="146"/>
      <c r="F69" s="146"/>
      <c r="G69" s="146"/>
      <c r="H69" s="147"/>
      <c r="J69" s="75"/>
      <c r="U69" s="87" t="s">
        <v>2065</v>
      </c>
      <c r="V69" s="100"/>
      <c r="W69" s="104"/>
      <c r="Y69" s="104"/>
    </row>
    <row r="70" spans="1:25" s="64" customFormat="1" ht="15" x14ac:dyDescent="0.25">
      <c r="A70" s="86" t="s">
        <v>90</v>
      </c>
      <c r="B70" s="88" t="s">
        <v>2066</v>
      </c>
      <c r="C70" s="89" t="s">
        <v>2067</v>
      </c>
      <c r="D70" s="91">
        <v>222825.31</v>
      </c>
      <c r="E70" s="91">
        <v>42350.02</v>
      </c>
      <c r="F70" s="91">
        <v>29440.23</v>
      </c>
      <c r="G70" s="92"/>
      <c r="H70" s="91">
        <v>294615.56</v>
      </c>
      <c r="J70" s="75"/>
      <c r="U70" s="87"/>
      <c r="V70" s="100"/>
      <c r="W70" s="104"/>
      <c r="Y70" s="104"/>
    </row>
    <row r="71" spans="1:25" s="64" customFormat="1" ht="15" x14ac:dyDescent="0.25">
      <c r="A71" s="95"/>
      <c r="B71" s="148" t="s">
        <v>2068</v>
      </c>
      <c r="C71" s="149"/>
      <c r="D71" s="96">
        <v>222825.31</v>
      </c>
      <c r="E71" s="96">
        <v>42350.02</v>
      </c>
      <c r="F71" s="102">
        <v>29440.23</v>
      </c>
      <c r="G71" s="98"/>
      <c r="H71" s="102">
        <v>294615.56</v>
      </c>
      <c r="J71" s="75"/>
      <c r="U71" s="87"/>
      <c r="V71" s="100" t="s">
        <v>2068</v>
      </c>
      <c r="W71" s="104"/>
      <c r="Y71" s="104"/>
    </row>
    <row r="72" spans="1:25" s="64" customFormat="1" ht="15" x14ac:dyDescent="0.25">
      <c r="A72" s="95"/>
      <c r="B72" s="143" t="s">
        <v>2069</v>
      </c>
      <c r="C72" s="144"/>
      <c r="D72" s="96">
        <v>1336951.8500000001</v>
      </c>
      <c r="E72" s="103">
        <v>254100.1</v>
      </c>
      <c r="F72" s="97">
        <v>176641.4</v>
      </c>
      <c r="G72" s="98"/>
      <c r="H72" s="102">
        <v>1767693.35</v>
      </c>
      <c r="J72" s="75"/>
      <c r="U72" s="87"/>
      <c r="V72" s="100"/>
      <c r="W72" s="104" t="s">
        <v>2069</v>
      </c>
      <c r="Y72" s="104"/>
    </row>
    <row r="75" spans="1:25" s="64" customFormat="1" ht="15" x14ac:dyDescent="0.25">
      <c r="A75" s="109" t="s">
        <v>2070</v>
      </c>
      <c r="B75" s="70"/>
      <c r="D75" s="110"/>
      <c r="E75" s="110"/>
      <c r="F75" s="110" t="s">
        <v>2071</v>
      </c>
      <c r="G75" s="110"/>
      <c r="H75" s="110"/>
      <c r="J75" s="75"/>
    </row>
    <row r="76" spans="1:25" s="64" customFormat="1" ht="15" x14ac:dyDescent="0.25">
      <c r="A76" s="70"/>
      <c r="B76" s="70"/>
      <c r="C76" s="111"/>
      <c r="D76" s="111" t="s">
        <v>2072</v>
      </c>
      <c r="E76" s="111"/>
      <c r="F76" s="111"/>
      <c r="G76" s="111"/>
      <c r="H76" s="111"/>
      <c r="J76" s="75"/>
    </row>
    <row r="77" spans="1:25" s="64" customFormat="1" ht="15" x14ac:dyDescent="0.25">
      <c r="A77" s="109" t="s">
        <v>2073</v>
      </c>
      <c r="B77" s="70"/>
      <c r="D77" s="110"/>
      <c r="E77" s="110"/>
      <c r="F77" s="110" t="s">
        <v>2071</v>
      </c>
      <c r="G77" s="110"/>
      <c r="H77" s="110"/>
      <c r="J77" s="75"/>
    </row>
    <row r="78" spans="1:25" s="64" customFormat="1" ht="15" x14ac:dyDescent="0.25">
      <c r="A78" s="70"/>
      <c r="B78" s="70"/>
      <c r="C78" s="111"/>
      <c r="D78" s="111" t="s">
        <v>2072</v>
      </c>
      <c r="E78" s="111"/>
      <c r="F78" s="111"/>
      <c r="G78" s="111"/>
      <c r="H78" s="111"/>
      <c r="J78" s="75"/>
    </row>
    <row r="79" spans="1:25" s="64" customFormat="1" ht="15" x14ac:dyDescent="0.25">
      <c r="A79" s="109" t="s">
        <v>2074</v>
      </c>
      <c r="B79" s="70"/>
      <c r="C79" s="112"/>
      <c r="D79" s="112"/>
      <c r="E79" s="112"/>
      <c r="F79" s="112" t="s">
        <v>2071</v>
      </c>
      <c r="G79" s="112"/>
      <c r="H79" s="112"/>
      <c r="J79" s="75"/>
    </row>
    <row r="80" spans="1:25" s="64" customFormat="1" ht="15" x14ac:dyDescent="0.25">
      <c r="A80" s="70"/>
      <c r="B80" s="70"/>
      <c r="C80" s="113"/>
      <c r="D80" s="111" t="s">
        <v>2072</v>
      </c>
      <c r="E80" s="111"/>
      <c r="F80" s="111"/>
      <c r="G80" s="111"/>
      <c r="H80" s="111"/>
      <c r="J80" s="75"/>
    </row>
    <row r="81" spans="1:10" s="64" customFormat="1" ht="15" x14ac:dyDescent="0.25">
      <c r="A81" s="109" t="s">
        <v>2025</v>
      </c>
      <c r="B81" s="70"/>
      <c r="C81" s="112"/>
      <c r="D81" s="112"/>
      <c r="E81" s="112"/>
      <c r="F81" s="112" t="s">
        <v>2071</v>
      </c>
      <c r="G81" s="112"/>
      <c r="H81" s="112"/>
      <c r="J81" s="75"/>
    </row>
    <row r="82" spans="1:10" s="64" customFormat="1" ht="15" x14ac:dyDescent="0.25">
      <c r="A82" s="70"/>
      <c r="B82" s="70"/>
      <c r="C82" s="142" t="s">
        <v>539</v>
      </c>
      <c r="D82" s="142"/>
      <c r="E82" s="142"/>
      <c r="F82" s="142"/>
      <c r="G82" s="111"/>
      <c r="H82" s="111"/>
      <c r="J82" s="75"/>
    </row>
  </sheetData>
  <mergeCells count="40">
    <mergeCell ref="C3:G3"/>
    <mergeCell ref="C4:G4"/>
    <mergeCell ref="B6:G6"/>
    <mergeCell ref="B8:G8"/>
    <mergeCell ref="A17:H17"/>
    <mergeCell ref="B9:G9"/>
    <mergeCell ref="B11:G11"/>
    <mergeCell ref="A13:A15"/>
    <mergeCell ref="B13:B15"/>
    <mergeCell ref="C13:C15"/>
    <mergeCell ref="D13:G13"/>
    <mergeCell ref="H13:H15"/>
    <mergeCell ref="D14:D15"/>
    <mergeCell ref="E14:E15"/>
    <mergeCell ref="F14:F15"/>
    <mergeCell ref="G14:G15"/>
    <mergeCell ref="A58:H58"/>
    <mergeCell ref="B41:C41"/>
    <mergeCell ref="A42:H42"/>
    <mergeCell ref="B44:C44"/>
    <mergeCell ref="A45:H45"/>
    <mergeCell ref="B46:C46"/>
    <mergeCell ref="A47:H47"/>
    <mergeCell ref="B49:C49"/>
    <mergeCell ref="B50:C50"/>
    <mergeCell ref="A51:H51"/>
    <mergeCell ref="B56:C56"/>
    <mergeCell ref="B57:C57"/>
    <mergeCell ref="C82:F82"/>
    <mergeCell ref="B59:C59"/>
    <mergeCell ref="A60:H60"/>
    <mergeCell ref="B62:C62"/>
    <mergeCell ref="B63:C63"/>
    <mergeCell ref="A64:H64"/>
    <mergeCell ref="B65:C65"/>
    <mergeCell ref="B66:C66"/>
    <mergeCell ref="B68:C68"/>
    <mergeCell ref="A69:H69"/>
    <mergeCell ref="B71:C71"/>
    <mergeCell ref="B72:C72"/>
  </mergeCells>
  <printOptions horizontalCentered="1"/>
  <pageMargins left="0.70866143703460704" right="0.70866143703460704" top="0.74803149700164795" bottom="0.74803149700164795" header="0.31496062874794001" footer="0.31496062874794001"/>
  <pageSetup paperSize="9" fitToHeight="0" orientation="portrait" r:id="rId1"/>
  <headerFooter>
    <oddFooter>&amp;RСтраница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Лист10">
    <tabColor rgb="FFFFC000"/>
    <pageSetUpPr fitToPage="1"/>
  </sheetPr>
  <dimension ref="A1:K200"/>
  <sheetViews>
    <sheetView workbookViewId="0">
      <pane ySplit="1" topLeftCell="A2" activePane="bottomLeft" state="frozen"/>
      <selection activeCell="K10" sqref="K10"/>
      <selection pane="bottomLeft" activeCell="K10" sqref="K10"/>
    </sheetView>
  </sheetViews>
  <sheetFormatPr defaultColWidth="9.140625" defaultRowHeight="11.25" x14ac:dyDescent="0.25"/>
  <cols>
    <col min="1" max="1" width="8.7109375" style="18" customWidth="1"/>
    <col min="2" max="2" width="20.7109375" style="1" customWidth="1"/>
    <col min="3" max="3" width="40.7109375" style="1" customWidth="1"/>
    <col min="4" max="4" width="8.7109375" style="1" customWidth="1"/>
    <col min="5" max="5" width="8.7109375" style="18" customWidth="1"/>
    <col min="6" max="10" width="12.7109375" style="18" customWidth="1"/>
    <col min="11" max="16384" width="9.140625" style="18"/>
  </cols>
  <sheetData>
    <row r="1" spans="1:11" s="4" customFormat="1" ht="24" x14ac:dyDescent="0.25">
      <c r="A1" s="2" t="s">
        <v>2</v>
      </c>
      <c r="B1" s="2" t="s">
        <v>3</v>
      </c>
      <c r="C1" s="2" t="s">
        <v>4</v>
      </c>
      <c r="D1" s="3" t="s">
        <v>5</v>
      </c>
      <c r="E1" s="2" t="s">
        <v>6</v>
      </c>
      <c r="F1" s="2" t="s">
        <v>2115</v>
      </c>
      <c r="G1" s="2" t="s">
        <v>2116</v>
      </c>
      <c r="H1" s="2" t="s">
        <v>2113</v>
      </c>
      <c r="I1" s="2" t="s">
        <v>2114</v>
      </c>
      <c r="J1" s="2" t="s">
        <v>2117</v>
      </c>
    </row>
    <row r="2" spans="1:11" s="17" customFormat="1" ht="15" x14ac:dyDescent="0.25">
      <c r="A2" s="14" t="s">
        <v>618</v>
      </c>
      <c r="B2" s="16"/>
      <c r="C2" s="16"/>
      <c r="D2" s="16"/>
      <c r="E2" s="15"/>
    </row>
    <row r="3" spans="1:11" s="38" customFormat="1" ht="45" x14ac:dyDescent="0.25">
      <c r="A3" s="47" t="s">
        <v>9</v>
      </c>
      <c r="B3" s="43" t="s">
        <v>1242</v>
      </c>
      <c r="C3" s="44" t="s">
        <v>1243</v>
      </c>
      <c r="D3" s="42" t="s">
        <v>40</v>
      </c>
      <c r="E3" s="49">
        <v>1</v>
      </c>
      <c r="F3" s="26"/>
      <c r="G3" s="26">
        <f t="shared" ref="G3:G34" si="0">E3*F3</f>
        <v>0</v>
      </c>
      <c r="H3" s="26"/>
      <c r="I3" s="26">
        <f t="shared" ref="I3:I34" si="1">E3*H3</f>
        <v>0</v>
      </c>
      <c r="J3" s="26">
        <f t="shared" ref="J3" si="2">G3+I3</f>
        <v>0</v>
      </c>
    </row>
    <row r="4" spans="1:11" s="63" customFormat="1" ht="22.5" x14ac:dyDescent="0.25">
      <c r="A4" s="57" t="s">
        <v>13</v>
      </c>
      <c r="B4" s="58" t="s">
        <v>703</v>
      </c>
      <c r="C4" s="59" t="s">
        <v>704</v>
      </c>
      <c r="D4" s="60" t="s">
        <v>1125</v>
      </c>
      <c r="E4" s="61">
        <v>1</v>
      </c>
      <c r="F4" s="62"/>
      <c r="G4" s="62">
        <f t="shared" si="0"/>
        <v>0</v>
      </c>
      <c r="H4" s="62"/>
      <c r="I4" s="62">
        <f t="shared" si="1"/>
        <v>0</v>
      </c>
      <c r="J4" s="62">
        <f t="shared" ref="J4:J67" si="3">G4+I4</f>
        <v>0</v>
      </c>
      <c r="K4" s="63" t="s">
        <v>2118</v>
      </c>
    </row>
    <row r="5" spans="1:11" s="63" customFormat="1" ht="33.75" x14ac:dyDescent="0.25">
      <c r="A5" s="57" t="s">
        <v>622</v>
      </c>
      <c r="B5" s="58" t="s">
        <v>1412</v>
      </c>
      <c r="C5" s="59" t="s">
        <v>1244</v>
      </c>
      <c r="D5" s="60" t="s">
        <v>1125</v>
      </c>
      <c r="E5" s="61">
        <v>1</v>
      </c>
      <c r="F5" s="62"/>
      <c r="G5" s="62">
        <f t="shared" si="0"/>
        <v>0</v>
      </c>
      <c r="H5" s="62"/>
      <c r="I5" s="62">
        <f t="shared" si="1"/>
        <v>0</v>
      </c>
      <c r="J5" s="62">
        <f t="shared" si="3"/>
        <v>0</v>
      </c>
      <c r="K5" s="63" t="s">
        <v>2118</v>
      </c>
    </row>
    <row r="6" spans="1:11" s="38" customFormat="1" ht="33.75" x14ac:dyDescent="0.25">
      <c r="A6" s="47" t="s">
        <v>21</v>
      </c>
      <c r="B6" s="43" t="s">
        <v>977</v>
      </c>
      <c r="C6" s="44" t="s">
        <v>978</v>
      </c>
      <c r="D6" s="42" t="s">
        <v>40</v>
      </c>
      <c r="E6" s="49">
        <v>2</v>
      </c>
      <c r="F6" s="26"/>
      <c r="G6" s="26">
        <f t="shared" si="0"/>
        <v>0</v>
      </c>
      <c r="H6" s="26"/>
      <c r="I6" s="26">
        <f t="shared" si="1"/>
        <v>0</v>
      </c>
      <c r="J6" s="26">
        <f t="shared" si="3"/>
        <v>0</v>
      </c>
    </row>
    <row r="7" spans="1:11" s="63" customFormat="1" ht="22.5" x14ac:dyDescent="0.25">
      <c r="A7" s="57" t="s">
        <v>979</v>
      </c>
      <c r="B7" s="58" t="s">
        <v>705</v>
      </c>
      <c r="C7" s="59" t="s">
        <v>1413</v>
      </c>
      <c r="D7" s="60" t="s">
        <v>1125</v>
      </c>
      <c r="E7" s="61">
        <v>1</v>
      </c>
      <c r="F7" s="62"/>
      <c r="G7" s="62">
        <f t="shared" si="0"/>
        <v>0</v>
      </c>
      <c r="H7" s="62"/>
      <c r="I7" s="62">
        <f t="shared" si="1"/>
        <v>0</v>
      </c>
      <c r="J7" s="62">
        <f t="shared" si="3"/>
        <v>0</v>
      </c>
      <c r="K7" s="63" t="s">
        <v>2118</v>
      </c>
    </row>
    <row r="8" spans="1:11" s="63" customFormat="1" ht="22.5" x14ac:dyDescent="0.25">
      <c r="A8" s="57" t="s">
        <v>980</v>
      </c>
      <c r="B8" s="58" t="s">
        <v>705</v>
      </c>
      <c r="C8" s="59" t="s">
        <v>1414</v>
      </c>
      <c r="D8" s="60" t="s">
        <v>1125</v>
      </c>
      <c r="E8" s="61">
        <v>1</v>
      </c>
      <c r="F8" s="62"/>
      <c r="G8" s="62">
        <f t="shared" si="0"/>
        <v>0</v>
      </c>
      <c r="H8" s="62"/>
      <c r="I8" s="62">
        <f t="shared" si="1"/>
        <v>0</v>
      </c>
      <c r="J8" s="62">
        <f t="shared" si="3"/>
        <v>0</v>
      </c>
      <c r="K8" s="63" t="s">
        <v>2118</v>
      </c>
    </row>
    <row r="9" spans="1:11" s="38" customFormat="1" ht="22.5" x14ac:dyDescent="0.25">
      <c r="A9" s="47" t="s">
        <v>30</v>
      </c>
      <c r="B9" s="43" t="s">
        <v>49</v>
      </c>
      <c r="C9" s="44" t="s">
        <v>50</v>
      </c>
      <c r="D9" s="42" t="s">
        <v>40</v>
      </c>
      <c r="E9" s="49">
        <v>1</v>
      </c>
      <c r="F9" s="26"/>
      <c r="G9" s="26">
        <f t="shared" si="0"/>
        <v>0</v>
      </c>
      <c r="H9" s="26"/>
      <c r="I9" s="26">
        <f t="shared" si="1"/>
        <v>0</v>
      </c>
      <c r="J9" s="26">
        <f t="shared" si="3"/>
        <v>0</v>
      </c>
    </row>
    <row r="10" spans="1:11" s="63" customFormat="1" ht="22.5" x14ac:dyDescent="0.25">
      <c r="A10" s="57" t="s">
        <v>33</v>
      </c>
      <c r="B10" s="58" t="s">
        <v>1415</v>
      </c>
      <c r="C10" s="59" t="s">
        <v>1416</v>
      </c>
      <c r="D10" s="60" t="s">
        <v>1125</v>
      </c>
      <c r="E10" s="61">
        <v>1</v>
      </c>
      <c r="F10" s="62"/>
      <c r="G10" s="62">
        <f t="shared" si="0"/>
        <v>0</v>
      </c>
      <c r="H10" s="62"/>
      <c r="I10" s="62">
        <f t="shared" si="1"/>
        <v>0</v>
      </c>
      <c r="J10" s="62">
        <f t="shared" si="3"/>
        <v>0</v>
      </c>
      <c r="K10" s="63" t="s">
        <v>2118</v>
      </c>
    </row>
    <row r="11" spans="1:11" s="17" customFormat="1" ht="15" x14ac:dyDescent="0.25">
      <c r="A11" s="14" t="s">
        <v>708</v>
      </c>
      <c r="B11" s="16"/>
      <c r="C11" s="16"/>
      <c r="D11" s="16"/>
      <c r="E11" s="15"/>
      <c r="F11" s="21"/>
      <c r="G11" s="21">
        <f t="shared" si="0"/>
        <v>0</v>
      </c>
      <c r="H11" s="21"/>
      <c r="I11" s="21">
        <f t="shared" si="1"/>
        <v>0</v>
      </c>
      <c r="J11" s="21">
        <f t="shared" si="3"/>
        <v>0</v>
      </c>
    </row>
    <row r="12" spans="1:11" s="38" customFormat="1" ht="45" x14ac:dyDescent="0.25">
      <c r="A12" s="47" t="s">
        <v>36</v>
      </c>
      <c r="B12" s="43" t="s">
        <v>88</v>
      </c>
      <c r="C12" s="44" t="s">
        <v>89</v>
      </c>
      <c r="D12" s="42" t="s">
        <v>71</v>
      </c>
      <c r="E12" s="50">
        <v>2.06</v>
      </c>
      <c r="F12" s="26"/>
      <c r="G12" s="26">
        <f t="shared" si="0"/>
        <v>0</v>
      </c>
      <c r="H12" s="26"/>
      <c r="I12" s="26">
        <f t="shared" si="1"/>
        <v>0</v>
      </c>
      <c r="J12" s="26">
        <f t="shared" si="3"/>
        <v>0</v>
      </c>
    </row>
    <row r="13" spans="1:11" s="17" customFormat="1" ht="45" x14ac:dyDescent="0.25">
      <c r="A13" s="19" t="s">
        <v>37</v>
      </c>
      <c r="B13" s="9" t="s">
        <v>709</v>
      </c>
      <c r="C13" s="10" t="s">
        <v>1417</v>
      </c>
      <c r="D13" s="8" t="s">
        <v>215</v>
      </c>
      <c r="E13" s="22">
        <v>189</v>
      </c>
      <c r="F13" s="21"/>
      <c r="G13" s="21">
        <f t="shared" si="0"/>
        <v>0</v>
      </c>
      <c r="H13" s="21"/>
      <c r="I13" s="21">
        <f t="shared" si="1"/>
        <v>0</v>
      </c>
      <c r="J13" s="21">
        <f t="shared" si="3"/>
        <v>0</v>
      </c>
    </row>
    <row r="14" spans="1:11" s="17" customFormat="1" ht="45" x14ac:dyDescent="0.25">
      <c r="A14" s="19" t="s">
        <v>559</v>
      </c>
      <c r="B14" s="9" t="s">
        <v>709</v>
      </c>
      <c r="C14" s="10" t="s">
        <v>1418</v>
      </c>
      <c r="D14" s="8" t="s">
        <v>215</v>
      </c>
      <c r="E14" s="22">
        <v>8</v>
      </c>
      <c r="F14" s="21"/>
      <c r="G14" s="21">
        <f t="shared" si="0"/>
        <v>0</v>
      </c>
      <c r="H14" s="21"/>
      <c r="I14" s="21">
        <f t="shared" si="1"/>
        <v>0</v>
      </c>
      <c r="J14" s="21">
        <f t="shared" si="3"/>
        <v>0</v>
      </c>
    </row>
    <row r="15" spans="1:11" s="17" customFormat="1" ht="45" x14ac:dyDescent="0.25">
      <c r="A15" s="19" t="s">
        <v>44</v>
      </c>
      <c r="B15" s="9" t="s">
        <v>709</v>
      </c>
      <c r="C15" s="10" t="s">
        <v>1419</v>
      </c>
      <c r="D15" s="8" t="s">
        <v>215</v>
      </c>
      <c r="E15" s="22">
        <v>9</v>
      </c>
      <c r="F15" s="21"/>
      <c r="G15" s="21">
        <f t="shared" si="0"/>
        <v>0</v>
      </c>
      <c r="H15" s="21"/>
      <c r="I15" s="21">
        <f t="shared" si="1"/>
        <v>0</v>
      </c>
      <c r="J15" s="21">
        <f t="shared" si="3"/>
        <v>0</v>
      </c>
    </row>
    <row r="16" spans="1:11" s="17" customFormat="1" ht="45" x14ac:dyDescent="0.25">
      <c r="A16" s="19" t="s">
        <v>561</v>
      </c>
      <c r="B16" s="9" t="s">
        <v>1254</v>
      </c>
      <c r="C16" s="10" t="s">
        <v>1255</v>
      </c>
      <c r="D16" s="8" t="s">
        <v>71</v>
      </c>
      <c r="E16" s="23">
        <v>0.92</v>
      </c>
      <c r="F16" s="21"/>
      <c r="G16" s="21">
        <f t="shared" si="0"/>
        <v>0</v>
      </c>
      <c r="H16" s="21"/>
      <c r="I16" s="21">
        <f t="shared" si="1"/>
        <v>0</v>
      </c>
      <c r="J16" s="21">
        <f t="shared" si="3"/>
        <v>0</v>
      </c>
    </row>
    <row r="17" spans="1:10" s="17" customFormat="1" ht="15" x14ac:dyDescent="0.25">
      <c r="A17" s="14" t="s">
        <v>983</v>
      </c>
      <c r="B17" s="16"/>
      <c r="C17" s="16"/>
      <c r="D17" s="16"/>
      <c r="E17" s="15"/>
      <c r="F17" s="21"/>
      <c r="G17" s="21">
        <f t="shared" si="0"/>
        <v>0</v>
      </c>
      <c r="H17" s="21"/>
      <c r="I17" s="21">
        <f t="shared" si="1"/>
        <v>0</v>
      </c>
      <c r="J17" s="21">
        <f t="shared" si="3"/>
        <v>0</v>
      </c>
    </row>
    <row r="18" spans="1:10" s="38" customFormat="1" ht="56.25" x14ac:dyDescent="0.25">
      <c r="A18" s="47" t="s">
        <v>47</v>
      </c>
      <c r="B18" s="43" t="s">
        <v>116</v>
      </c>
      <c r="C18" s="44" t="s">
        <v>117</v>
      </c>
      <c r="D18" s="42" t="s">
        <v>111</v>
      </c>
      <c r="E18" s="48">
        <v>31.3</v>
      </c>
      <c r="F18" s="26"/>
      <c r="G18" s="26">
        <f t="shared" si="0"/>
        <v>0</v>
      </c>
      <c r="H18" s="26"/>
      <c r="I18" s="26">
        <f t="shared" si="1"/>
        <v>0</v>
      </c>
      <c r="J18" s="26">
        <f t="shared" si="3"/>
        <v>0</v>
      </c>
    </row>
    <row r="19" spans="1:10" s="38" customFormat="1" ht="45" x14ac:dyDescent="0.25">
      <c r="A19" s="47" t="s">
        <v>48</v>
      </c>
      <c r="B19" s="43" t="s">
        <v>113</v>
      </c>
      <c r="C19" s="44" t="s">
        <v>114</v>
      </c>
      <c r="D19" s="42" t="s">
        <v>111</v>
      </c>
      <c r="E19" s="50">
        <v>25.65</v>
      </c>
      <c r="F19" s="26"/>
      <c r="G19" s="26">
        <f t="shared" si="0"/>
        <v>0</v>
      </c>
      <c r="H19" s="26"/>
      <c r="I19" s="26">
        <f t="shared" si="1"/>
        <v>0</v>
      </c>
      <c r="J19" s="26">
        <f t="shared" si="3"/>
        <v>0</v>
      </c>
    </row>
    <row r="20" spans="1:10" s="38" customFormat="1" ht="22.5" x14ac:dyDescent="0.25">
      <c r="A20" s="47" t="s">
        <v>566</v>
      </c>
      <c r="B20" s="43" t="s">
        <v>717</v>
      </c>
      <c r="C20" s="44" t="s">
        <v>718</v>
      </c>
      <c r="D20" s="42" t="s">
        <v>20</v>
      </c>
      <c r="E20" s="48">
        <v>0.2</v>
      </c>
      <c r="F20" s="26"/>
      <c r="G20" s="26">
        <f t="shared" si="0"/>
        <v>0</v>
      </c>
      <c r="H20" s="26"/>
      <c r="I20" s="26">
        <f t="shared" si="1"/>
        <v>0</v>
      </c>
      <c r="J20" s="26">
        <f t="shared" si="3"/>
        <v>0</v>
      </c>
    </row>
    <row r="21" spans="1:10" s="38" customFormat="1" ht="22.5" x14ac:dyDescent="0.25">
      <c r="A21" s="47" t="s">
        <v>53</v>
      </c>
      <c r="B21" s="43" t="s">
        <v>719</v>
      </c>
      <c r="C21" s="44" t="s">
        <v>720</v>
      </c>
      <c r="D21" s="42" t="s">
        <v>20</v>
      </c>
      <c r="E21" s="48">
        <v>0.3</v>
      </c>
      <c r="F21" s="26"/>
      <c r="G21" s="26">
        <f t="shared" si="0"/>
        <v>0</v>
      </c>
      <c r="H21" s="26"/>
      <c r="I21" s="26">
        <f t="shared" si="1"/>
        <v>0</v>
      </c>
      <c r="J21" s="26">
        <f t="shared" si="3"/>
        <v>0</v>
      </c>
    </row>
    <row r="22" spans="1:10" s="38" customFormat="1" ht="22.5" x14ac:dyDescent="0.25">
      <c r="A22" s="47" t="s">
        <v>568</v>
      </c>
      <c r="B22" s="43" t="s">
        <v>721</v>
      </c>
      <c r="C22" s="44" t="s">
        <v>722</v>
      </c>
      <c r="D22" s="42" t="s">
        <v>20</v>
      </c>
      <c r="E22" s="48">
        <v>0.3</v>
      </c>
      <c r="F22" s="26"/>
      <c r="G22" s="26">
        <f t="shared" si="0"/>
        <v>0</v>
      </c>
      <c r="H22" s="26"/>
      <c r="I22" s="26">
        <f t="shared" si="1"/>
        <v>0</v>
      </c>
      <c r="J22" s="26">
        <f t="shared" si="3"/>
        <v>0</v>
      </c>
    </row>
    <row r="23" spans="1:10" s="38" customFormat="1" ht="22.5" x14ac:dyDescent="0.25">
      <c r="A23" s="47" t="s">
        <v>570</v>
      </c>
      <c r="B23" s="43" t="s">
        <v>25</v>
      </c>
      <c r="C23" s="44" t="s">
        <v>26</v>
      </c>
      <c r="D23" s="42" t="s">
        <v>20</v>
      </c>
      <c r="E23" s="48">
        <v>3.4</v>
      </c>
      <c r="F23" s="26"/>
      <c r="G23" s="26">
        <f t="shared" si="0"/>
        <v>0</v>
      </c>
      <c r="H23" s="26"/>
      <c r="I23" s="26">
        <f t="shared" si="1"/>
        <v>0</v>
      </c>
      <c r="J23" s="26">
        <f t="shared" si="3"/>
        <v>0</v>
      </c>
    </row>
    <row r="24" spans="1:10" s="38" customFormat="1" ht="22.5" x14ac:dyDescent="0.25">
      <c r="A24" s="47" t="s">
        <v>58</v>
      </c>
      <c r="B24" s="43" t="s">
        <v>22</v>
      </c>
      <c r="C24" s="44" t="s">
        <v>23</v>
      </c>
      <c r="D24" s="42" t="s">
        <v>20</v>
      </c>
      <c r="E24" s="48">
        <v>1.4</v>
      </c>
      <c r="F24" s="26"/>
      <c r="G24" s="26">
        <f t="shared" si="0"/>
        <v>0</v>
      </c>
      <c r="H24" s="26"/>
      <c r="I24" s="26">
        <f t="shared" si="1"/>
        <v>0</v>
      </c>
      <c r="J24" s="26">
        <f t="shared" si="3"/>
        <v>0</v>
      </c>
    </row>
    <row r="25" spans="1:10" s="38" customFormat="1" ht="22.5" x14ac:dyDescent="0.25">
      <c r="A25" s="47" t="s">
        <v>59</v>
      </c>
      <c r="B25" s="43" t="s">
        <v>18</v>
      </c>
      <c r="C25" s="44" t="s">
        <v>19</v>
      </c>
      <c r="D25" s="42" t="s">
        <v>20</v>
      </c>
      <c r="E25" s="48">
        <v>3.1</v>
      </c>
      <c r="F25" s="26"/>
      <c r="G25" s="26">
        <f t="shared" si="0"/>
        <v>0</v>
      </c>
      <c r="H25" s="26"/>
      <c r="I25" s="26">
        <f t="shared" si="1"/>
        <v>0</v>
      </c>
      <c r="J25" s="26">
        <f t="shared" si="3"/>
        <v>0</v>
      </c>
    </row>
    <row r="26" spans="1:10" s="17" customFormat="1" ht="45" x14ac:dyDescent="0.25">
      <c r="A26" s="19" t="s">
        <v>579</v>
      </c>
      <c r="B26" s="9" t="s">
        <v>723</v>
      </c>
      <c r="C26" s="10" t="s">
        <v>1420</v>
      </c>
      <c r="D26" s="8" t="s">
        <v>118</v>
      </c>
      <c r="E26" s="20">
        <v>112.2</v>
      </c>
      <c r="F26" s="21"/>
      <c r="G26" s="21">
        <f t="shared" si="0"/>
        <v>0</v>
      </c>
      <c r="H26" s="21"/>
      <c r="I26" s="21">
        <f t="shared" si="1"/>
        <v>0</v>
      </c>
      <c r="J26" s="21">
        <f t="shared" si="3"/>
        <v>0</v>
      </c>
    </row>
    <row r="27" spans="1:10" s="17" customFormat="1" ht="45" x14ac:dyDescent="0.25">
      <c r="A27" s="19" t="s">
        <v>583</v>
      </c>
      <c r="B27" s="9" t="s">
        <v>723</v>
      </c>
      <c r="C27" s="10" t="s">
        <v>1421</v>
      </c>
      <c r="D27" s="8" t="s">
        <v>118</v>
      </c>
      <c r="E27" s="20">
        <v>81.599999999999994</v>
      </c>
      <c r="F27" s="21"/>
      <c r="G27" s="21">
        <f t="shared" si="0"/>
        <v>0</v>
      </c>
      <c r="H27" s="21"/>
      <c r="I27" s="21">
        <f t="shared" si="1"/>
        <v>0</v>
      </c>
      <c r="J27" s="21">
        <f t="shared" si="3"/>
        <v>0</v>
      </c>
    </row>
    <row r="28" spans="1:10" s="17" customFormat="1" ht="45" x14ac:dyDescent="0.25">
      <c r="A28" s="19" t="s">
        <v>68</v>
      </c>
      <c r="B28" s="9" t="s">
        <v>723</v>
      </c>
      <c r="C28" s="10" t="s">
        <v>1422</v>
      </c>
      <c r="D28" s="8" t="s">
        <v>118</v>
      </c>
      <c r="E28" s="20">
        <v>15.3</v>
      </c>
      <c r="F28" s="21"/>
      <c r="G28" s="21">
        <f t="shared" si="0"/>
        <v>0</v>
      </c>
      <c r="H28" s="21"/>
      <c r="I28" s="21">
        <f t="shared" si="1"/>
        <v>0</v>
      </c>
      <c r="J28" s="21">
        <f t="shared" si="3"/>
        <v>0</v>
      </c>
    </row>
    <row r="29" spans="1:10" s="17" customFormat="1" ht="45" x14ac:dyDescent="0.25">
      <c r="A29" s="19" t="s">
        <v>72</v>
      </c>
      <c r="B29" s="9" t="s">
        <v>723</v>
      </c>
      <c r="C29" s="10" t="s">
        <v>1423</v>
      </c>
      <c r="D29" s="8" t="s">
        <v>118</v>
      </c>
      <c r="E29" s="20">
        <v>285.60000000000002</v>
      </c>
      <c r="F29" s="21"/>
      <c r="G29" s="21">
        <f t="shared" si="0"/>
        <v>0</v>
      </c>
      <c r="H29" s="21"/>
      <c r="I29" s="21">
        <f t="shared" si="1"/>
        <v>0</v>
      </c>
      <c r="J29" s="21">
        <f t="shared" si="3"/>
        <v>0</v>
      </c>
    </row>
    <row r="30" spans="1:10" s="17" customFormat="1" ht="45" x14ac:dyDescent="0.25">
      <c r="A30" s="19" t="s">
        <v>76</v>
      </c>
      <c r="B30" s="9" t="s">
        <v>1258</v>
      </c>
      <c r="C30" s="10" t="s">
        <v>1424</v>
      </c>
      <c r="D30" s="8" t="s">
        <v>118</v>
      </c>
      <c r="E30" s="20">
        <v>698.7</v>
      </c>
      <c r="F30" s="21"/>
      <c r="G30" s="21">
        <f t="shared" si="0"/>
        <v>0</v>
      </c>
      <c r="H30" s="21"/>
      <c r="I30" s="21">
        <f t="shared" si="1"/>
        <v>0</v>
      </c>
      <c r="J30" s="21">
        <f t="shared" si="3"/>
        <v>0</v>
      </c>
    </row>
    <row r="31" spans="1:10" s="17" customFormat="1" ht="45" x14ac:dyDescent="0.25">
      <c r="A31" s="19" t="s">
        <v>78</v>
      </c>
      <c r="B31" s="9" t="s">
        <v>731</v>
      </c>
      <c r="C31" s="10" t="s">
        <v>1425</v>
      </c>
      <c r="D31" s="8" t="s">
        <v>118</v>
      </c>
      <c r="E31" s="20">
        <v>821.1</v>
      </c>
      <c r="F31" s="21"/>
      <c r="G31" s="21">
        <f t="shared" si="0"/>
        <v>0</v>
      </c>
      <c r="H31" s="21"/>
      <c r="I31" s="21">
        <f t="shared" si="1"/>
        <v>0</v>
      </c>
      <c r="J31" s="21">
        <f t="shared" si="3"/>
        <v>0</v>
      </c>
    </row>
    <row r="32" spans="1:10" s="17" customFormat="1" ht="45" x14ac:dyDescent="0.25">
      <c r="A32" s="19" t="s">
        <v>81</v>
      </c>
      <c r="B32" s="9" t="s">
        <v>1261</v>
      </c>
      <c r="C32" s="10" t="s">
        <v>1426</v>
      </c>
      <c r="D32" s="8" t="s">
        <v>118</v>
      </c>
      <c r="E32" s="20">
        <v>520.20000000000005</v>
      </c>
      <c r="F32" s="21"/>
      <c r="G32" s="21">
        <f t="shared" si="0"/>
        <v>0</v>
      </c>
      <c r="H32" s="21"/>
      <c r="I32" s="21">
        <f t="shared" si="1"/>
        <v>0</v>
      </c>
      <c r="J32" s="21">
        <f t="shared" si="3"/>
        <v>0</v>
      </c>
    </row>
    <row r="33" spans="1:10" s="17" customFormat="1" ht="45" x14ac:dyDescent="0.25">
      <c r="A33" s="19" t="s">
        <v>83</v>
      </c>
      <c r="B33" s="9" t="s">
        <v>731</v>
      </c>
      <c r="C33" s="10" t="s">
        <v>1427</v>
      </c>
      <c r="D33" s="8" t="s">
        <v>118</v>
      </c>
      <c r="E33" s="20">
        <v>923.1</v>
      </c>
      <c r="F33" s="21"/>
      <c r="G33" s="21">
        <f t="shared" si="0"/>
        <v>0</v>
      </c>
      <c r="H33" s="21"/>
      <c r="I33" s="21">
        <f t="shared" si="1"/>
        <v>0</v>
      </c>
      <c r="J33" s="21">
        <f t="shared" si="3"/>
        <v>0</v>
      </c>
    </row>
    <row r="34" spans="1:10" s="17" customFormat="1" ht="45" x14ac:dyDescent="0.25">
      <c r="A34" s="19" t="s">
        <v>85</v>
      </c>
      <c r="B34" s="9" t="s">
        <v>736</v>
      </c>
      <c r="C34" s="10" t="s">
        <v>1428</v>
      </c>
      <c r="D34" s="8" t="s">
        <v>118</v>
      </c>
      <c r="E34" s="20">
        <v>10.199999999999999</v>
      </c>
      <c r="F34" s="21"/>
      <c r="G34" s="21">
        <f t="shared" si="0"/>
        <v>0</v>
      </c>
      <c r="H34" s="21"/>
      <c r="I34" s="21">
        <f t="shared" si="1"/>
        <v>0</v>
      </c>
      <c r="J34" s="21">
        <f t="shared" si="3"/>
        <v>0</v>
      </c>
    </row>
    <row r="35" spans="1:10" s="17" customFormat="1" ht="45" x14ac:dyDescent="0.25">
      <c r="A35" s="19" t="s">
        <v>87</v>
      </c>
      <c r="B35" s="9" t="s">
        <v>723</v>
      </c>
      <c r="C35" s="10" t="s">
        <v>1429</v>
      </c>
      <c r="D35" s="8" t="s">
        <v>118</v>
      </c>
      <c r="E35" s="20">
        <v>5.0999999999999996</v>
      </c>
      <c r="F35" s="21"/>
      <c r="G35" s="21">
        <f t="shared" ref="G35:G66" si="4">E35*F35</f>
        <v>0</v>
      </c>
      <c r="H35" s="21"/>
      <c r="I35" s="21">
        <f t="shared" ref="I35:I66" si="5">E35*H35</f>
        <v>0</v>
      </c>
      <c r="J35" s="21">
        <f t="shared" si="3"/>
        <v>0</v>
      </c>
    </row>
    <row r="36" spans="1:10" s="17" customFormat="1" ht="45" x14ac:dyDescent="0.25">
      <c r="A36" s="19" t="s">
        <v>90</v>
      </c>
      <c r="B36" s="9" t="s">
        <v>1258</v>
      </c>
      <c r="C36" s="10" t="s">
        <v>1430</v>
      </c>
      <c r="D36" s="8" t="s">
        <v>118</v>
      </c>
      <c r="E36" s="20">
        <v>382.5</v>
      </c>
      <c r="F36" s="21"/>
      <c r="G36" s="21">
        <f t="shared" si="4"/>
        <v>0</v>
      </c>
      <c r="H36" s="21"/>
      <c r="I36" s="21">
        <f t="shared" si="5"/>
        <v>0</v>
      </c>
      <c r="J36" s="21">
        <f t="shared" si="3"/>
        <v>0</v>
      </c>
    </row>
    <row r="37" spans="1:10" s="17" customFormat="1" ht="45" x14ac:dyDescent="0.25">
      <c r="A37" s="19" t="s">
        <v>92</v>
      </c>
      <c r="B37" s="9" t="s">
        <v>1431</v>
      </c>
      <c r="C37" s="10" t="s">
        <v>1432</v>
      </c>
      <c r="D37" s="8" t="s">
        <v>118</v>
      </c>
      <c r="E37" s="20">
        <v>571.20000000000005</v>
      </c>
      <c r="F37" s="21"/>
      <c r="G37" s="21">
        <f t="shared" si="4"/>
        <v>0</v>
      </c>
      <c r="H37" s="21"/>
      <c r="I37" s="21">
        <f t="shared" si="5"/>
        <v>0</v>
      </c>
      <c r="J37" s="21">
        <f t="shared" si="3"/>
        <v>0</v>
      </c>
    </row>
    <row r="38" spans="1:10" s="17" customFormat="1" ht="45" x14ac:dyDescent="0.25">
      <c r="A38" s="19" t="s">
        <v>94</v>
      </c>
      <c r="B38" s="9" t="s">
        <v>736</v>
      </c>
      <c r="C38" s="10" t="s">
        <v>1433</v>
      </c>
      <c r="D38" s="8" t="s">
        <v>118</v>
      </c>
      <c r="E38" s="20">
        <v>397.8</v>
      </c>
      <c r="F38" s="21"/>
      <c r="G38" s="21">
        <f t="shared" si="4"/>
        <v>0</v>
      </c>
      <c r="H38" s="21"/>
      <c r="I38" s="21">
        <f t="shared" si="5"/>
        <v>0</v>
      </c>
      <c r="J38" s="21">
        <f t="shared" si="3"/>
        <v>0</v>
      </c>
    </row>
    <row r="39" spans="1:10" s="17" customFormat="1" ht="45" x14ac:dyDescent="0.25">
      <c r="A39" s="19" t="s">
        <v>96</v>
      </c>
      <c r="B39" s="9" t="s">
        <v>736</v>
      </c>
      <c r="C39" s="10" t="s">
        <v>1434</v>
      </c>
      <c r="D39" s="8" t="s">
        <v>118</v>
      </c>
      <c r="E39" s="20">
        <v>933.3</v>
      </c>
      <c r="F39" s="21"/>
      <c r="G39" s="21">
        <f t="shared" si="4"/>
        <v>0</v>
      </c>
      <c r="H39" s="21"/>
      <c r="I39" s="21">
        <f t="shared" si="5"/>
        <v>0</v>
      </c>
      <c r="J39" s="21">
        <f t="shared" si="3"/>
        <v>0</v>
      </c>
    </row>
    <row r="40" spans="1:10" s="17" customFormat="1" ht="45" x14ac:dyDescent="0.25">
      <c r="A40" s="19" t="s">
        <v>98</v>
      </c>
      <c r="B40" s="9" t="s">
        <v>1268</v>
      </c>
      <c r="C40" s="10" t="s">
        <v>1435</v>
      </c>
      <c r="D40" s="8" t="s">
        <v>118</v>
      </c>
      <c r="E40" s="22">
        <v>51</v>
      </c>
      <c r="F40" s="21"/>
      <c r="G40" s="21">
        <f t="shared" si="4"/>
        <v>0</v>
      </c>
      <c r="H40" s="21"/>
      <c r="I40" s="21">
        <f t="shared" si="5"/>
        <v>0</v>
      </c>
      <c r="J40" s="21">
        <f t="shared" si="3"/>
        <v>0</v>
      </c>
    </row>
    <row r="41" spans="1:10" s="38" customFormat="1" ht="33.75" x14ac:dyDescent="0.25">
      <c r="A41" s="47" t="s">
        <v>100</v>
      </c>
      <c r="B41" s="43" t="s">
        <v>126</v>
      </c>
      <c r="C41" s="44" t="s">
        <v>127</v>
      </c>
      <c r="D41" s="42" t="s">
        <v>111</v>
      </c>
      <c r="E41" s="51">
        <v>1.7410000000000001</v>
      </c>
      <c r="F41" s="26"/>
      <c r="G41" s="26">
        <f t="shared" si="4"/>
        <v>0</v>
      </c>
      <c r="H41" s="26"/>
      <c r="I41" s="26">
        <f t="shared" si="5"/>
        <v>0</v>
      </c>
      <c r="J41" s="26">
        <f t="shared" si="3"/>
        <v>0</v>
      </c>
    </row>
    <row r="42" spans="1:10" s="17" customFormat="1" ht="45" x14ac:dyDescent="0.25">
      <c r="A42" s="19" t="s">
        <v>103</v>
      </c>
      <c r="B42" s="9" t="s">
        <v>744</v>
      </c>
      <c r="C42" s="10" t="s">
        <v>1436</v>
      </c>
      <c r="D42" s="8" t="s">
        <v>118</v>
      </c>
      <c r="E42" s="20">
        <v>10.199999999999999</v>
      </c>
      <c r="F42" s="21"/>
      <c r="G42" s="21">
        <f t="shared" si="4"/>
        <v>0</v>
      </c>
      <c r="H42" s="21"/>
      <c r="I42" s="21">
        <f t="shared" si="5"/>
        <v>0</v>
      </c>
      <c r="J42" s="21">
        <f t="shared" si="3"/>
        <v>0</v>
      </c>
    </row>
    <row r="43" spans="1:10" s="17" customFormat="1" ht="45" x14ac:dyDescent="0.25">
      <c r="A43" s="19" t="s">
        <v>105</v>
      </c>
      <c r="B43" s="9" t="s">
        <v>744</v>
      </c>
      <c r="C43" s="10" t="s">
        <v>1271</v>
      </c>
      <c r="D43" s="8" t="s">
        <v>118</v>
      </c>
      <c r="E43" s="20">
        <v>20.399999999999999</v>
      </c>
      <c r="F43" s="21"/>
      <c r="G43" s="21">
        <f t="shared" si="4"/>
        <v>0</v>
      </c>
      <c r="H43" s="21"/>
      <c r="I43" s="21">
        <f t="shared" si="5"/>
        <v>0</v>
      </c>
      <c r="J43" s="21">
        <f t="shared" si="3"/>
        <v>0</v>
      </c>
    </row>
    <row r="44" spans="1:10" s="17" customFormat="1" ht="45" x14ac:dyDescent="0.25">
      <c r="A44" s="19" t="s">
        <v>108</v>
      </c>
      <c r="B44" s="9" t="s">
        <v>744</v>
      </c>
      <c r="C44" s="10" t="s">
        <v>1272</v>
      </c>
      <c r="D44" s="8" t="s">
        <v>118</v>
      </c>
      <c r="E44" s="20">
        <v>71.400000000000006</v>
      </c>
      <c r="F44" s="21"/>
      <c r="G44" s="21">
        <f t="shared" si="4"/>
        <v>0</v>
      </c>
      <c r="H44" s="21"/>
      <c r="I44" s="21">
        <f t="shared" si="5"/>
        <v>0</v>
      </c>
      <c r="J44" s="21">
        <f t="shared" si="3"/>
        <v>0</v>
      </c>
    </row>
    <row r="45" spans="1:10" s="17" customFormat="1" ht="45" x14ac:dyDescent="0.25">
      <c r="A45" s="19" t="s">
        <v>112</v>
      </c>
      <c r="B45" s="9" t="s">
        <v>744</v>
      </c>
      <c r="C45" s="10" t="s">
        <v>1273</v>
      </c>
      <c r="D45" s="8" t="s">
        <v>118</v>
      </c>
      <c r="E45" s="20">
        <v>72.099999999999994</v>
      </c>
      <c r="F45" s="21"/>
      <c r="G45" s="21">
        <f t="shared" si="4"/>
        <v>0</v>
      </c>
      <c r="H45" s="21"/>
      <c r="I45" s="21">
        <f t="shared" si="5"/>
        <v>0</v>
      </c>
      <c r="J45" s="21">
        <f t="shared" si="3"/>
        <v>0</v>
      </c>
    </row>
    <row r="46" spans="1:10" s="17" customFormat="1" ht="15" x14ac:dyDescent="0.25">
      <c r="A46" s="14" t="s">
        <v>991</v>
      </c>
      <c r="B46" s="16"/>
      <c r="C46" s="16"/>
      <c r="D46" s="16"/>
      <c r="E46" s="15"/>
      <c r="F46" s="21"/>
      <c r="G46" s="21">
        <f t="shared" si="4"/>
        <v>0</v>
      </c>
      <c r="H46" s="21"/>
      <c r="I46" s="21">
        <f t="shared" si="5"/>
        <v>0</v>
      </c>
      <c r="J46" s="21">
        <f t="shared" si="3"/>
        <v>0</v>
      </c>
    </row>
    <row r="47" spans="1:10" s="38" customFormat="1" ht="22.5" x14ac:dyDescent="0.25">
      <c r="A47" s="47" t="s">
        <v>115</v>
      </c>
      <c r="B47" s="43" t="s">
        <v>321</v>
      </c>
      <c r="C47" s="44" t="s">
        <v>322</v>
      </c>
      <c r="D47" s="42" t="s">
        <v>71</v>
      </c>
      <c r="E47" s="50">
        <v>0.01</v>
      </c>
      <c r="F47" s="26"/>
      <c r="G47" s="26">
        <f t="shared" si="4"/>
        <v>0</v>
      </c>
      <c r="H47" s="26"/>
      <c r="I47" s="26">
        <f t="shared" si="5"/>
        <v>0</v>
      </c>
      <c r="J47" s="26">
        <f t="shared" si="3"/>
        <v>0</v>
      </c>
    </row>
    <row r="48" spans="1:10" s="17" customFormat="1" ht="22.5" x14ac:dyDescent="0.25">
      <c r="A48" s="19" t="s">
        <v>1437</v>
      </c>
      <c r="B48" s="9" t="s">
        <v>993</v>
      </c>
      <c r="C48" s="10" t="s">
        <v>751</v>
      </c>
      <c r="D48" s="8" t="s">
        <v>215</v>
      </c>
      <c r="E48" s="22">
        <v>1</v>
      </c>
      <c r="F48" s="21"/>
      <c r="G48" s="21">
        <f t="shared" si="4"/>
        <v>0</v>
      </c>
      <c r="H48" s="21"/>
      <c r="I48" s="21">
        <f t="shared" si="5"/>
        <v>0</v>
      </c>
      <c r="J48" s="21">
        <f t="shared" si="3"/>
        <v>0</v>
      </c>
    </row>
    <row r="49" spans="1:10" s="17" customFormat="1" ht="15" x14ac:dyDescent="0.25">
      <c r="A49" s="14" t="s">
        <v>1276</v>
      </c>
      <c r="B49" s="16"/>
      <c r="C49" s="16"/>
      <c r="D49" s="16"/>
      <c r="E49" s="15"/>
      <c r="F49" s="21"/>
      <c r="G49" s="21">
        <f t="shared" si="4"/>
        <v>0</v>
      </c>
      <c r="H49" s="21"/>
      <c r="I49" s="21">
        <f t="shared" si="5"/>
        <v>0</v>
      </c>
      <c r="J49" s="21">
        <f t="shared" si="3"/>
        <v>0</v>
      </c>
    </row>
    <row r="50" spans="1:10" s="38" customFormat="1" ht="33.75" x14ac:dyDescent="0.25">
      <c r="A50" s="47" t="s">
        <v>122</v>
      </c>
      <c r="B50" s="43" t="s">
        <v>130</v>
      </c>
      <c r="C50" s="44" t="s">
        <v>131</v>
      </c>
      <c r="D50" s="42" t="s">
        <v>132</v>
      </c>
      <c r="E50" s="49">
        <v>10</v>
      </c>
      <c r="F50" s="26"/>
      <c r="G50" s="26">
        <f t="shared" si="4"/>
        <v>0</v>
      </c>
      <c r="H50" s="26"/>
      <c r="I50" s="26">
        <f t="shared" si="5"/>
        <v>0</v>
      </c>
      <c r="J50" s="26">
        <f t="shared" si="3"/>
        <v>0</v>
      </c>
    </row>
    <row r="51" spans="1:10" s="17" customFormat="1" ht="45" x14ac:dyDescent="0.25">
      <c r="A51" s="19" t="s">
        <v>125</v>
      </c>
      <c r="B51" s="9" t="s">
        <v>785</v>
      </c>
      <c r="C51" s="10" t="s">
        <v>1018</v>
      </c>
      <c r="D51" s="8" t="s">
        <v>215</v>
      </c>
      <c r="E51" s="22">
        <v>6</v>
      </c>
      <c r="F51" s="21"/>
      <c r="G51" s="21">
        <f t="shared" si="4"/>
        <v>0</v>
      </c>
      <c r="H51" s="21"/>
      <c r="I51" s="21">
        <f t="shared" si="5"/>
        <v>0</v>
      </c>
      <c r="J51" s="21">
        <f t="shared" si="3"/>
        <v>0</v>
      </c>
    </row>
    <row r="52" spans="1:10" s="17" customFormat="1" ht="45" x14ac:dyDescent="0.25">
      <c r="A52" s="19" t="s">
        <v>129</v>
      </c>
      <c r="B52" s="9" t="s">
        <v>787</v>
      </c>
      <c r="C52" s="10" t="s">
        <v>1019</v>
      </c>
      <c r="D52" s="8" t="s">
        <v>215</v>
      </c>
      <c r="E52" s="22">
        <v>6</v>
      </c>
      <c r="F52" s="21"/>
      <c r="G52" s="21">
        <f t="shared" si="4"/>
        <v>0</v>
      </c>
      <c r="H52" s="21"/>
      <c r="I52" s="21">
        <f t="shared" si="5"/>
        <v>0</v>
      </c>
      <c r="J52" s="21">
        <f t="shared" si="3"/>
        <v>0</v>
      </c>
    </row>
    <row r="53" spans="1:10" s="17" customFormat="1" ht="45" x14ac:dyDescent="0.25">
      <c r="A53" s="19" t="s">
        <v>133</v>
      </c>
      <c r="B53" s="9" t="s">
        <v>1277</v>
      </c>
      <c r="C53" s="10" t="s">
        <v>1020</v>
      </c>
      <c r="D53" s="8" t="s">
        <v>215</v>
      </c>
      <c r="E53" s="22">
        <v>2</v>
      </c>
      <c r="F53" s="21"/>
      <c r="G53" s="21">
        <f t="shared" si="4"/>
        <v>0</v>
      </c>
      <c r="H53" s="21"/>
      <c r="I53" s="21">
        <f t="shared" si="5"/>
        <v>0</v>
      </c>
      <c r="J53" s="21">
        <f t="shared" si="3"/>
        <v>0</v>
      </c>
    </row>
    <row r="54" spans="1:10" s="38" customFormat="1" ht="22.5" x14ac:dyDescent="0.25">
      <c r="A54" s="47" t="s">
        <v>137</v>
      </c>
      <c r="B54" s="43" t="s">
        <v>791</v>
      </c>
      <c r="C54" s="44" t="s">
        <v>792</v>
      </c>
      <c r="D54" s="42" t="s">
        <v>793</v>
      </c>
      <c r="E54" s="51">
        <v>0.28799999999999998</v>
      </c>
      <c r="F54" s="26"/>
      <c r="G54" s="26">
        <f t="shared" si="4"/>
        <v>0</v>
      </c>
      <c r="H54" s="26"/>
      <c r="I54" s="26">
        <f t="shared" si="5"/>
        <v>0</v>
      </c>
      <c r="J54" s="26">
        <f t="shared" si="3"/>
        <v>0</v>
      </c>
    </row>
    <row r="55" spans="1:10" s="17" customFormat="1" ht="45" x14ac:dyDescent="0.25">
      <c r="A55" s="19" t="s">
        <v>141</v>
      </c>
      <c r="B55" s="9" t="s">
        <v>794</v>
      </c>
      <c r="C55" s="10" t="s">
        <v>795</v>
      </c>
      <c r="D55" s="8" t="s">
        <v>215</v>
      </c>
      <c r="E55" s="22">
        <v>6</v>
      </c>
      <c r="F55" s="21"/>
      <c r="G55" s="21">
        <f t="shared" si="4"/>
        <v>0</v>
      </c>
      <c r="H55" s="21"/>
      <c r="I55" s="21">
        <f t="shared" si="5"/>
        <v>0</v>
      </c>
      <c r="J55" s="21">
        <f t="shared" si="3"/>
        <v>0</v>
      </c>
    </row>
    <row r="56" spans="1:10" s="17" customFormat="1" ht="15" x14ac:dyDescent="0.25">
      <c r="A56" s="14" t="s">
        <v>1278</v>
      </c>
      <c r="B56" s="16"/>
      <c r="C56" s="16"/>
      <c r="D56" s="16"/>
      <c r="E56" s="15"/>
      <c r="F56" s="21"/>
      <c r="G56" s="21">
        <f t="shared" si="4"/>
        <v>0</v>
      </c>
      <c r="H56" s="21"/>
      <c r="I56" s="21">
        <f t="shared" si="5"/>
        <v>0</v>
      </c>
      <c r="J56" s="21">
        <f t="shared" si="3"/>
        <v>0</v>
      </c>
    </row>
    <row r="57" spans="1:10" s="38" customFormat="1" ht="15" x14ac:dyDescent="0.25">
      <c r="A57" s="47" t="s">
        <v>144</v>
      </c>
      <c r="B57" s="43" t="s">
        <v>315</v>
      </c>
      <c r="C57" s="44" t="s">
        <v>316</v>
      </c>
      <c r="D57" s="42" t="s">
        <v>40</v>
      </c>
      <c r="E57" s="49">
        <v>2</v>
      </c>
      <c r="F57" s="26"/>
      <c r="G57" s="26">
        <f t="shared" si="4"/>
        <v>0</v>
      </c>
      <c r="H57" s="26"/>
      <c r="I57" s="26">
        <f t="shared" si="5"/>
        <v>0</v>
      </c>
      <c r="J57" s="26">
        <f t="shared" si="3"/>
        <v>0</v>
      </c>
    </row>
    <row r="58" spans="1:10" s="17" customFormat="1" ht="22.5" x14ac:dyDescent="0.25">
      <c r="A58" s="19" t="s">
        <v>1279</v>
      </c>
      <c r="B58" s="9" t="s">
        <v>997</v>
      </c>
      <c r="C58" s="10" t="s">
        <v>755</v>
      </c>
      <c r="D58" s="8" t="s">
        <v>215</v>
      </c>
      <c r="E58" s="22">
        <v>2</v>
      </c>
      <c r="F58" s="21"/>
      <c r="G58" s="21">
        <f t="shared" si="4"/>
        <v>0</v>
      </c>
      <c r="H58" s="21"/>
      <c r="I58" s="21">
        <f t="shared" si="5"/>
        <v>0</v>
      </c>
      <c r="J58" s="21">
        <f t="shared" si="3"/>
        <v>0</v>
      </c>
    </row>
    <row r="59" spans="1:10" s="38" customFormat="1" ht="33.75" x14ac:dyDescent="0.25">
      <c r="A59" s="47" t="s">
        <v>151</v>
      </c>
      <c r="B59" s="43" t="s">
        <v>756</v>
      </c>
      <c r="C59" s="44" t="s">
        <v>757</v>
      </c>
      <c r="D59" s="42" t="s">
        <v>40</v>
      </c>
      <c r="E59" s="49">
        <v>4</v>
      </c>
      <c r="F59" s="26"/>
      <c r="G59" s="26">
        <f t="shared" si="4"/>
        <v>0</v>
      </c>
      <c r="H59" s="26"/>
      <c r="I59" s="26">
        <f t="shared" si="5"/>
        <v>0</v>
      </c>
      <c r="J59" s="26">
        <f t="shared" si="3"/>
        <v>0</v>
      </c>
    </row>
    <row r="60" spans="1:10" s="17" customFormat="1" ht="33.75" x14ac:dyDescent="0.25">
      <c r="A60" s="19" t="s">
        <v>1280</v>
      </c>
      <c r="B60" s="9" t="s">
        <v>999</v>
      </c>
      <c r="C60" s="10" t="s">
        <v>1000</v>
      </c>
      <c r="D60" s="8" t="s">
        <v>215</v>
      </c>
      <c r="E60" s="22">
        <v>4</v>
      </c>
      <c r="F60" s="21"/>
      <c r="G60" s="21">
        <f t="shared" si="4"/>
        <v>0</v>
      </c>
      <c r="H60" s="21"/>
      <c r="I60" s="21">
        <f t="shared" si="5"/>
        <v>0</v>
      </c>
      <c r="J60" s="21">
        <f t="shared" si="3"/>
        <v>0</v>
      </c>
    </row>
    <row r="61" spans="1:10" s="38" customFormat="1" ht="45" x14ac:dyDescent="0.25">
      <c r="A61" s="47" t="s">
        <v>157</v>
      </c>
      <c r="B61" s="43" t="s">
        <v>761</v>
      </c>
      <c r="C61" s="44" t="s">
        <v>762</v>
      </c>
      <c r="D61" s="42" t="s">
        <v>40</v>
      </c>
      <c r="E61" s="49">
        <v>86</v>
      </c>
      <c r="F61" s="26"/>
      <c r="G61" s="26">
        <f t="shared" si="4"/>
        <v>0</v>
      </c>
      <c r="H61" s="26"/>
      <c r="I61" s="26">
        <f t="shared" si="5"/>
        <v>0</v>
      </c>
      <c r="J61" s="26">
        <f t="shared" si="3"/>
        <v>0</v>
      </c>
    </row>
    <row r="62" spans="1:10" s="17" customFormat="1" ht="33.75" x14ac:dyDescent="0.25">
      <c r="A62" s="19" t="s">
        <v>160</v>
      </c>
      <c r="B62" s="9" t="s">
        <v>999</v>
      </c>
      <c r="C62" s="10" t="s">
        <v>1281</v>
      </c>
      <c r="D62" s="8" t="s">
        <v>215</v>
      </c>
      <c r="E62" s="22">
        <v>86</v>
      </c>
      <c r="F62" s="21"/>
      <c r="G62" s="21">
        <f t="shared" si="4"/>
        <v>0</v>
      </c>
      <c r="H62" s="21"/>
      <c r="I62" s="21">
        <f t="shared" si="5"/>
        <v>0</v>
      </c>
      <c r="J62" s="21">
        <f t="shared" si="3"/>
        <v>0</v>
      </c>
    </row>
    <row r="63" spans="1:10" s="38" customFormat="1" ht="22.5" x14ac:dyDescent="0.25">
      <c r="A63" s="47" t="s">
        <v>164</v>
      </c>
      <c r="B63" s="43" t="s">
        <v>49</v>
      </c>
      <c r="C63" s="44" t="s">
        <v>50</v>
      </c>
      <c r="D63" s="42" t="s">
        <v>40</v>
      </c>
      <c r="E63" s="49">
        <v>10</v>
      </c>
      <c r="F63" s="26"/>
      <c r="G63" s="26">
        <f t="shared" si="4"/>
        <v>0</v>
      </c>
      <c r="H63" s="26"/>
      <c r="I63" s="26">
        <f t="shared" si="5"/>
        <v>0</v>
      </c>
      <c r="J63" s="26">
        <f t="shared" si="3"/>
        <v>0</v>
      </c>
    </row>
    <row r="64" spans="1:10" s="17" customFormat="1" ht="33.75" x14ac:dyDescent="0.25">
      <c r="A64" s="19" t="s">
        <v>1373</v>
      </c>
      <c r="B64" s="9" t="s">
        <v>1438</v>
      </c>
      <c r="C64" s="10" t="s">
        <v>778</v>
      </c>
      <c r="D64" s="8" t="s">
        <v>215</v>
      </c>
      <c r="E64" s="22">
        <v>2</v>
      </c>
      <c r="F64" s="21"/>
      <c r="G64" s="21">
        <f t="shared" si="4"/>
        <v>0</v>
      </c>
      <c r="H64" s="21"/>
      <c r="I64" s="21">
        <f t="shared" si="5"/>
        <v>0</v>
      </c>
      <c r="J64" s="21">
        <f t="shared" si="3"/>
        <v>0</v>
      </c>
    </row>
    <row r="65" spans="1:10" s="17" customFormat="1" ht="33.75" x14ac:dyDescent="0.25">
      <c r="A65" s="19" t="s">
        <v>1439</v>
      </c>
      <c r="B65" s="9" t="s">
        <v>1438</v>
      </c>
      <c r="C65" s="10" t="s">
        <v>1283</v>
      </c>
      <c r="D65" s="8" t="s">
        <v>215</v>
      </c>
      <c r="E65" s="22">
        <v>8</v>
      </c>
      <c r="F65" s="21"/>
      <c r="G65" s="21">
        <f t="shared" si="4"/>
        <v>0</v>
      </c>
      <c r="H65" s="21"/>
      <c r="I65" s="21">
        <f t="shared" si="5"/>
        <v>0</v>
      </c>
      <c r="J65" s="21">
        <f t="shared" si="3"/>
        <v>0</v>
      </c>
    </row>
    <row r="66" spans="1:10" s="38" customFormat="1" ht="15" x14ac:dyDescent="0.25">
      <c r="A66" s="47" t="s">
        <v>173</v>
      </c>
      <c r="B66" s="43" t="s">
        <v>782</v>
      </c>
      <c r="C66" s="44" t="s">
        <v>783</v>
      </c>
      <c r="D66" s="42" t="s">
        <v>71</v>
      </c>
      <c r="E66" s="50">
        <v>0.02</v>
      </c>
      <c r="F66" s="26"/>
      <c r="G66" s="26">
        <f t="shared" si="4"/>
        <v>0</v>
      </c>
      <c r="H66" s="26"/>
      <c r="I66" s="26">
        <f t="shared" si="5"/>
        <v>0</v>
      </c>
      <c r="J66" s="26">
        <f t="shared" si="3"/>
        <v>0</v>
      </c>
    </row>
    <row r="67" spans="1:10" s="17" customFormat="1" ht="45" x14ac:dyDescent="0.25">
      <c r="A67" s="19" t="s">
        <v>175</v>
      </c>
      <c r="B67" s="9" t="s">
        <v>775</v>
      </c>
      <c r="C67" s="10" t="s">
        <v>776</v>
      </c>
      <c r="D67" s="8" t="s">
        <v>215</v>
      </c>
      <c r="E67" s="22">
        <v>2</v>
      </c>
      <c r="F67" s="21"/>
      <c r="G67" s="21">
        <f t="shared" ref="G67:G98" si="6">E67*F67</f>
        <v>0</v>
      </c>
      <c r="H67" s="21"/>
      <c r="I67" s="21">
        <f t="shared" ref="I67:I98" si="7">E67*H67</f>
        <v>0</v>
      </c>
      <c r="J67" s="21">
        <f t="shared" si="3"/>
        <v>0</v>
      </c>
    </row>
    <row r="68" spans="1:10" s="38" customFormat="1" ht="22.5" x14ac:dyDescent="0.25">
      <c r="A68" s="47" t="s">
        <v>178</v>
      </c>
      <c r="B68" s="43" t="s">
        <v>210</v>
      </c>
      <c r="C68" s="44" t="s">
        <v>211</v>
      </c>
      <c r="D68" s="42" t="s">
        <v>40</v>
      </c>
      <c r="E68" s="49">
        <v>160</v>
      </c>
      <c r="F68" s="26"/>
      <c r="G68" s="26">
        <f t="shared" si="6"/>
        <v>0</v>
      </c>
      <c r="H68" s="26"/>
      <c r="I68" s="26">
        <f t="shared" si="7"/>
        <v>0</v>
      </c>
      <c r="J68" s="26">
        <f t="shared" ref="J68:J131" si="8">G68+I68</f>
        <v>0</v>
      </c>
    </row>
    <row r="69" spans="1:10" s="17" customFormat="1" ht="45" x14ac:dyDescent="0.25">
      <c r="A69" s="19" t="s">
        <v>180</v>
      </c>
      <c r="B69" s="9" t="s">
        <v>767</v>
      </c>
      <c r="C69" s="10" t="s">
        <v>1440</v>
      </c>
      <c r="D69" s="8" t="s">
        <v>215</v>
      </c>
      <c r="E69" s="22">
        <v>160</v>
      </c>
      <c r="F69" s="21"/>
      <c r="G69" s="21">
        <f t="shared" si="6"/>
        <v>0</v>
      </c>
      <c r="H69" s="21"/>
      <c r="I69" s="21">
        <f t="shared" si="7"/>
        <v>0</v>
      </c>
      <c r="J69" s="21">
        <f t="shared" si="8"/>
        <v>0</v>
      </c>
    </row>
    <row r="70" spans="1:10" s="17" customFormat="1" ht="45" x14ac:dyDescent="0.25">
      <c r="A70" s="19" t="s">
        <v>182</v>
      </c>
      <c r="B70" s="9" t="s">
        <v>1441</v>
      </c>
      <c r="C70" s="10" t="s">
        <v>1442</v>
      </c>
      <c r="D70" s="8" t="s">
        <v>215</v>
      </c>
      <c r="E70" s="22">
        <v>2</v>
      </c>
      <c r="F70" s="21"/>
      <c r="G70" s="21">
        <f t="shared" si="6"/>
        <v>0</v>
      </c>
      <c r="H70" s="21"/>
      <c r="I70" s="21">
        <f t="shared" si="7"/>
        <v>0</v>
      </c>
      <c r="J70" s="21">
        <f t="shared" si="8"/>
        <v>0</v>
      </c>
    </row>
    <row r="71" spans="1:10" s="17" customFormat="1" ht="15" x14ac:dyDescent="0.25">
      <c r="A71" s="14" t="s">
        <v>1284</v>
      </c>
      <c r="B71" s="16"/>
      <c r="C71" s="16"/>
      <c r="D71" s="16"/>
      <c r="E71" s="15"/>
      <c r="F71" s="21"/>
      <c r="G71" s="21">
        <f t="shared" si="6"/>
        <v>0</v>
      </c>
      <c r="H71" s="21"/>
      <c r="I71" s="21">
        <f t="shared" si="7"/>
        <v>0</v>
      </c>
      <c r="J71" s="21">
        <f t="shared" si="8"/>
        <v>0</v>
      </c>
    </row>
    <row r="72" spans="1:10" s="38" customFormat="1" ht="33.75" x14ac:dyDescent="0.25">
      <c r="A72" s="47" t="s">
        <v>184</v>
      </c>
      <c r="B72" s="43" t="s">
        <v>931</v>
      </c>
      <c r="C72" s="44" t="s">
        <v>932</v>
      </c>
      <c r="D72" s="42" t="s">
        <v>933</v>
      </c>
      <c r="E72" s="51">
        <v>0.27500000000000002</v>
      </c>
      <c r="F72" s="26"/>
      <c r="G72" s="26">
        <f t="shared" si="6"/>
        <v>0</v>
      </c>
      <c r="H72" s="26"/>
      <c r="I72" s="26">
        <f t="shared" si="7"/>
        <v>0</v>
      </c>
      <c r="J72" s="26">
        <f t="shared" si="8"/>
        <v>0</v>
      </c>
    </row>
    <row r="73" spans="1:10" s="38" customFormat="1" ht="22.5" x14ac:dyDescent="0.25">
      <c r="A73" s="47" t="s">
        <v>186</v>
      </c>
      <c r="B73" s="43" t="s">
        <v>934</v>
      </c>
      <c r="C73" s="44" t="s">
        <v>935</v>
      </c>
      <c r="D73" s="42" t="s">
        <v>933</v>
      </c>
      <c r="E73" s="51">
        <v>0.27500000000000002</v>
      </c>
      <c r="F73" s="26"/>
      <c r="G73" s="26">
        <f t="shared" si="6"/>
        <v>0</v>
      </c>
      <c r="H73" s="26"/>
      <c r="I73" s="26">
        <f t="shared" si="7"/>
        <v>0</v>
      </c>
      <c r="J73" s="26">
        <f t="shared" si="8"/>
        <v>0</v>
      </c>
    </row>
    <row r="74" spans="1:10" s="38" customFormat="1" ht="22.5" x14ac:dyDescent="0.25">
      <c r="A74" s="47" t="s">
        <v>188</v>
      </c>
      <c r="B74" s="43" t="s">
        <v>553</v>
      </c>
      <c r="C74" s="44" t="s">
        <v>937</v>
      </c>
      <c r="D74" s="42" t="s">
        <v>111</v>
      </c>
      <c r="E74" s="48">
        <v>1.1000000000000001</v>
      </c>
      <c r="F74" s="26"/>
      <c r="G74" s="26">
        <f t="shared" si="6"/>
        <v>0</v>
      </c>
      <c r="H74" s="26"/>
      <c r="I74" s="26">
        <f t="shared" si="7"/>
        <v>0</v>
      </c>
      <c r="J74" s="26">
        <f t="shared" si="8"/>
        <v>0</v>
      </c>
    </row>
    <row r="75" spans="1:10" s="38" customFormat="1" ht="33.75" x14ac:dyDescent="0.25">
      <c r="A75" s="47" t="s">
        <v>190</v>
      </c>
      <c r="B75" s="43" t="s">
        <v>466</v>
      </c>
      <c r="C75" s="44" t="s">
        <v>467</v>
      </c>
      <c r="D75" s="42" t="s">
        <v>111</v>
      </c>
      <c r="E75" s="48">
        <v>11.9</v>
      </c>
      <c r="F75" s="26"/>
      <c r="G75" s="26">
        <f t="shared" si="6"/>
        <v>0</v>
      </c>
      <c r="H75" s="26"/>
      <c r="I75" s="26">
        <f t="shared" si="7"/>
        <v>0</v>
      </c>
      <c r="J75" s="26">
        <f t="shared" si="8"/>
        <v>0</v>
      </c>
    </row>
    <row r="76" spans="1:10" s="17" customFormat="1" ht="45" x14ac:dyDescent="0.25">
      <c r="A76" s="19" t="s">
        <v>192</v>
      </c>
      <c r="B76" s="9" t="s">
        <v>938</v>
      </c>
      <c r="C76" s="10" t="s">
        <v>470</v>
      </c>
      <c r="D76" s="8" t="s">
        <v>118</v>
      </c>
      <c r="E76" s="22">
        <v>1300</v>
      </c>
      <c r="F76" s="21"/>
      <c r="G76" s="21">
        <f t="shared" si="6"/>
        <v>0</v>
      </c>
      <c r="H76" s="21"/>
      <c r="I76" s="21">
        <f t="shared" si="7"/>
        <v>0</v>
      </c>
      <c r="J76" s="21">
        <f t="shared" si="8"/>
        <v>0</v>
      </c>
    </row>
    <row r="77" spans="1:10" s="38" customFormat="1" ht="22.5" x14ac:dyDescent="0.25">
      <c r="A77" s="47" t="s">
        <v>194</v>
      </c>
      <c r="B77" s="43" t="s">
        <v>487</v>
      </c>
      <c r="C77" s="44" t="s">
        <v>488</v>
      </c>
      <c r="D77" s="42" t="s">
        <v>280</v>
      </c>
      <c r="E77" s="49">
        <v>2</v>
      </c>
      <c r="F77" s="26"/>
      <c r="G77" s="26">
        <f t="shared" si="6"/>
        <v>0</v>
      </c>
      <c r="H77" s="26"/>
      <c r="I77" s="26">
        <f t="shared" si="7"/>
        <v>0</v>
      </c>
      <c r="J77" s="26">
        <f t="shared" si="8"/>
        <v>0</v>
      </c>
    </row>
    <row r="78" spans="1:10" s="38" customFormat="1" ht="45" x14ac:dyDescent="0.25">
      <c r="A78" s="47" t="s">
        <v>196</v>
      </c>
      <c r="B78" s="43" t="s">
        <v>960</v>
      </c>
      <c r="C78" s="44" t="s">
        <v>961</v>
      </c>
      <c r="D78" s="42" t="s">
        <v>962</v>
      </c>
      <c r="E78" s="49">
        <v>20</v>
      </c>
      <c r="F78" s="26"/>
      <c r="G78" s="26">
        <f t="shared" si="6"/>
        <v>0</v>
      </c>
      <c r="H78" s="26"/>
      <c r="I78" s="26">
        <f t="shared" si="7"/>
        <v>0</v>
      </c>
      <c r="J78" s="26">
        <f t="shared" si="8"/>
        <v>0</v>
      </c>
    </row>
    <row r="79" spans="1:10" s="17" customFormat="1" ht="45" x14ac:dyDescent="0.25">
      <c r="A79" s="19" t="s">
        <v>198</v>
      </c>
      <c r="B79" s="9" t="s">
        <v>1285</v>
      </c>
      <c r="C79" s="10" t="s">
        <v>968</v>
      </c>
      <c r="D79" s="8" t="s">
        <v>118</v>
      </c>
      <c r="E79" s="22">
        <v>20</v>
      </c>
      <c r="F79" s="21"/>
      <c r="G79" s="21">
        <f t="shared" si="6"/>
        <v>0</v>
      </c>
      <c r="H79" s="21"/>
      <c r="I79" s="21">
        <f t="shared" si="7"/>
        <v>0</v>
      </c>
      <c r="J79" s="21">
        <f t="shared" si="8"/>
        <v>0</v>
      </c>
    </row>
    <row r="80" spans="1:10" s="17" customFormat="1" ht="45" x14ac:dyDescent="0.25">
      <c r="A80" s="19" t="s">
        <v>200</v>
      </c>
      <c r="B80" s="9" t="s">
        <v>939</v>
      </c>
      <c r="C80" s="10" t="s">
        <v>472</v>
      </c>
      <c r="D80" s="8" t="s">
        <v>215</v>
      </c>
      <c r="E80" s="22">
        <v>800</v>
      </c>
      <c r="F80" s="21"/>
      <c r="G80" s="21">
        <f t="shared" si="6"/>
        <v>0</v>
      </c>
      <c r="H80" s="21"/>
      <c r="I80" s="21">
        <f t="shared" si="7"/>
        <v>0</v>
      </c>
      <c r="J80" s="21">
        <f t="shared" si="8"/>
        <v>0</v>
      </c>
    </row>
    <row r="81" spans="1:11" s="17" customFormat="1" ht="45" x14ac:dyDescent="0.25">
      <c r="A81" s="19" t="s">
        <v>202</v>
      </c>
      <c r="B81" s="9" t="s">
        <v>1286</v>
      </c>
      <c r="C81" s="10" t="s">
        <v>1287</v>
      </c>
      <c r="D81" s="8" t="s">
        <v>215</v>
      </c>
      <c r="E81" s="22">
        <v>800</v>
      </c>
      <c r="F81" s="21"/>
      <c r="G81" s="21">
        <f t="shared" si="6"/>
        <v>0</v>
      </c>
      <c r="H81" s="21"/>
      <c r="I81" s="21">
        <f t="shared" si="7"/>
        <v>0</v>
      </c>
      <c r="J81" s="21">
        <f t="shared" si="8"/>
        <v>0</v>
      </c>
    </row>
    <row r="82" spans="1:11" s="17" customFormat="1" ht="45" x14ac:dyDescent="0.25">
      <c r="A82" s="19" t="s">
        <v>204</v>
      </c>
      <c r="B82" s="9" t="s">
        <v>954</v>
      </c>
      <c r="C82" s="10" t="s">
        <v>955</v>
      </c>
      <c r="D82" s="8" t="s">
        <v>215</v>
      </c>
      <c r="E82" s="22">
        <v>15</v>
      </c>
      <c r="F82" s="21"/>
      <c r="G82" s="21">
        <f t="shared" si="6"/>
        <v>0</v>
      </c>
      <c r="H82" s="21"/>
      <c r="I82" s="21">
        <f t="shared" si="7"/>
        <v>0</v>
      </c>
      <c r="J82" s="21">
        <f t="shared" si="8"/>
        <v>0</v>
      </c>
    </row>
    <row r="83" spans="1:11" s="38" customFormat="1" ht="22.5" x14ac:dyDescent="0.25">
      <c r="A83" s="47" t="s">
        <v>207</v>
      </c>
      <c r="B83" s="43" t="s">
        <v>970</v>
      </c>
      <c r="C83" s="44" t="s">
        <v>971</v>
      </c>
      <c r="D83" s="42" t="s">
        <v>111</v>
      </c>
      <c r="E83" s="51">
        <v>5.0000000000000001E-3</v>
      </c>
      <c r="F83" s="26"/>
      <c r="G83" s="26">
        <f t="shared" si="6"/>
        <v>0</v>
      </c>
      <c r="H83" s="26"/>
      <c r="I83" s="26">
        <f t="shared" si="7"/>
        <v>0</v>
      </c>
      <c r="J83" s="26">
        <f t="shared" si="8"/>
        <v>0</v>
      </c>
    </row>
    <row r="84" spans="1:11" s="17" customFormat="1" ht="45" x14ac:dyDescent="0.25">
      <c r="A84" s="19" t="s">
        <v>209</v>
      </c>
      <c r="B84" s="9" t="s">
        <v>973</v>
      </c>
      <c r="C84" s="10" t="s">
        <v>1443</v>
      </c>
      <c r="D84" s="8" t="s">
        <v>1125</v>
      </c>
      <c r="E84" s="22">
        <v>1</v>
      </c>
      <c r="F84" s="21"/>
      <c r="G84" s="21">
        <f t="shared" si="6"/>
        <v>0</v>
      </c>
      <c r="H84" s="21"/>
      <c r="I84" s="21">
        <f t="shared" si="7"/>
        <v>0</v>
      </c>
      <c r="J84" s="21">
        <f t="shared" si="8"/>
        <v>0</v>
      </c>
    </row>
    <row r="85" spans="1:11" s="17" customFormat="1" ht="15" x14ac:dyDescent="0.25">
      <c r="A85" s="14" t="s">
        <v>1288</v>
      </c>
      <c r="B85" s="16"/>
      <c r="C85" s="16"/>
      <c r="D85" s="16"/>
      <c r="E85" s="15"/>
      <c r="F85" s="21"/>
      <c r="G85" s="21">
        <f t="shared" si="6"/>
        <v>0</v>
      </c>
      <c r="H85" s="21"/>
      <c r="I85" s="21">
        <f t="shared" si="7"/>
        <v>0</v>
      </c>
      <c r="J85" s="21">
        <f t="shared" si="8"/>
        <v>0</v>
      </c>
    </row>
    <row r="86" spans="1:11" s="38" customFormat="1" ht="22.5" x14ac:dyDescent="0.25">
      <c r="A86" s="47" t="s">
        <v>212</v>
      </c>
      <c r="B86" s="43" t="s">
        <v>415</v>
      </c>
      <c r="C86" s="44" t="s">
        <v>416</v>
      </c>
      <c r="D86" s="42" t="s">
        <v>417</v>
      </c>
      <c r="E86" s="50">
        <v>2.5099999999999998</v>
      </c>
      <c r="F86" s="26"/>
      <c r="G86" s="26">
        <f t="shared" si="6"/>
        <v>0</v>
      </c>
      <c r="H86" s="26"/>
      <c r="I86" s="26">
        <f t="shared" si="7"/>
        <v>0</v>
      </c>
      <c r="J86" s="26">
        <f t="shared" si="8"/>
        <v>0</v>
      </c>
    </row>
    <row r="87" spans="1:11" s="17" customFormat="1" ht="45" x14ac:dyDescent="0.25">
      <c r="A87" s="19" t="s">
        <v>216</v>
      </c>
      <c r="B87" s="9" t="s">
        <v>1379</v>
      </c>
      <c r="C87" s="10" t="s">
        <v>1085</v>
      </c>
      <c r="D87" s="8" t="s">
        <v>118</v>
      </c>
      <c r="E87" s="23">
        <v>378.42</v>
      </c>
      <c r="F87" s="21"/>
      <c r="G87" s="21">
        <f t="shared" si="6"/>
        <v>0</v>
      </c>
      <c r="H87" s="21"/>
      <c r="I87" s="21">
        <f t="shared" si="7"/>
        <v>0</v>
      </c>
      <c r="J87" s="21">
        <f t="shared" si="8"/>
        <v>0</v>
      </c>
    </row>
    <row r="88" spans="1:11" s="63" customFormat="1" ht="22.5" x14ac:dyDescent="0.25">
      <c r="A88" s="57" t="s">
        <v>701</v>
      </c>
      <c r="B88" s="58"/>
      <c r="C88" s="59" t="s">
        <v>1444</v>
      </c>
      <c r="D88" s="60" t="s">
        <v>215</v>
      </c>
      <c r="E88" s="61">
        <v>2</v>
      </c>
      <c r="F88" s="62"/>
      <c r="G88" s="62">
        <f t="shared" si="6"/>
        <v>0</v>
      </c>
      <c r="H88" s="62"/>
      <c r="I88" s="62">
        <f t="shared" si="7"/>
        <v>0</v>
      </c>
      <c r="J88" s="62">
        <f t="shared" si="8"/>
        <v>0</v>
      </c>
      <c r="K88" s="63" t="s">
        <v>2118</v>
      </c>
    </row>
    <row r="89" spans="1:11" s="17" customFormat="1" ht="45" x14ac:dyDescent="0.25">
      <c r="A89" s="19" t="s">
        <v>222</v>
      </c>
      <c r="B89" s="9" t="s">
        <v>1104</v>
      </c>
      <c r="C89" s="10" t="s">
        <v>1117</v>
      </c>
      <c r="D89" s="8" t="s">
        <v>215</v>
      </c>
      <c r="E89" s="22">
        <v>11</v>
      </c>
      <c r="F89" s="21"/>
      <c r="G89" s="21">
        <f t="shared" si="6"/>
        <v>0</v>
      </c>
      <c r="H89" s="21"/>
      <c r="I89" s="21">
        <f t="shared" si="7"/>
        <v>0</v>
      </c>
      <c r="J89" s="21">
        <f t="shared" si="8"/>
        <v>0</v>
      </c>
    </row>
    <row r="90" spans="1:11" s="38" customFormat="1" ht="22.5" x14ac:dyDescent="0.25">
      <c r="A90" s="47" t="s">
        <v>801</v>
      </c>
      <c r="B90" s="43" t="s">
        <v>1167</v>
      </c>
      <c r="C90" s="44" t="s">
        <v>1168</v>
      </c>
      <c r="D90" s="42" t="s">
        <v>417</v>
      </c>
      <c r="E90" s="48">
        <v>1.2</v>
      </c>
      <c r="F90" s="26"/>
      <c r="G90" s="26">
        <f t="shared" si="6"/>
        <v>0</v>
      </c>
      <c r="H90" s="26"/>
      <c r="I90" s="26">
        <f t="shared" si="7"/>
        <v>0</v>
      </c>
      <c r="J90" s="26">
        <f t="shared" si="8"/>
        <v>0</v>
      </c>
    </row>
    <row r="91" spans="1:11" s="17" customFormat="1" ht="45" x14ac:dyDescent="0.25">
      <c r="A91" s="19" t="s">
        <v>229</v>
      </c>
      <c r="B91" s="9" t="s">
        <v>1170</v>
      </c>
      <c r="C91" s="10" t="s">
        <v>1445</v>
      </c>
      <c r="D91" s="8" t="s">
        <v>118</v>
      </c>
      <c r="E91" s="20">
        <v>122.4</v>
      </c>
      <c r="F91" s="21"/>
      <c r="G91" s="21">
        <f t="shared" si="6"/>
        <v>0</v>
      </c>
      <c r="H91" s="21"/>
      <c r="I91" s="21">
        <f t="shared" si="7"/>
        <v>0</v>
      </c>
      <c r="J91" s="21">
        <f t="shared" si="8"/>
        <v>0</v>
      </c>
    </row>
    <row r="92" spans="1:11" s="17" customFormat="1" ht="45" x14ac:dyDescent="0.25">
      <c r="A92" s="19" t="s">
        <v>231</v>
      </c>
      <c r="B92" s="9" t="s">
        <v>1173</v>
      </c>
      <c r="C92" s="10" t="s">
        <v>1174</v>
      </c>
      <c r="D92" s="8" t="s">
        <v>215</v>
      </c>
      <c r="E92" s="22">
        <v>8</v>
      </c>
      <c r="F92" s="21"/>
      <c r="G92" s="21">
        <f t="shared" si="6"/>
        <v>0</v>
      </c>
      <c r="H92" s="21"/>
      <c r="I92" s="21">
        <f t="shared" si="7"/>
        <v>0</v>
      </c>
      <c r="J92" s="21">
        <f t="shared" si="8"/>
        <v>0</v>
      </c>
    </row>
    <row r="93" spans="1:11" s="17" customFormat="1" ht="45" x14ac:dyDescent="0.25">
      <c r="A93" s="19" t="s">
        <v>233</v>
      </c>
      <c r="B93" s="9" t="s">
        <v>1173</v>
      </c>
      <c r="C93" s="10" t="s">
        <v>1176</v>
      </c>
      <c r="D93" s="8" t="s">
        <v>215</v>
      </c>
      <c r="E93" s="22">
        <v>8</v>
      </c>
      <c r="F93" s="21"/>
      <c r="G93" s="21">
        <f t="shared" si="6"/>
        <v>0</v>
      </c>
      <c r="H93" s="21"/>
      <c r="I93" s="21">
        <f t="shared" si="7"/>
        <v>0</v>
      </c>
      <c r="J93" s="21">
        <f t="shared" si="8"/>
        <v>0</v>
      </c>
    </row>
    <row r="94" spans="1:11" s="17" customFormat="1" ht="45" x14ac:dyDescent="0.25">
      <c r="A94" s="19" t="s">
        <v>236</v>
      </c>
      <c r="B94" s="9" t="s">
        <v>1147</v>
      </c>
      <c r="C94" s="10" t="s">
        <v>1148</v>
      </c>
      <c r="D94" s="8" t="s">
        <v>215</v>
      </c>
      <c r="E94" s="22">
        <v>240</v>
      </c>
      <c r="F94" s="21"/>
      <c r="G94" s="21">
        <f t="shared" si="6"/>
        <v>0</v>
      </c>
      <c r="H94" s="21"/>
      <c r="I94" s="21">
        <f t="shared" si="7"/>
        <v>0</v>
      </c>
      <c r="J94" s="21">
        <f t="shared" si="8"/>
        <v>0</v>
      </c>
    </row>
    <row r="95" spans="1:11" s="17" customFormat="1" ht="45" x14ac:dyDescent="0.25">
      <c r="A95" s="19" t="s">
        <v>239</v>
      </c>
      <c r="B95" s="9" t="s">
        <v>1147</v>
      </c>
      <c r="C95" s="10" t="s">
        <v>1150</v>
      </c>
      <c r="D95" s="8" t="s">
        <v>215</v>
      </c>
      <c r="E95" s="22">
        <v>16</v>
      </c>
      <c r="F95" s="21"/>
      <c r="G95" s="21">
        <f t="shared" si="6"/>
        <v>0</v>
      </c>
      <c r="H95" s="21"/>
      <c r="I95" s="21">
        <f t="shared" si="7"/>
        <v>0</v>
      </c>
      <c r="J95" s="21">
        <f t="shared" si="8"/>
        <v>0</v>
      </c>
    </row>
    <row r="96" spans="1:11" s="17" customFormat="1" ht="45" x14ac:dyDescent="0.25">
      <c r="A96" s="19" t="s">
        <v>241</v>
      </c>
      <c r="B96" s="9" t="s">
        <v>1160</v>
      </c>
      <c r="C96" s="10" t="s">
        <v>1161</v>
      </c>
      <c r="D96" s="8" t="s">
        <v>118</v>
      </c>
      <c r="E96" s="22">
        <v>130</v>
      </c>
      <c r="F96" s="21"/>
      <c r="G96" s="21">
        <f t="shared" si="6"/>
        <v>0</v>
      </c>
      <c r="H96" s="21"/>
      <c r="I96" s="21">
        <f t="shared" si="7"/>
        <v>0</v>
      </c>
      <c r="J96" s="21">
        <f t="shared" si="8"/>
        <v>0</v>
      </c>
    </row>
    <row r="97" spans="1:10" s="17" customFormat="1" ht="45" x14ac:dyDescent="0.25">
      <c r="A97" s="19" t="s">
        <v>243</v>
      </c>
      <c r="B97" s="9" t="s">
        <v>1157</v>
      </c>
      <c r="C97" s="10" t="s">
        <v>1158</v>
      </c>
      <c r="D97" s="8" t="s">
        <v>215</v>
      </c>
      <c r="E97" s="22">
        <v>260</v>
      </c>
      <c r="F97" s="21"/>
      <c r="G97" s="21">
        <f t="shared" si="6"/>
        <v>0</v>
      </c>
      <c r="H97" s="21"/>
      <c r="I97" s="21">
        <f t="shared" si="7"/>
        <v>0</v>
      </c>
      <c r="J97" s="21">
        <f t="shared" si="8"/>
        <v>0</v>
      </c>
    </row>
    <row r="98" spans="1:10" s="38" customFormat="1" ht="33.75" x14ac:dyDescent="0.25">
      <c r="A98" s="47" t="s">
        <v>245</v>
      </c>
      <c r="B98" s="43" t="s">
        <v>130</v>
      </c>
      <c r="C98" s="44" t="s">
        <v>131</v>
      </c>
      <c r="D98" s="42" t="s">
        <v>132</v>
      </c>
      <c r="E98" s="49">
        <v>1</v>
      </c>
      <c r="F98" s="26"/>
      <c r="G98" s="26">
        <f t="shared" si="6"/>
        <v>0</v>
      </c>
      <c r="H98" s="26"/>
      <c r="I98" s="26">
        <f t="shared" si="7"/>
        <v>0</v>
      </c>
      <c r="J98" s="26">
        <f t="shared" si="8"/>
        <v>0</v>
      </c>
    </row>
    <row r="99" spans="1:10" s="17" customFormat="1" ht="45" x14ac:dyDescent="0.25">
      <c r="A99" s="19" t="s">
        <v>247</v>
      </c>
      <c r="B99" s="9" t="s">
        <v>1290</v>
      </c>
      <c r="C99" s="10" t="s">
        <v>1291</v>
      </c>
      <c r="D99" s="8" t="s">
        <v>215</v>
      </c>
      <c r="E99" s="22">
        <v>1</v>
      </c>
      <c r="F99" s="21"/>
      <c r="G99" s="21">
        <f t="shared" ref="G99:G130" si="9">E99*F99</f>
        <v>0</v>
      </c>
      <c r="H99" s="21"/>
      <c r="I99" s="21">
        <f t="shared" ref="I99:I130" si="10">E99*H99</f>
        <v>0</v>
      </c>
      <c r="J99" s="21">
        <f t="shared" si="8"/>
        <v>0</v>
      </c>
    </row>
    <row r="100" spans="1:10" s="38" customFormat="1" ht="22.5" x14ac:dyDescent="0.25">
      <c r="A100" s="47" t="s">
        <v>248</v>
      </c>
      <c r="B100" s="43" t="s">
        <v>828</v>
      </c>
      <c r="C100" s="44" t="s">
        <v>829</v>
      </c>
      <c r="D100" s="42" t="s">
        <v>111</v>
      </c>
      <c r="E100" s="50">
        <v>1.25</v>
      </c>
      <c r="F100" s="26"/>
      <c r="G100" s="26">
        <f t="shared" si="9"/>
        <v>0</v>
      </c>
      <c r="H100" s="26"/>
      <c r="I100" s="26">
        <f t="shared" si="10"/>
        <v>0</v>
      </c>
      <c r="J100" s="26">
        <f t="shared" si="8"/>
        <v>0</v>
      </c>
    </row>
    <row r="101" spans="1:10" s="17" customFormat="1" ht="45" x14ac:dyDescent="0.25">
      <c r="A101" s="19" t="s">
        <v>249</v>
      </c>
      <c r="B101" s="9" t="s">
        <v>1072</v>
      </c>
      <c r="C101" s="10" t="s">
        <v>1446</v>
      </c>
      <c r="D101" s="8" t="s">
        <v>118</v>
      </c>
      <c r="E101" s="23">
        <v>128.75</v>
      </c>
      <c r="F101" s="21"/>
      <c r="G101" s="21">
        <f t="shared" si="9"/>
        <v>0</v>
      </c>
      <c r="H101" s="21"/>
      <c r="I101" s="21">
        <f t="shared" si="10"/>
        <v>0</v>
      </c>
      <c r="J101" s="21">
        <f t="shared" si="8"/>
        <v>0</v>
      </c>
    </row>
    <row r="102" spans="1:10" s="17" customFormat="1" ht="15" x14ac:dyDescent="0.25">
      <c r="A102" s="14" t="s">
        <v>1293</v>
      </c>
      <c r="B102" s="16"/>
      <c r="C102" s="16"/>
      <c r="D102" s="16"/>
      <c r="E102" s="15"/>
      <c r="F102" s="21"/>
      <c r="G102" s="21">
        <f t="shared" si="9"/>
        <v>0</v>
      </c>
      <c r="H102" s="21"/>
      <c r="I102" s="21">
        <f t="shared" si="10"/>
        <v>0</v>
      </c>
      <c r="J102" s="21">
        <f t="shared" si="8"/>
        <v>0</v>
      </c>
    </row>
    <row r="103" spans="1:10" s="38" customFormat="1" ht="33.75" x14ac:dyDescent="0.25">
      <c r="A103" s="47" t="s">
        <v>251</v>
      </c>
      <c r="B103" s="43" t="s">
        <v>165</v>
      </c>
      <c r="C103" s="44" t="s">
        <v>166</v>
      </c>
      <c r="D103" s="42" t="s">
        <v>167</v>
      </c>
      <c r="E103" s="53">
        <v>6.1510369999999996</v>
      </c>
      <c r="F103" s="26"/>
      <c r="G103" s="26">
        <f t="shared" si="9"/>
        <v>0</v>
      </c>
      <c r="H103" s="26"/>
      <c r="I103" s="26">
        <f t="shared" si="10"/>
        <v>0</v>
      </c>
      <c r="J103" s="26">
        <f t="shared" si="8"/>
        <v>0</v>
      </c>
    </row>
    <row r="104" spans="1:10" s="17" customFormat="1" ht="45" x14ac:dyDescent="0.25">
      <c r="A104" s="19" t="s">
        <v>253</v>
      </c>
      <c r="B104" s="9" t="s">
        <v>796</v>
      </c>
      <c r="C104" s="10" t="s">
        <v>1295</v>
      </c>
      <c r="D104" s="8" t="s">
        <v>215</v>
      </c>
      <c r="E104" s="22">
        <v>380</v>
      </c>
      <c r="F104" s="21"/>
      <c r="G104" s="21">
        <f t="shared" si="9"/>
        <v>0</v>
      </c>
      <c r="H104" s="21"/>
      <c r="I104" s="21">
        <f t="shared" si="10"/>
        <v>0</v>
      </c>
      <c r="J104" s="21">
        <f t="shared" si="8"/>
        <v>0</v>
      </c>
    </row>
    <row r="105" spans="1:10" s="17" customFormat="1" ht="45" x14ac:dyDescent="0.25">
      <c r="A105" s="19" t="s">
        <v>254</v>
      </c>
      <c r="B105" s="9" t="s">
        <v>883</v>
      </c>
      <c r="C105" s="10" t="s">
        <v>1297</v>
      </c>
      <c r="D105" s="8" t="s">
        <v>215</v>
      </c>
      <c r="E105" s="22">
        <v>7</v>
      </c>
      <c r="F105" s="21"/>
      <c r="G105" s="21">
        <f t="shared" si="9"/>
        <v>0</v>
      </c>
      <c r="H105" s="21"/>
      <c r="I105" s="21">
        <f t="shared" si="10"/>
        <v>0</v>
      </c>
      <c r="J105" s="21">
        <f t="shared" si="8"/>
        <v>0</v>
      </c>
    </row>
    <row r="106" spans="1:10" s="17" customFormat="1" ht="45" x14ac:dyDescent="0.25">
      <c r="A106" s="19" t="s">
        <v>255</v>
      </c>
      <c r="B106" s="9" t="s">
        <v>796</v>
      </c>
      <c r="C106" s="10" t="s">
        <v>1447</v>
      </c>
      <c r="D106" s="8" t="s">
        <v>215</v>
      </c>
      <c r="E106" s="22">
        <v>2</v>
      </c>
      <c r="F106" s="21"/>
      <c r="G106" s="21">
        <f t="shared" si="9"/>
        <v>0</v>
      </c>
      <c r="H106" s="21"/>
      <c r="I106" s="21">
        <f t="shared" si="10"/>
        <v>0</v>
      </c>
      <c r="J106" s="21">
        <f t="shared" si="8"/>
        <v>0</v>
      </c>
    </row>
    <row r="107" spans="1:10" s="17" customFormat="1" ht="45" x14ac:dyDescent="0.25">
      <c r="A107" s="19" t="s">
        <v>256</v>
      </c>
      <c r="B107" s="9" t="s">
        <v>796</v>
      </c>
      <c r="C107" s="10" t="s">
        <v>1448</v>
      </c>
      <c r="D107" s="8" t="s">
        <v>215</v>
      </c>
      <c r="E107" s="22">
        <v>295</v>
      </c>
      <c r="F107" s="21"/>
      <c r="G107" s="21">
        <f t="shared" si="9"/>
        <v>0</v>
      </c>
      <c r="H107" s="21"/>
      <c r="I107" s="21">
        <f t="shared" si="10"/>
        <v>0</v>
      </c>
      <c r="J107" s="21">
        <f t="shared" si="8"/>
        <v>0</v>
      </c>
    </row>
    <row r="108" spans="1:10" s="17" customFormat="1" ht="45" x14ac:dyDescent="0.25">
      <c r="A108" s="19" t="s">
        <v>257</v>
      </c>
      <c r="B108" s="9" t="s">
        <v>796</v>
      </c>
      <c r="C108" s="10" t="s">
        <v>1449</v>
      </c>
      <c r="D108" s="8" t="s">
        <v>215</v>
      </c>
      <c r="E108" s="22">
        <v>20</v>
      </c>
      <c r="F108" s="21"/>
      <c r="G108" s="21">
        <f t="shared" si="9"/>
        <v>0</v>
      </c>
      <c r="H108" s="21"/>
      <c r="I108" s="21">
        <f t="shared" si="10"/>
        <v>0</v>
      </c>
      <c r="J108" s="21">
        <f t="shared" si="8"/>
        <v>0</v>
      </c>
    </row>
    <row r="109" spans="1:10" s="17" customFormat="1" ht="45" x14ac:dyDescent="0.25">
      <c r="A109" s="19" t="s">
        <v>259</v>
      </c>
      <c r="B109" s="9" t="s">
        <v>796</v>
      </c>
      <c r="C109" s="10" t="s">
        <v>1450</v>
      </c>
      <c r="D109" s="8" t="s">
        <v>215</v>
      </c>
      <c r="E109" s="22">
        <v>20</v>
      </c>
      <c r="F109" s="21"/>
      <c r="G109" s="21">
        <f t="shared" si="9"/>
        <v>0</v>
      </c>
      <c r="H109" s="21"/>
      <c r="I109" s="21">
        <f t="shared" si="10"/>
        <v>0</v>
      </c>
      <c r="J109" s="21">
        <f t="shared" si="8"/>
        <v>0</v>
      </c>
    </row>
    <row r="110" spans="1:10" s="38" customFormat="1" ht="22.5" x14ac:dyDescent="0.25">
      <c r="A110" s="47" t="s">
        <v>261</v>
      </c>
      <c r="B110" s="43" t="s">
        <v>289</v>
      </c>
      <c r="C110" s="44" t="s">
        <v>290</v>
      </c>
      <c r="D110" s="42" t="s">
        <v>71</v>
      </c>
      <c r="E110" s="50">
        <v>2.54</v>
      </c>
      <c r="F110" s="26"/>
      <c r="G110" s="26">
        <f t="shared" si="9"/>
        <v>0</v>
      </c>
      <c r="H110" s="26"/>
      <c r="I110" s="26">
        <f t="shared" si="10"/>
        <v>0</v>
      </c>
      <c r="J110" s="26">
        <f t="shared" si="8"/>
        <v>0</v>
      </c>
    </row>
    <row r="111" spans="1:10" s="17" customFormat="1" ht="45" x14ac:dyDescent="0.25">
      <c r="A111" s="19" t="s">
        <v>263</v>
      </c>
      <c r="B111" s="9" t="s">
        <v>804</v>
      </c>
      <c r="C111" s="10" t="s">
        <v>1451</v>
      </c>
      <c r="D111" s="8" t="s">
        <v>215</v>
      </c>
      <c r="E111" s="22">
        <v>254</v>
      </c>
      <c r="F111" s="21"/>
      <c r="G111" s="21">
        <f t="shared" si="9"/>
        <v>0</v>
      </c>
      <c r="H111" s="21"/>
      <c r="I111" s="21">
        <f t="shared" si="10"/>
        <v>0</v>
      </c>
      <c r="J111" s="21">
        <f t="shared" si="8"/>
        <v>0</v>
      </c>
    </row>
    <row r="112" spans="1:10" s="17" customFormat="1" ht="45" x14ac:dyDescent="0.25">
      <c r="A112" s="19" t="s">
        <v>265</v>
      </c>
      <c r="B112" s="9" t="s">
        <v>856</v>
      </c>
      <c r="C112" s="10" t="s">
        <v>1452</v>
      </c>
      <c r="D112" s="8" t="s">
        <v>215</v>
      </c>
      <c r="E112" s="22">
        <v>508</v>
      </c>
      <c r="F112" s="21"/>
      <c r="G112" s="21">
        <f t="shared" si="9"/>
        <v>0</v>
      </c>
      <c r="H112" s="21"/>
      <c r="I112" s="21">
        <f t="shared" si="10"/>
        <v>0</v>
      </c>
      <c r="J112" s="21">
        <f t="shared" si="8"/>
        <v>0</v>
      </c>
    </row>
    <row r="113" spans="1:10" s="17" customFormat="1" ht="45" x14ac:dyDescent="0.25">
      <c r="A113" s="19" t="s">
        <v>267</v>
      </c>
      <c r="B113" s="9" t="s">
        <v>841</v>
      </c>
      <c r="C113" s="10" t="s">
        <v>1453</v>
      </c>
      <c r="D113" s="8" t="s">
        <v>215</v>
      </c>
      <c r="E113" s="22">
        <v>3800</v>
      </c>
      <c r="F113" s="21"/>
      <c r="G113" s="21">
        <f t="shared" si="9"/>
        <v>0</v>
      </c>
      <c r="H113" s="21"/>
      <c r="I113" s="21">
        <f t="shared" si="10"/>
        <v>0</v>
      </c>
      <c r="J113" s="21">
        <f t="shared" si="8"/>
        <v>0</v>
      </c>
    </row>
    <row r="114" spans="1:10" s="17" customFormat="1" ht="45" x14ac:dyDescent="0.25">
      <c r="A114" s="19" t="s">
        <v>269</v>
      </c>
      <c r="B114" s="9" t="s">
        <v>843</v>
      </c>
      <c r="C114" s="10" t="s">
        <v>1454</v>
      </c>
      <c r="D114" s="8" t="s">
        <v>215</v>
      </c>
      <c r="E114" s="22">
        <v>3800</v>
      </c>
      <c r="F114" s="21"/>
      <c r="G114" s="21">
        <f t="shared" si="9"/>
        <v>0</v>
      </c>
      <c r="H114" s="21"/>
      <c r="I114" s="21">
        <f t="shared" si="10"/>
        <v>0</v>
      </c>
      <c r="J114" s="21">
        <f t="shared" si="8"/>
        <v>0</v>
      </c>
    </row>
    <row r="115" spans="1:10" s="17" customFormat="1" ht="45" x14ac:dyDescent="0.25">
      <c r="A115" s="19" t="s">
        <v>271</v>
      </c>
      <c r="B115" s="9" t="s">
        <v>845</v>
      </c>
      <c r="C115" s="10" t="s">
        <v>1455</v>
      </c>
      <c r="D115" s="8" t="s">
        <v>215</v>
      </c>
      <c r="E115" s="22">
        <v>3800</v>
      </c>
      <c r="F115" s="21"/>
      <c r="G115" s="21">
        <f t="shared" si="9"/>
        <v>0</v>
      </c>
      <c r="H115" s="21"/>
      <c r="I115" s="21">
        <f t="shared" si="10"/>
        <v>0</v>
      </c>
      <c r="J115" s="21">
        <f t="shared" si="8"/>
        <v>0</v>
      </c>
    </row>
    <row r="116" spans="1:10" s="17" customFormat="1" ht="45" x14ac:dyDescent="0.25">
      <c r="A116" s="19" t="s">
        <v>272</v>
      </c>
      <c r="B116" s="9" t="s">
        <v>841</v>
      </c>
      <c r="C116" s="10" t="s">
        <v>1456</v>
      </c>
      <c r="D116" s="8" t="s">
        <v>215</v>
      </c>
      <c r="E116" s="22">
        <v>480</v>
      </c>
      <c r="F116" s="21"/>
      <c r="G116" s="21">
        <f t="shared" si="9"/>
        <v>0</v>
      </c>
      <c r="H116" s="21"/>
      <c r="I116" s="21">
        <f t="shared" si="10"/>
        <v>0</v>
      </c>
      <c r="J116" s="21">
        <f t="shared" si="8"/>
        <v>0</v>
      </c>
    </row>
    <row r="117" spans="1:10" s="17" customFormat="1" ht="45" x14ac:dyDescent="0.25">
      <c r="A117" s="19" t="s">
        <v>275</v>
      </c>
      <c r="B117" s="9" t="s">
        <v>843</v>
      </c>
      <c r="C117" s="10" t="s">
        <v>1457</v>
      </c>
      <c r="D117" s="8" t="s">
        <v>215</v>
      </c>
      <c r="E117" s="22">
        <v>480</v>
      </c>
      <c r="F117" s="21"/>
      <c r="G117" s="21">
        <f t="shared" si="9"/>
        <v>0</v>
      </c>
      <c r="H117" s="21"/>
      <c r="I117" s="21">
        <f t="shared" si="10"/>
        <v>0</v>
      </c>
      <c r="J117" s="21">
        <f t="shared" si="8"/>
        <v>0</v>
      </c>
    </row>
    <row r="118" spans="1:10" s="38" customFormat="1" ht="22.5" x14ac:dyDescent="0.25">
      <c r="A118" s="47" t="s">
        <v>277</v>
      </c>
      <c r="B118" s="43" t="s">
        <v>1458</v>
      </c>
      <c r="C118" s="44" t="s">
        <v>1459</v>
      </c>
      <c r="D118" s="42" t="s">
        <v>71</v>
      </c>
      <c r="E118" s="50">
        <v>0.83</v>
      </c>
      <c r="F118" s="26"/>
      <c r="G118" s="26">
        <f t="shared" si="9"/>
        <v>0</v>
      </c>
      <c r="H118" s="26"/>
      <c r="I118" s="26">
        <f t="shared" si="10"/>
        <v>0</v>
      </c>
      <c r="J118" s="26">
        <f t="shared" si="8"/>
        <v>0</v>
      </c>
    </row>
    <row r="119" spans="1:10" s="17" customFormat="1" ht="45" x14ac:dyDescent="0.25">
      <c r="A119" s="19" t="s">
        <v>281</v>
      </c>
      <c r="B119" s="9" t="s">
        <v>1460</v>
      </c>
      <c r="C119" s="10" t="s">
        <v>1461</v>
      </c>
      <c r="D119" s="8" t="s">
        <v>215</v>
      </c>
      <c r="E119" s="22">
        <v>83</v>
      </c>
      <c r="F119" s="21"/>
      <c r="G119" s="21">
        <f t="shared" si="9"/>
        <v>0</v>
      </c>
      <c r="H119" s="21"/>
      <c r="I119" s="21">
        <f t="shared" si="10"/>
        <v>0</v>
      </c>
      <c r="J119" s="21">
        <f t="shared" si="8"/>
        <v>0</v>
      </c>
    </row>
    <row r="120" spans="1:10" s="17" customFormat="1" ht="45" x14ac:dyDescent="0.25">
      <c r="A120" s="19" t="s">
        <v>850</v>
      </c>
      <c r="B120" s="9" t="s">
        <v>1462</v>
      </c>
      <c r="C120" s="10" t="s">
        <v>1463</v>
      </c>
      <c r="D120" s="8" t="s">
        <v>215</v>
      </c>
      <c r="E120" s="22">
        <v>166</v>
      </c>
      <c r="F120" s="21"/>
      <c r="G120" s="21">
        <f t="shared" si="9"/>
        <v>0</v>
      </c>
      <c r="H120" s="21"/>
      <c r="I120" s="21">
        <f t="shared" si="10"/>
        <v>0</v>
      </c>
      <c r="J120" s="21">
        <f t="shared" si="8"/>
        <v>0</v>
      </c>
    </row>
    <row r="121" spans="1:10" s="17" customFormat="1" ht="45" x14ac:dyDescent="0.25">
      <c r="A121" s="19" t="s">
        <v>284</v>
      </c>
      <c r="B121" s="9" t="s">
        <v>843</v>
      </c>
      <c r="C121" s="10" t="s">
        <v>1464</v>
      </c>
      <c r="D121" s="8" t="s">
        <v>215</v>
      </c>
      <c r="E121" s="22">
        <v>166</v>
      </c>
      <c r="F121" s="21"/>
      <c r="G121" s="21">
        <f t="shared" si="9"/>
        <v>0</v>
      </c>
      <c r="H121" s="21"/>
      <c r="I121" s="21">
        <f t="shared" si="10"/>
        <v>0</v>
      </c>
      <c r="J121" s="21">
        <f t="shared" si="8"/>
        <v>0</v>
      </c>
    </row>
    <row r="122" spans="1:10" s="17" customFormat="1" ht="45" x14ac:dyDescent="0.25">
      <c r="A122" s="19" t="s">
        <v>286</v>
      </c>
      <c r="B122" s="9" t="s">
        <v>862</v>
      </c>
      <c r="C122" s="10" t="s">
        <v>1465</v>
      </c>
      <c r="D122" s="8" t="s">
        <v>215</v>
      </c>
      <c r="E122" s="22">
        <v>166</v>
      </c>
      <c r="F122" s="21"/>
      <c r="G122" s="21">
        <f t="shared" si="9"/>
        <v>0</v>
      </c>
      <c r="H122" s="21"/>
      <c r="I122" s="21">
        <f t="shared" si="10"/>
        <v>0</v>
      </c>
      <c r="J122" s="21">
        <f t="shared" si="8"/>
        <v>0</v>
      </c>
    </row>
    <row r="123" spans="1:10" s="17" customFormat="1" ht="45" x14ac:dyDescent="0.25">
      <c r="A123" s="19" t="s">
        <v>288</v>
      </c>
      <c r="B123" s="9" t="s">
        <v>843</v>
      </c>
      <c r="C123" s="10" t="s">
        <v>879</v>
      </c>
      <c r="D123" s="8" t="s">
        <v>215</v>
      </c>
      <c r="E123" s="22">
        <v>166</v>
      </c>
      <c r="F123" s="21"/>
      <c r="G123" s="21">
        <f t="shared" si="9"/>
        <v>0</v>
      </c>
      <c r="H123" s="21"/>
      <c r="I123" s="21">
        <f t="shared" si="10"/>
        <v>0</v>
      </c>
      <c r="J123" s="21">
        <f t="shared" si="8"/>
        <v>0</v>
      </c>
    </row>
    <row r="124" spans="1:10" s="17" customFormat="1" ht="45" x14ac:dyDescent="0.25">
      <c r="A124" s="19" t="s">
        <v>291</v>
      </c>
      <c r="B124" s="9" t="s">
        <v>1466</v>
      </c>
      <c r="C124" s="10" t="s">
        <v>833</v>
      </c>
      <c r="D124" s="8" t="s">
        <v>215</v>
      </c>
      <c r="E124" s="22">
        <v>160</v>
      </c>
      <c r="F124" s="21"/>
      <c r="G124" s="21">
        <f t="shared" si="9"/>
        <v>0</v>
      </c>
      <c r="H124" s="21"/>
      <c r="I124" s="21">
        <f t="shared" si="10"/>
        <v>0</v>
      </c>
      <c r="J124" s="21">
        <f t="shared" si="8"/>
        <v>0</v>
      </c>
    </row>
    <row r="125" spans="1:10" s="38" customFormat="1" ht="22.5" x14ac:dyDescent="0.25">
      <c r="A125" s="47" t="s">
        <v>293</v>
      </c>
      <c r="B125" s="43" t="s">
        <v>828</v>
      </c>
      <c r="C125" s="44" t="s">
        <v>829</v>
      </c>
      <c r="D125" s="42" t="s">
        <v>111</v>
      </c>
      <c r="E125" s="48">
        <v>10.5</v>
      </c>
      <c r="F125" s="26"/>
      <c r="G125" s="26">
        <f t="shared" si="9"/>
        <v>0</v>
      </c>
      <c r="H125" s="26"/>
      <c r="I125" s="26">
        <f t="shared" si="10"/>
        <v>0</v>
      </c>
      <c r="J125" s="26">
        <f t="shared" si="8"/>
        <v>0</v>
      </c>
    </row>
    <row r="126" spans="1:10" s="17" customFormat="1" ht="45" x14ac:dyDescent="0.25">
      <c r="A126" s="19" t="s">
        <v>295</v>
      </c>
      <c r="B126" s="9" t="s">
        <v>1072</v>
      </c>
      <c r="C126" s="10" t="s">
        <v>1467</v>
      </c>
      <c r="D126" s="8" t="s">
        <v>118</v>
      </c>
      <c r="E126" s="20">
        <v>1081.5</v>
      </c>
      <c r="F126" s="21"/>
      <c r="G126" s="21">
        <f t="shared" si="9"/>
        <v>0</v>
      </c>
      <c r="H126" s="21"/>
      <c r="I126" s="21">
        <f t="shared" si="10"/>
        <v>0</v>
      </c>
      <c r="J126" s="21">
        <f t="shared" si="8"/>
        <v>0</v>
      </c>
    </row>
    <row r="127" spans="1:10" s="17" customFormat="1" ht="22.5" x14ac:dyDescent="0.25">
      <c r="A127" s="19" t="s">
        <v>298</v>
      </c>
      <c r="B127" s="9" t="s">
        <v>1468</v>
      </c>
      <c r="C127" s="10" t="s">
        <v>1469</v>
      </c>
      <c r="D127" s="8" t="s">
        <v>215</v>
      </c>
      <c r="E127" s="22">
        <v>1500</v>
      </c>
      <c r="F127" s="21"/>
      <c r="G127" s="21">
        <f t="shared" si="9"/>
        <v>0</v>
      </c>
      <c r="H127" s="21"/>
      <c r="I127" s="21">
        <f t="shared" si="10"/>
        <v>0</v>
      </c>
      <c r="J127" s="21">
        <f t="shared" si="8"/>
        <v>0</v>
      </c>
    </row>
    <row r="128" spans="1:10" s="17" customFormat="1" ht="45" x14ac:dyDescent="0.25">
      <c r="A128" s="19" t="s">
        <v>300</v>
      </c>
      <c r="B128" s="9" t="s">
        <v>927</v>
      </c>
      <c r="C128" s="10" t="s">
        <v>1314</v>
      </c>
      <c r="D128" s="8" t="s">
        <v>215</v>
      </c>
      <c r="E128" s="22">
        <v>570</v>
      </c>
      <c r="F128" s="21"/>
      <c r="G128" s="21">
        <f t="shared" si="9"/>
        <v>0</v>
      </c>
      <c r="H128" s="21"/>
      <c r="I128" s="21">
        <f t="shared" si="10"/>
        <v>0</v>
      </c>
      <c r="J128" s="21">
        <f t="shared" si="8"/>
        <v>0</v>
      </c>
    </row>
    <row r="129" spans="1:10" s="17" customFormat="1" ht="45" x14ac:dyDescent="0.25">
      <c r="A129" s="19" t="s">
        <v>302</v>
      </c>
      <c r="B129" s="9" t="s">
        <v>818</v>
      </c>
      <c r="C129" s="10" t="s">
        <v>1039</v>
      </c>
      <c r="D129" s="8" t="s">
        <v>215</v>
      </c>
      <c r="E129" s="22">
        <v>1140</v>
      </c>
      <c r="F129" s="21"/>
      <c r="G129" s="21">
        <f t="shared" si="9"/>
        <v>0</v>
      </c>
      <c r="H129" s="21"/>
      <c r="I129" s="21">
        <f t="shared" si="10"/>
        <v>0</v>
      </c>
      <c r="J129" s="21">
        <f t="shared" si="8"/>
        <v>0</v>
      </c>
    </row>
    <row r="130" spans="1:10" s="17" customFormat="1" ht="45" x14ac:dyDescent="0.25">
      <c r="A130" s="19" t="s">
        <v>305</v>
      </c>
      <c r="B130" s="9" t="s">
        <v>820</v>
      </c>
      <c r="C130" s="10" t="s">
        <v>1470</v>
      </c>
      <c r="D130" s="8" t="s">
        <v>215</v>
      </c>
      <c r="E130" s="22">
        <v>980</v>
      </c>
      <c r="F130" s="21"/>
      <c r="G130" s="21">
        <f t="shared" si="9"/>
        <v>0</v>
      </c>
      <c r="H130" s="21"/>
      <c r="I130" s="21">
        <f t="shared" si="10"/>
        <v>0</v>
      </c>
      <c r="J130" s="21">
        <f t="shared" si="8"/>
        <v>0</v>
      </c>
    </row>
    <row r="131" spans="1:10" s="17" customFormat="1" ht="45" x14ac:dyDescent="0.25">
      <c r="A131" s="19" t="s">
        <v>307</v>
      </c>
      <c r="B131" s="9" t="s">
        <v>814</v>
      </c>
      <c r="C131" s="10" t="s">
        <v>1471</v>
      </c>
      <c r="D131" s="8" t="s">
        <v>215</v>
      </c>
      <c r="E131" s="22">
        <v>980</v>
      </c>
      <c r="F131" s="21"/>
      <c r="G131" s="21">
        <f t="shared" ref="G131:G162" si="11">E131*F131</f>
        <v>0</v>
      </c>
      <c r="H131" s="21"/>
      <c r="I131" s="21">
        <f t="shared" ref="I131:I162" si="12">E131*H131</f>
        <v>0</v>
      </c>
      <c r="J131" s="21">
        <f t="shared" si="8"/>
        <v>0</v>
      </c>
    </row>
    <row r="132" spans="1:10" s="17" customFormat="1" ht="45" x14ac:dyDescent="0.25">
      <c r="A132" s="19" t="s">
        <v>865</v>
      </c>
      <c r="B132" s="9" t="s">
        <v>1472</v>
      </c>
      <c r="C132" s="10" t="s">
        <v>1338</v>
      </c>
      <c r="D132" s="8" t="s">
        <v>215</v>
      </c>
      <c r="E132" s="22">
        <v>980</v>
      </c>
      <c r="F132" s="21"/>
      <c r="G132" s="21">
        <f t="shared" si="11"/>
        <v>0</v>
      </c>
      <c r="H132" s="21"/>
      <c r="I132" s="21">
        <f t="shared" si="12"/>
        <v>0</v>
      </c>
      <c r="J132" s="21">
        <f t="shared" ref="J132:J195" si="13">G132+I132</f>
        <v>0</v>
      </c>
    </row>
    <row r="133" spans="1:10" s="17" customFormat="1" ht="45" x14ac:dyDescent="0.25">
      <c r="A133" s="19" t="s">
        <v>314</v>
      </c>
      <c r="B133" s="9" t="s">
        <v>1472</v>
      </c>
      <c r="C133" s="10" t="s">
        <v>1473</v>
      </c>
      <c r="D133" s="8" t="s">
        <v>215</v>
      </c>
      <c r="E133" s="22">
        <v>1960</v>
      </c>
      <c r="F133" s="21"/>
      <c r="G133" s="21">
        <f t="shared" si="11"/>
        <v>0</v>
      </c>
      <c r="H133" s="21"/>
      <c r="I133" s="21">
        <f t="shared" si="12"/>
        <v>0</v>
      </c>
      <c r="J133" s="21">
        <f t="shared" si="13"/>
        <v>0</v>
      </c>
    </row>
    <row r="134" spans="1:10" s="17" customFormat="1" ht="45" x14ac:dyDescent="0.25">
      <c r="A134" s="19" t="s">
        <v>869</v>
      </c>
      <c r="B134" s="9" t="s">
        <v>1472</v>
      </c>
      <c r="C134" s="10" t="s">
        <v>1474</v>
      </c>
      <c r="D134" s="8" t="s">
        <v>215</v>
      </c>
      <c r="E134" s="22">
        <v>1960</v>
      </c>
      <c r="F134" s="21"/>
      <c r="G134" s="21">
        <f t="shared" si="11"/>
        <v>0</v>
      </c>
      <c r="H134" s="21"/>
      <c r="I134" s="21">
        <f t="shared" si="12"/>
        <v>0</v>
      </c>
      <c r="J134" s="21">
        <f t="shared" si="13"/>
        <v>0</v>
      </c>
    </row>
    <row r="135" spans="1:10" s="17" customFormat="1" ht="45" x14ac:dyDescent="0.25">
      <c r="A135" s="19" t="s">
        <v>320</v>
      </c>
      <c r="B135" s="9" t="s">
        <v>843</v>
      </c>
      <c r="C135" s="10" t="s">
        <v>915</v>
      </c>
      <c r="D135" s="8" t="s">
        <v>215</v>
      </c>
      <c r="E135" s="22">
        <v>1960</v>
      </c>
      <c r="F135" s="21"/>
      <c r="G135" s="21">
        <f t="shared" si="11"/>
        <v>0</v>
      </c>
      <c r="H135" s="21"/>
      <c r="I135" s="21">
        <f t="shared" si="12"/>
        <v>0</v>
      </c>
      <c r="J135" s="21">
        <f t="shared" si="13"/>
        <v>0</v>
      </c>
    </row>
    <row r="136" spans="1:10" s="38" customFormat="1" ht="33.75" x14ac:dyDescent="0.25">
      <c r="A136" s="47" t="s">
        <v>872</v>
      </c>
      <c r="B136" s="43" t="s">
        <v>500</v>
      </c>
      <c r="C136" s="44" t="s">
        <v>501</v>
      </c>
      <c r="D136" s="42" t="s">
        <v>111</v>
      </c>
      <c r="E136" s="48">
        <v>0.9</v>
      </c>
      <c r="F136" s="26"/>
      <c r="G136" s="26">
        <f t="shared" si="11"/>
        <v>0</v>
      </c>
      <c r="H136" s="26"/>
      <c r="I136" s="26">
        <f t="shared" si="12"/>
        <v>0</v>
      </c>
      <c r="J136" s="26">
        <f t="shared" si="13"/>
        <v>0</v>
      </c>
    </row>
    <row r="137" spans="1:10" s="17" customFormat="1" ht="45" x14ac:dyDescent="0.25">
      <c r="A137" s="19" t="s">
        <v>326</v>
      </c>
      <c r="B137" s="9" t="s">
        <v>826</v>
      </c>
      <c r="C137" s="10" t="s">
        <v>1315</v>
      </c>
      <c r="D137" s="8" t="s">
        <v>118</v>
      </c>
      <c r="E137" s="20">
        <v>92.7</v>
      </c>
      <c r="F137" s="21"/>
      <c r="G137" s="21">
        <f t="shared" si="11"/>
        <v>0</v>
      </c>
      <c r="H137" s="21"/>
      <c r="I137" s="21">
        <f t="shared" si="12"/>
        <v>0</v>
      </c>
      <c r="J137" s="21">
        <f t="shared" si="13"/>
        <v>0</v>
      </c>
    </row>
    <row r="138" spans="1:10" s="17" customFormat="1" ht="15" x14ac:dyDescent="0.25">
      <c r="A138" s="14" t="s">
        <v>1316</v>
      </c>
      <c r="B138" s="16"/>
      <c r="C138" s="16"/>
      <c r="D138" s="16"/>
      <c r="E138" s="15"/>
      <c r="F138" s="21"/>
      <c r="G138" s="21">
        <f t="shared" si="11"/>
        <v>0</v>
      </c>
      <c r="H138" s="21"/>
      <c r="I138" s="21">
        <f t="shared" si="12"/>
        <v>0</v>
      </c>
      <c r="J138" s="21">
        <f t="shared" si="13"/>
        <v>0</v>
      </c>
    </row>
    <row r="139" spans="1:10" s="38" customFormat="1" ht="33.75" x14ac:dyDescent="0.25">
      <c r="A139" s="47" t="s">
        <v>877</v>
      </c>
      <c r="B139" s="43" t="s">
        <v>806</v>
      </c>
      <c r="C139" s="44" t="s">
        <v>807</v>
      </c>
      <c r="D139" s="42" t="s">
        <v>167</v>
      </c>
      <c r="E139" s="53">
        <v>3.1029010000000001</v>
      </c>
      <c r="F139" s="26"/>
      <c r="G139" s="26">
        <f t="shared" si="11"/>
        <v>0</v>
      </c>
      <c r="H139" s="26"/>
      <c r="I139" s="26">
        <f t="shared" si="12"/>
        <v>0</v>
      </c>
      <c r="J139" s="26">
        <f t="shared" si="13"/>
        <v>0</v>
      </c>
    </row>
    <row r="140" spans="1:10" s="17" customFormat="1" ht="45" x14ac:dyDescent="0.25">
      <c r="A140" s="19" t="s">
        <v>332</v>
      </c>
      <c r="B140" s="9" t="s">
        <v>796</v>
      </c>
      <c r="C140" s="10" t="s">
        <v>1475</v>
      </c>
      <c r="D140" s="8" t="s">
        <v>215</v>
      </c>
      <c r="E140" s="29">
        <v>63.333333000000003</v>
      </c>
      <c r="F140" s="21"/>
      <c r="G140" s="21">
        <f t="shared" si="11"/>
        <v>0</v>
      </c>
      <c r="H140" s="21"/>
      <c r="I140" s="21">
        <f t="shared" si="12"/>
        <v>0</v>
      </c>
      <c r="J140" s="21">
        <f t="shared" si="13"/>
        <v>0</v>
      </c>
    </row>
    <row r="141" spans="1:10" s="17" customFormat="1" ht="45" x14ac:dyDescent="0.25">
      <c r="A141" s="19" t="s">
        <v>335</v>
      </c>
      <c r="B141" s="9" t="s">
        <v>796</v>
      </c>
      <c r="C141" s="10" t="s">
        <v>1476</v>
      </c>
      <c r="D141" s="8" t="s">
        <v>215</v>
      </c>
      <c r="E141" s="22">
        <v>120</v>
      </c>
      <c r="F141" s="21"/>
      <c r="G141" s="21">
        <f t="shared" si="11"/>
        <v>0</v>
      </c>
      <c r="H141" s="21"/>
      <c r="I141" s="21">
        <f t="shared" si="12"/>
        <v>0</v>
      </c>
      <c r="J141" s="21">
        <f t="shared" si="13"/>
        <v>0</v>
      </c>
    </row>
    <row r="142" spans="1:10" s="17" customFormat="1" ht="45" x14ac:dyDescent="0.25">
      <c r="A142" s="19" t="s">
        <v>338</v>
      </c>
      <c r="B142" s="9" t="s">
        <v>796</v>
      </c>
      <c r="C142" s="10" t="s">
        <v>1295</v>
      </c>
      <c r="D142" s="8" t="s">
        <v>215</v>
      </c>
      <c r="E142" s="29">
        <v>13.333333</v>
      </c>
      <c r="F142" s="21"/>
      <c r="G142" s="21">
        <f t="shared" si="11"/>
        <v>0</v>
      </c>
      <c r="H142" s="21"/>
      <c r="I142" s="21">
        <f t="shared" si="12"/>
        <v>0</v>
      </c>
      <c r="J142" s="21">
        <f t="shared" si="13"/>
        <v>0</v>
      </c>
    </row>
    <row r="143" spans="1:10" s="17" customFormat="1" ht="45" x14ac:dyDescent="0.25">
      <c r="A143" s="19" t="s">
        <v>341</v>
      </c>
      <c r="B143" s="9" t="s">
        <v>883</v>
      </c>
      <c r="C143" s="10" t="s">
        <v>1477</v>
      </c>
      <c r="D143" s="8" t="s">
        <v>215</v>
      </c>
      <c r="E143" s="22">
        <v>2</v>
      </c>
      <c r="F143" s="21"/>
      <c r="G143" s="21">
        <f t="shared" si="11"/>
        <v>0</v>
      </c>
      <c r="H143" s="21"/>
      <c r="I143" s="21">
        <f t="shared" si="12"/>
        <v>0</v>
      </c>
      <c r="J143" s="21">
        <f t="shared" si="13"/>
        <v>0</v>
      </c>
    </row>
    <row r="144" spans="1:10" s="17" customFormat="1" ht="45" x14ac:dyDescent="0.25">
      <c r="A144" s="19" t="s">
        <v>343</v>
      </c>
      <c r="B144" s="9" t="s">
        <v>883</v>
      </c>
      <c r="C144" s="10" t="s">
        <v>1478</v>
      </c>
      <c r="D144" s="8" t="s">
        <v>215</v>
      </c>
      <c r="E144" s="22">
        <v>7</v>
      </c>
      <c r="F144" s="21"/>
      <c r="G144" s="21">
        <f t="shared" si="11"/>
        <v>0</v>
      </c>
      <c r="H144" s="21"/>
      <c r="I144" s="21">
        <f t="shared" si="12"/>
        <v>0</v>
      </c>
      <c r="J144" s="21">
        <f t="shared" si="13"/>
        <v>0</v>
      </c>
    </row>
    <row r="145" spans="1:10" s="17" customFormat="1" ht="45" x14ac:dyDescent="0.25">
      <c r="A145" s="19" t="s">
        <v>346</v>
      </c>
      <c r="B145" s="9" t="s">
        <v>883</v>
      </c>
      <c r="C145" s="10" t="s">
        <v>1297</v>
      </c>
      <c r="D145" s="8" t="s">
        <v>215</v>
      </c>
      <c r="E145" s="22">
        <v>1</v>
      </c>
      <c r="F145" s="21"/>
      <c r="G145" s="21">
        <f t="shared" si="11"/>
        <v>0</v>
      </c>
      <c r="H145" s="21"/>
      <c r="I145" s="21">
        <f t="shared" si="12"/>
        <v>0</v>
      </c>
      <c r="J145" s="21">
        <f t="shared" si="13"/>
        <v>0</v>
      </c>
    </row>
    <row r="146" spans="1:10" s="17" customFormat="1" ht="45" x14ac:dyDescent="0.25">
      <c r="A146" s="19" t="s">
        <v>349</v>
      </c>
      <c r="B146" s="9" t="s">
        <v>796</v>
      </c>
      <c r="C146" s="10" t="s">
        <v>1479</v>
      </c>
      <c r="D146" s="8" t="s">
        <v>215</v>
      </c>
      <c r="E146" s="22">
        <v>6</v>
      </c>
      <c r="F146" s="21"/>
      <c r="G146" s="21">
        <f t="shared" si="11"/>
        <v>0</v>
      </c>
      <c r="H146" s="21"/>
      <c r="I146" s="21">
        <f t="shared" si="12"/>
        <v>0</v>
      </c>
      <c r="J146" s="21">
        <f t="shared" si="13"/>
        <v>0</v>
      </c>
    </row>
    <row r="147" spans="1:10" s="17" customFormat="1" ht="45" x14ac:dyDescent="0.25">
      <c r="A147" s="19" t="s">
        <v>350</v>
      </c>
      <c r="B147" s="9" t="s">
        <v>796</v>
      </c>
      <c r="C147" s="10" t="s">
        <v>1480</v>
      </c>
      <c r="D147" s="8" t="s">
        <v>215</v>
      </c>
      <c r="E147" s="22">
        <v>2</v>
      </c>
      <c r="F147" s="21"/>
      <c r="G147" s="21">
        <f t="shared" si="11"/>
        <v>0</v>
      </c>
      <c r="H147" s="21"/>
      <c r="I147" s="21">
        <f t="shared" si="12"/>
        <v>0</v>
      </c>
      <c r="J147" s="21">
        <f t="shared" si="13"/>
        <v>0</v>
      </c>
    </row>
    <row r="148" spans="1:10" s="17" customFormat="1" ht="45" x14ac:dyDescent="0.25">
      <c r="A148" s="19" t="s">
        <v>353</v>
      </c>
      <c r="B148" s="9" t="s">
        <v>796</v>
      </c>
      <c r="C148" s="10" t="s">
        <v>1481</v>
      </c>
      <c r="D148" s="8" t="s">
        <v>215</v>
      </c>
      <c r="E148" s="22">
        <v>485</v>
      </c>
      <c r="F148" s="21"/>
      <c r="G148" s="21">
        <f t="shared" si="11"/>
        <v>0</v>
      </c>
      <c r="H148" s="21"/>
      <c r="I148" s="21">
        <f t="shared" si="12"/>
        <v>0</v>
      </c>
      <c r="J148" s="21">
        <f t="shared" si="13"/>
        <v>0</v>
      </c>
    </row>
    <row r="149" spans="1:10" s="17" customFormat="1" ht="45" x14ac:dyDescent="0.25">
      <c r="A149" s="19" t="s">
        <v>356</v>
      </c>
      <c r="B149" s="9" t="s">
        <v>796</v>
      </c>
      <c r="C149" s="10" t="s">
        <v>1449</v>
      </c>
      <c r="D149" s="8" t="s">
        <v>215</v>
      </c>
      <c r="E149" s="22">
        <v>25</v>
      </c>
      <c r="F149" s="21"/>
      <c r="G149" s="21">
        <f t="shared" si="11"/>
        <v>0</v>
      </c>
      <c r="H149" s="21"/>
      <c r="I149" s="21">
        <f t="shared" si="12"/>
        <v>0</v>
      </c>
      <c r="J149" s="21">
        <f t="shared" si="13"/>
        <v>0</v>
      </c>
    </row>
    <row r="150" spans="1:10" s="17" customFormat="1" ht="45" x14ac:dyDescent="0.25">
      <c r="A150" s="19" t="s">
        <v>360</v>
      </c>
      <c r="B150" s="9" t="s">
        <v>796</v>
      </c>
      <c r="C150" s="10" t="s">
        <v>1482</v>
      </c>
      <c r="D150" s="8" t="s">
        <v>215</v>
      </c>
      <c r="E150" s="22">
        <v>25</v>
      </c>
      <c r="F150" s="21"/>
      <c r="G150" s="21">
        <f t="shared" si="11"/>
        <v>0</v>
      </c>
      <c r="H150" s="21"/>
      <c r="I150" s="21">
        <f t="shared" si="12"/>
        <v>0</v>
      </c>
      <c r="J150" s="21">
        <f t="shared" si="13"/>
        <v>0</v>
      </c>
    </row>
    <row r="151" spans="1:10" s="38" customFormat="1" ht="22.5" x14ac:dyDescent="0.25">
      <c r="A151" s="47" t="s">
        <v>363</v>
      </c>
      <c r="B151" s="43" t="s">
        <v>289</v>
      </c>
      <c r="C151" s="44" t="s">
        <v>290</v>
      </c>
      <c r="D151" s="42" t="s">
        <v>71</v>
      </c>
      <c r="E151" s="50">
        <v>2.67</v>
      </c>
      <c r="F151" s="26"/>
      <c r="G151" s="26">
        <f t="shared" si="11"/>
        <v>0</v>
      </c>
      <c r="H151" s="26"/>
      <c r="I151" s="26">
        <f t="shared" si="12"/>
        <v>0</v>
      </c>
      <c r="J151" s="26">
        <f t="shared" si="13"/>
        <v>0</v>
      </c>
    </row>
    <row r="152" spans="1:10" s="17" customFormat="1" ht="45" x14ac:dyDescent="0.25">
      <c r="A152" s="19" t="s">
        <v>365</v>
      </c>
      <c r="B152" s="9" t="s">
        <v>804</v>
      </c>
      <c r="C152" s="10" t="s">
        <v>1483</v>
      </c>
      <c r="D152" s="8" t="s">
        <v>215</v>
      </c>
      <c r="E152" s="22">
        <v>240</v>
      </c>
      <c r="F152" s="21"/>
      <c r="G152" s="21">
        <f t="shared" si="11"/>
        <v>0</v>
      </c>
      <c r="H152" s="21"/>
      <c r="I152" s="21">
        <f t="shared" si="12"/>
        <v>0</v>
      </c>
      <c r="J152" s="21">
        <f t="shared" si="13"/>
        <v>0</v>
      </c>
    </row>
    <row r="153" spans="1:10" s="17" customFormat="1" ht="45" x14ac:dyDescent="0.25">
      <c r="A153" s="19" t="s">
        <v>369</v>
      </c>
      <c r="B153" s="9" t="s">
        <v>804</v>
      </c>
      <c r="C153" s="10" t="s">
        <v>1451</v>
      </c>
      <c r="D153" s="8" t="s">
        <v>215</v>
      </c>
      <c r="E153" s="22">
        <v>27</v>
      </c>
      <c r="F153" s="21"/>
      <c r="G153" s="21">
        <f t="shared" si="11"/>
        <v>0</v>
      </c>
      <c r="H153" s="21"/>
      <c r="I153" s="21">
        <f t="shared" si="12"/>
        <v>0</v>
      </c>
      <c r="J153" s="21">
        <f t="shared" si="13"/>
        <v>0</v>
      </c>
    </row>
    <row r="154" spans="1:10" s="17" customFormat="1" ht="45" x14ac:dyDescent="0.25">
      <c r="A154" s="19" t="s">
        <v>371</v>
      </c>
      <c r="B154" s="9" t="s">
        <v>856</v>
      </c>
      <c r="C154" s="10" t="s">
        <v>1484</v>
      </c>
      <c r="D154" s="8" t="s">
        <v>215</v>
      </c>
      <c r="E154" s="22">
        <v>534</v>
      </c>
      <c r="F154" s="21"/>
      <c r="G154" s="21">
        <f t="shared" si="11"/>
        <v>0</v>
      </c>
      <c r="H154" s="21"/>
      <c r="I154" s="21">
        <f t="shared" si="12"/>
        <v>0</v>
      </c>
      <c r="J154" s="21">
        <f t="shared" si="13"/>
        <v>0</v>
      </c>
    </row>
    <row r="155" spans="1:10" s="17" customFormat="1" ht="45" x14ac:dyDescent="0.25">
      <c r="A155" s="19" t="s">
        <v>373</v>
      </c>
      <c r="B155" s="9" t="s">
        <v>841</v>
      </c>
      <c r="C155" s="10" t="s">
        <v>1456</v>
      </c>
      <c r="D155" s="8" t="s">
        <v>215</v>
      </c>
      <c r="E155" s="22">
        <v>5800</v>
      </c>
      <c r="F155" s="21"/>
      <c r="G155" s="21">
        <f t="shared" si="11"/>
        <v>0</v>
      </c>
      <c r="H155" s="21"/>
      <c r="I155" s="21">
        <f t="shared" si="12"/>
        <v>0</v>
      </c>
      <c r="J155" s="21">
        <f t="shared" si="13"/>
        <v>0</v>
      </c>
    </row>
    <row r="156" spans="1:10" s="17" customFormat="1" ht="45" x14ac:dyDescent="0.25">
      <c r="A156" s="19" t="s">
        <v>376</v>
      </c>
      <c r="B156" s="9" t="s">
        <v>843</v>
      </c>
      <c r="C156" s="10" t="s">
        <v>1485</v>
      </c>
      <c r="D156" s="8" t="s">
        <v>215</v>
      </c>
      <c r="E156" s="22">
        <v>5800</v>
      </c>
      <c r="F156" s="21"/>
      <c r="G156" s="21">
        <f t="shared" si="11"/>
        <v>0</v>
      </c>
      <c r="H156" s="21"/>
      <c r="I156" s="21">
        <f t="shared" si="12"/>
        <v>0</v>
      </c>
      <c r="J156" s="21">
        <f t="shared" si="13"/>
        <v>0</v>
      </c>
    </row>
    <row r="157" spans="1:10" s="17" customFormat="1" ht="45" x14ac:dyDescent="0.25">
      <c r="A157" s="19" t="s">
        <v>378</v>
      </c>
      <c r="B157" s="9" t="s">
        <v>845</v>
      </c>
      <c r="C157" s="10" t="s">
        <v>1455</v>
      </c>
      <c r="D157" s="8" t="s">
        <v>215</v>
      </c>
      <c r="E157" s="22">
        <v>5800</v>
      </c>
      <c r="F157" s="21"/>
      <c r="G157" s="21">
        <f t="shared" si="11"/>
        <v>0</v>
      </c>
      <c r="H157" s="21"/>
      <c r="I157" s="21">
        <f t="shared" si="12"/>
        <v>0</v>
      </c>
      <c r="J157" s="21">
        <f t="shared" si="13"/>
        <v>0</v>
      </c>
    </row>
    <row r="158" spans="1:10" s="38" customFormat="1" ht="22.5" x14ac:dyDescent="0.25">
      <c r="A158" s="47" t="s">
        <v>381</v>
      </c>
      <c r="B158" s="43" t="s">
        <v>1458</v>
      </c>
      <c r="C158" s="44" t="s">
        <v>1459</v>
      </c>
      <c r="D158" s="42" t="s">
        <v>71</v>
      </c>
      <c r="E158" s="50">
        <v>1.08</v>
      </c>
      <c r="F158" s="26"/>
      <c r="G158" s="26">
        <f t="shared" si="11"/>
        <v>0</v>
      </c>
      <c r="H158" s="26"/>
      <c r="I158" s="26">
        <f t="shared" si="12"/>
        <v>0</v>
      </c>
      <c r="J158" s="26">
        <f t="shared" si="13"/>
        <v>0</v>
      </c>
    </row>
    <row r="159" spans="1:10" s="17" customFormat="1" ht="45" x14ac:dyDescent="0.25">
      <c r="A159" s="19" t="s">
        <v>382</v>
      </c>
      <c r="B159" s="9" t="s">
        <v>1460</v>
      </c>
      <c r="C159" s="10" t="s">
        <v>1486</v>
      </c>
      <c r="D159" s="8" t="s">
        <v>215</v>
      </c>
      <c r="E159" s="22">
        <v>108</v>
      </c>
      <c r="F159" s="21"/>
      <c r="G159" s="21">
        <f t="shared" si="11"/>
        <v>0</v>
      </c>
      <c r="H159" s="21"/>
      <c r="I159" s="21">
        <f t="shared" si="12"/>
        <v>0</v>
      </c>
      <c r="J159" s="21">
        <f t="shared" si="13"/>
        <v>0</v>
      </c>
    </row>
    <row r="160" spans="1:10" s="17" customFormat="1" ht="45" x14ac:dyDescent="0.25">
      <c r="A160" s="19" t="s">
        <v>383</v>
      </c>
      <c r="B160" s="9" t="s">
        <v>814</v>
      </c>
      <c r="C160" s="10" t="s">
        <v>1487</v>
      </c>
      <c r="D160" s="8" t="s">
        <v>215</v>
      </c>
      <c r="E160" s="22">
        <v>54</v>
      </c>
      <c r="F160" s="21"/>
      <c r="G160" s="21">
        <f t="shared" si="11"/>
        <v>0</v>
      </c>
      <c r="H160" s="21"/>
      <c r="I160" s="21">
        <f t="shared" si="12"/>
        <v>0</v>
      </c>
      <c r="J160" s="21">
        <f t="shared" si="13"/>
        <v>0</v>
      </c>
    </row>
    <row r="161" spans="1:10" s="17" customFormat="1" ht="22.5" x14ac:dyDescent="0.25">
      <c r="A161" s="19" t="s">
        <v>386</v>
      </c>
      <c r="B161" s="9" t="s">
        <v>1488</v>
      </c>
      <c r="C161" s="10" t="s">
        <v>1336</v>
      </c>
      <c r="D161" s="8" t="s">
        <v>215</v>
      </c>
      <c r="E161" s="22">
        <v>54</v>
      </c>
      <c r="F161" s="21"/>
      <c r="G161" s="21">
        <f t="shared" si="11"/>
        <v>0</v>
      </c>
      <c r="H161" s="21"/>
      <c r="I161" s="21">
        <f t="shared" si="12"/>
        <v>0</v>
      </c>
      <c r="J161" s="21">
        <f t="shared" si="13"/>
        <v>0</v>
      </c>
    </row>
    <row r="162" spans="1:10" s="17" customFormat="1" ht="45" x14ac:dyDescent="0.25">
      <c r="A162" s="19" t="s">
        <v>388</v>
      </c>
      <c r="B162" s="9" t="s">
        <v>843</v>
      </c>
      <c r="C162" s="10" t="s">
        <v>1489</v>
      </c>
      <c r="D162" s="8" t="s">
        <v>215</v>
      </c>
      <c r="E162" s="22">
        <v>540</v>
      </c>
      <c r="F162" s="21"/>
      <c r="G162" s="21">
        <f t="shared" si="11"/>
        <v>0</v>
      </c>
      <c r="H162" s="21"/>
      <c r="I162" s="21">
        <f t="shared" si="12"/>
        <v>0</v>
      </c>
      <c r="J162" s="21">
        <f t="shared" si="13"/>
        <v>0</v>
      </c>
    </row>
    <row r="163" spans="1:10" s="17" customFormat="1" ht="45" x14ac:dyDescent="0.25">
      <c r="A163" s="19" t="s">
        <v>390</v>
      </c>
      <c r="B163" s="9" t="s">
        <v>845</v>
      </c>
      <c r="C163" s="10" t="s">
        <v>1490</v>
      </c>
      <c r="D163" s="8" t="s">
        <v>215</v>
      </c>
      <c r="E163" s="22">
        <v>432</v>
      </c>
      <c r="F163" s="21"/>
      <c r="G163" s="21">
        <f t="shared" ref="G163:G194" si="14">E163*F163</f>
        <v>0</v>
      </c>
      <c r="H163" s="21"/>
      <c r="I163" s="21">
        <f t="shared" ref="I163:I194" si="15">E163*H163</f>
        <v>0</v>
      </c>
      <c r="J163" s="21">
        <f t="shared" si="13"/>
        <v>0</v>
      </c>
    </row>
    <row r="164" spans="1:10" s="17" customFormat="1" ht="45" x14ac:dyDescent="0.25">
      <c r="A164" s="19" t="s">
        <v>392</v>
      </c>
      <c r="B164" s="9" t="s">
        <v>901</v>
      </c>
      <c r="C164" s="10" t="s">
        <v>1491</v>
      </c>
      <c r="D164" s="8" t="s">
        <v>215</v>
      </c>
      <c r="E164" s="22">
        <v>240</v>
      </c>
      <c r="F164" s="21"/>
      <c r="G164" s="21">
        <f t="shared" si="14"/>
        <v>0</v>
      </c>
      <c r="H164" s="21"/>
      <c r="I164" s="21">
        <f t="shared" si="15"/>
        <v>0</v>
      </c>
      <c r="J164" s="21">
        <f t="shared" si="13"/>
        <v>0</v>
      </c>
    </row>
    <row r="165" spans="1:10" s="17" customFormat="1" ht="45" x14ac:dyDescent="0.25">
      <c r="A165" s="19" t="s">
        <v>394</v>
      </c>
      <c r="B165" s="9" t="s">
        <v>873</v>
      </c>
      <c r="C165" s="10" t="s">
        <v>1492</v>
      </c>
      <c r="D165" s="8" t="s">
        <v>215</v>
      </c>
      <c r="E165" s="22">
        <v>480</v>
      </c>
      <c r="F165" s="21"/>
      <c r="G165" s="21">
        <f t="shared" si="14"/>
        <v>0</v>
      </c>
      <c r="H165" s="21"/>
      <c r="I165" s="21">
        <f t="shared" si="15"/>
        <v>0</v>
      </c>
      <c r="J165" s="21">
        <f t="shared" si="13"/>
        <v>0</v>
      </c>
    </row>
    <row r="166" spans="1:10" s="17" customFormat="1" ht="45" x14ac:dyDescent="0.25">
      <c r="A166" s="19" t="s">
        <v>397</v>
      </c>
      <c r="B166" s="9" t="s">
        <v>841</v>
      </c>
      <c r="C166" s="10" t="s">
        <v>917</v>
      </c>
      <c r="D166" s="8" t="s">
        <v>215</v>
      </c>
      <c r="E166" s="22">
        <v>480</v>
      </c>
      <c r="F166" s="21"/>
      <c r="G166" s="21">
        <f t="shared" si="14"/>
        <v>0</v>
      </c>
      <c r="H166" s="21"/>
      <c r="I166" s="21">
        <f t="shared" si="15"/>
        <v>0</v>
      </c>
      <c r="J166" s="21">
        <f t="shared" si="13"/>
        <v>0</v>
      </c>
    </row>
    <row r="167" spans="1:10" s="17" customFormat="1" ht="45" x14ac:dyDescent="0.25">
      <c r="A167" s="19" t="s">
        <v>400</v>
      </c>
      <c r="B167" s="9" t="s">
        <v>862</v>
      </c>
      <c r="C167" s="10" t="s">
        <v>1493</v>
      </c>
      <c r="D167" s="8" t="s">
        <v>215</v>
      </c>
      <c r="E167" s="22">
        <v>960</v>
      </c>
      <c r="F167" s="21"/>
      <c r="G167" s="21">
        <f t="shared" si="14"/>
        <v>0</v>
      </c>
      <c r="H167" s="21"/>
      <c r="I167" s="21">
        <f t="shared" si="15"/>
        <v>0</v>
      </c>
      <c r="J167" s="21">
        <f t="shared" si="13"/>
        <v>0</v>
      </c>
    </row>
    <row r="168" spans="1:10" s="17" customFormat="1" ht="45" x14ac:dyDescent="0.25">
      <c r="A168" s="19" t="s">
        <v>903</v>
      </c>
      <c r="B168" s="9" t="s">
        <v>843</v>
      </c>
      <c r="C168" s="10" t="s">
        <v>879</v>
      </c>
      <c r="D168" s="8" t="s">
        <v>215</v>
      </c>
      <c r="E168" s="22">
        <v>1440</v>
      </c>
      <c r="F168" s="21"/>
      <c r="G168" s="21">
        <f t="shared" si="14"/>
        <v>0</v>
      </c>
      <c r="H168" s="21"/>
      <c r="I168" s="21">
        <f t="shared" si="15"/>
        <v>0</v>
      </c>
      <c r="J168" s="21">
        <f t="shared" si="13"/>
        <v>0</v>
      </c>
    </row>
    <row r="169" spans="1:10" s="17" customFormat="1" ht="45" x14ac:dyDescent="0.25">
      <c r="A169" s="19" t="s">
        <v>406</v>
      </c>
      <c r="B169" s="9" t="s">
        <v>845</v>
      </c>
      <c r="C169" s="10" t="s">
        <v>1407</v>
      </c>
      <c r="D169" s="8" t="s">
        <v>215</v>
      </c>
      <c r="E169" s="22">
        <v>960</v>
      </c>
      <c r="F169" s="21"/>
      <c r="G169" s="21">
        <f t="shared" si="14"/>
        <v>0</v>
      </c>
      <c r="H169" s="21"/>
      <c r="I169" s="21">
        <f t="shared" si="15"/>
        <v>0</v>
      </c>
      <c r="J169" s="21">
        <f t="shared" si="13"/>
        <v>0</v>
      </c>
    </row>
    <row r="170" spans="1:10" s="38" customFormat="1" ht="22.5" x14ac:dyDescent="0.25">
      <c r="A170" s="47" t="s">
        <v>905</v>
      </c>
      <c r="B170" s="43" t="s">
        <v>1458</v>
      </c>
      <c r="C170" s="44" t="s">
        <v>1459</v>
      </c>
      <c r="D170" s="42" t="s">
        <v>71</v>
      </c>
      <c r="E170" s="50">
        <v>0.35</v>
      </c>
      <c r="F170" s="26"/>
      <c r="G170" s="26">
        <f t="shared" si="14"/>
        <v>0</v>
      </c>
      <c r="H170" s="26"/>
      <c r="I170" s="26">
        <f t="shared" si="15"/>
        <v>0</v>
      </c>
      <c r="J170" s="26">
        <f t="shared" si="13"/>
        <v>0</v>
      </c>
    </row>
    <row r="171" spans="1:10" s="17" customFormat="1" ht="45" x14ac:dyDescent="0.25">
      <c r="A171" s="19" t="s">
        <v>906</v>
      </c>
      <c r="B171" s="9" t="s">
        <v>1460</v>
      </c>
      <c r="C171" s="10" t="s">
        <v>1486</v>
      </c>
      <c r="D171" s="8" t="s">
        <v>215</v>
      </c>
      <c r="E171" s="22">
        <v>35</v>
      </c>
      <c r="F171" s="21"/>
      <c r="G171" s="21">
        <f t="shared" si="14"/>
        <v>0</v>
      </c>
      <c r="H171" s="21"/>
      <c r="I171" s="21">
        <f t="shared" si="15"/>
        <v>0</v>
      </c>
      <c r="J171" s="21">
        <f t="shared" si="13"/>
        <v>0</v>
      </c>
    </row>
    <row r="172" spans="1:10" s="17" customFormat="1" ht="45" x14ac:dyDescent="0.25">
      <c r="A172" s="19" t="s">
        <v>414</v>
      </c>
      <c r="B172" s="9" t="s">
        <v>873</v>
      </c>
      <c r="C172" s="10" t="s">
        <v>1305</v>
      </c>
      <c r="D172" s="8" t="s">
        <v>215</v>
      </c>
      <c r="E172" s="22">
        <v>70</v>
      </c>
      <c r="F172" s="21"/>
      <c r="G172" s="21">
        <f t="shared" si="14"/>
        <v>0</v>
      </c>
      <c r="H172" s="21"/>
      <c r="I172" s="21">
        <f t="shared" si="15"/>
        <v>0</v>
      </c>
      <c r="J172" s="21">
        <f t="shared" si="13"/>
        <v>0</v>
      </c>
    </row>
    <row r="173" spans="1:10" s="17" customFormat="1" ht="45" x14ac:dyDescent="0.25">
      <c r="A173" s="19" t="s">
        <v>418</v>
      </c>
      <c r="B173" s="9" t="s">
        <v>862</v>
      </c>
      <c r="C173" s="10" t="s">
        <v>1493</v>
      </c>
      <c r="D173" s="8" t="s">
        <v>215</v>
      </c>
      <c r="E173" s="22">
        <v>140</v>
      </c>
      <c r="F173" s="21"/>
      <c r="G173" s="21">
        <f t="shared" si="14"/>
        <v>0</v>
      </c>
      <c r="H173" s="21"/>
      <c r="I173" s="21">
        <f t="shared" si="15"/>
        <v>0</v>
      </c>
      <c r="J173" s="21">
        <f t="shared" si="13"/>
        <v>0</v>
      </c>
    </row>
    <row r="174" spans="1:10" s="17" customFormat="1" ht="45" x14ac:dyDescent="0.25">
      <c r="A174" s="19" t="s">
        <v>909</v>
      </c>
      <c r="B174" s="9" t="s">
        <v>843</v>
      </c>
      <c r="C174" s="10" t="s">
        <v>879</v>
      </c>
      <c r="D174" s="8" t="s">
        <v>215</v>
      </c>
      <c r="E174" s="22">
        <v>140</v>
      </c>
      <c r="F174" s="21"/>
      <c r="G174" s="21">
        <f t="shared" si="14"/>
        <v>0</v>
      </c>
      <c r="H174" s="21"/>
      <c r="I174" s="21">
        <f t="shared" si="15"/>
        <v>0</v>
      </c>
      <c r="J174" s="21">
        <f t="shared" si="13"/>
        <v>0</v>
      </c>
    </row>
    <row r="175" spans="1:10" s="17" customFormat="1" ht="45" x14ac:dyDescent="0.25">
      <c r="A175" s="19" t="s">
        <v>424</v>
      </c>
      <c r="B175" s="9" t="s">
        <v>845</v>
      </c>
      <c r="C175" s="10" t="s">
        <v>1407</v>
      </c>
      <c r="D175" s="8" t="s">
        <v>215</v>
      </c>
      <c r="E175" s="22">
        <v>140</v>
      </c>
      <c r="F175" s="21"/>
      <c r="G175" s="21">
        <f t="shared" si="14"/>
        <v>0</v>
      </c>
      <c r="H175" s="21"/>
      <c r="I175" s="21">
        <f t="shared" si="15"/>
        <v>0</v>
      </c>
      <c r="J175" s="21">
        <f t="shared" si="13"/>
        <v>0</v>
      </c>
    </row>
    <row r="176" spans="1:10" s="38" customFormat="1" ht="22.5" x14ac:dyDescent="0.25">
      <c r="A176" s="47" t="s">
        <v>426</v>
      </c>
      <c r="B176" s="43" t="s">
        <v>1458</v>
      </c>
      <c r="C176" s="44" t="s">
        <v>1459</v>
      </c>
      <c r="D176" s="42" t="s">
        <v>71</v>
      </c>
      <c r="E176" s="50">
        <v>1.1399999999999999</v>
      </c>
      <c r="F176" s="26"/>
      <c r="G176" s="26">
        <f t="shared" si="14"/>
        <v>0</v>
      </c>
      <c r="H176" s="26"/>
      <c r="I176" s="26">
        <f t="shared" si="15"/>
        <v>0</v>
      </c>
      <c r="J176" s="26">
        <f t="shared" si="13"/>
        <v>0</v>
      </c>
    </row>
    <row r="177" spans="1:10" s="17" customFormat="1" ht="45" x14ac:dyDescent="0.25">
      <c r="A177" s="19" t="s">
        <v>429</v>
      </c>
      <c r="B177" s="9" t="s">
        <v>1460</v>
      </c>
      <c r="C177" s="10" t="s">
        <v>1461</v>
      </c>
      <c r="D177" s="8" t="s">
        <v>215</v>
      </c>
      <c r="E177" s="22">
        <v>114</v>
      </c>
      <c r="F177" s="21"/>
      <c r="G177" s="21">
        <f t="shared" si="14"/>
        <v>0</v>
      </c>
      <c r="H177" s="21"/>
      <c r="I177" s="21">
        <f t="shared" si="15"/>
        <v>0</v>
      </c>
      <c r="J177" s="21">
        <f t="shared" si="13"/>
        <v>0</v>
      </c>
    </row>
    <row r="178" spans="1:10" s="17" customFormat="1" ht="45" x14ac:dyDescent="0.25">
      <c r="A178" s="19" t="s">
        <v>911</v>
      </c>
      <c r="B178" s="9" t="s">
        <v>1462</v>
      </c>
      <c r="C178" s="10" t="s">
        <v>1463</v>
      </c>
      <c r="D178" s="8" t="s">
        <v>215</v>
      </c>
      <c r="E178" s="22">
        <v>228</v>
      </c>
      <c r="F178" s="21"/>
      <c r="G178" s="21">
        <f t="shared" si="14"/>
        <v>0</v>
      </c>
      <c r="H178" s="21"/>
      <c r="I178" s="21">
        <f t="shared" si="15"/>
        <v>0</v>
      </c>
      <c r="J178" s="21">
        <f t="shared" si="13"/>
        <v>0</v>
      </c>
    </row>
    <row r="179" spans="1:10" s="17" customFormat="1" ht="45" x14ac:dyDescent="0.25">
      <c r="A179" s="19" t="s">
        <v>434</v>
      </c>
      <c r="B179" s="9" t="s">
        <v>843</v>
      </c>
      <c r="C179" s="10" t="s">
        <v>1464</v>
      </c>
      <c r="D179" s="8" t="s">
        <v>215</v>
      </c>
      <c r="E179" s="22">
        <v>228</v>
      </c>
      <c r="F179" s="21"/>
      <c r="G179" s="21">
        <f t="shared" si="14"/>
        <v>0</v>
      </c>
      <c r="H179" s="21"/>
      <c r="I179" s="21">
        <f t="shared" si="15"/>
        <v>0</v>
      </c>
      <c r="J179" s="21">
        <f t="shared" si="13"/>
        <v>0</v>
      </c>
    </row>
    <row r="180" spans="1:10" s="17" customFormat="1" ht="45" x14ac:dyDescent="0.25">
      <c r="A180" s="19" t="s">
        <v>437</v>
      </c>
      <c r="B180" s="9" t="s">
        <v>862</v>
      </c>
      <c r="C180" s="10" t="s">
        <v>1465</v>
      </c>
      <c r="D180" s="8" t="s">
        <v>215</v>
      </c>
      <c r="E180" s="22">
        <v>228</v>
      </c>
      <c r="F180" s="21"/>
      <c r="G180" s="21">
        <f t="shared" si="14"/>
        <v>0</v>
      </c>
      <c r="H180" s="21"/>
      <c r="I180" s="21">
        <f t="shared" si="15"/>
        <v>0</v>
      </c>
      <c r="J180" s="21">
        <f t="shared" si="13"/>
        <v>0</v>
      </c>
    </row>
    <row r="181" spans="1:10" s="17" customFormat="1" ht="45" x14ac:dyDescent="0.25">
      <c r="A181" s="19" t="s">
        <v>440</v>
      </c>
      <c r="B181" s="9" t="s">
        <v>843</v>
      </c>
      <c r="C181" s="10" t="s">
        <v>879</v>
      </c>
      <c r="D181" s="8" t="s">
        <v>215</v>
      </c>
      <c r="E181" s="22">
        <v>228</v>
      </c>
      <c r="F181" s="21"/>
      <c r="G181" s="21">
        <f t="shared" si="14"/>
        <v>0</v>
      </c>
      <c r="H181" s="21"/>
      <c r="I181" s="21">
        <f t="shared" si="15"/>
        <v>0</v>
      </c>
      <c r="J181" s="21">
        <f t="shared" si="13"/>
        <v>0</v>
      </c>
    </row>
    <row r="182" spans="1:10" s="38" customFormat="1" ht="22.5" x14ac:dyDescent="0.25">
      <c r="A182" s="47" t="s">
        <v>444</v>
      </c>
      <c r="B182" s="43" t="s">
        <v>828</v>
      </c>
      <c r="C182" s="44" t="s">
        <v>829</v>
      </c>
      <c r="D182" s="42" t="s">
        <v>111</v>
      </c>
      <c r="E182" s="49">
        <v>12</v>
      </c>
      <c r="F182" s="26"/>
      <c r="G182" s="26">
        <f t="shared" si="14"/>
        <v>0</v>
      </c>
      <c r="H182" s="26"/>
      <c r="I182" s="26">
        <f t="shared" si="15"/>
        <v>0</v>
      </c>
      <c r="J182" s="26">
        <f t="shared" si="13"/>
        <v>0</v>
      </c>
    </row>
    <row r="183" spans="1:10" s="17" customFormat="1" ht="45" x14ac:dyDescent="0.25">
      <c r="A183" s="19" t="s">
        <v>447</v>
      </c>
      <c r="B183" s="9" t="s">
        <v>1072</v>
      </c>
      <c r="C183" s="10" t="s">
        <v>1494</v>
      </c>
      <c r="D183" s="8" t="s">
        <v>118</v>
      </c>
      <c r="E183" s="20">
        <v>1153.5999999999999</v>
      </c>
      <c r="F183" s="21"/>
      <c r="G183" s="21">
        <f t="shared" si="14"/>
        <v>0</v>
      </c>
      <c r="H183" s="21"/>
      <c r="I183" s="21">
        <f t="shared" si="15"/>
        <v>0</v>
      </c>
      <c r="J183" s="21">
        <f t="shared" si="13"/>
        <v>0</v>
      </c>
    </row>
    <row r="184" spans="1:10" s="17" customFormat="1" ht="45" x14ac:dyDescent="0.25">
      <c r="A184" s="19" t="s">
        <v>450</v>
      </c>
      <c r="B184" s="9" t="s">
        <v>1072</v>
      </c>
      <c r="C184" s="10" t="s">
        <v>1495</v>
      </c>
      <c r="D184" s="8" t="s">
        <v>118</v>
      </c>
      <c r="E184" s="20">
        <v>82.4</v>
      </c>
      <c r="F184" s="21"/>
      <c r="G184" s="21">
        <f t="shared" si="14"/>
        <v>0</v>
      </c>
      <c r="H184" s="21"/>
      <c r="I184" s="21">
        <f t="shared" si="15"/>
        <v>0</v>
      </c>
      <c r="J184" s="21">
        <f t="shared" si="13"/>
        <v>0</v>
      </c>
    </row>
    <row r="185" spans="1:10" s="38" customFormat="1" ht="22.5" x14ac:dyDescent="0.25">
      <c r="A185" s="47" t="s">
        <v>452</v>
      </c>
      <c r="B185" s="43" t="s">
        <v>1333</v>
      </c>
      <c r="C185" s="44" t="s">
        <v>1334</v>
      </c>
      <c r="D185" s="42" t="s">
        <v>111</v>
      </c>
      <c r="E185" s="48">
        <v>0.2</v>
      </c>
      <c r="F185" s="26"/>
      <c r="G185" s="26">
        <f t="shared" si="14"/>
        <v>0</v>
      </c>
      <c r="H185" s="26"/>
      <c r="I185" s="26">
        <f t="shared" si="15"/>
        <v>0</v>
      </c>
      <c r="J185" s="26">
        <f t="shared" si="13"/>
        <v>0</v>
      </c>
    </row>
    <row r="186" spans="1:10" s="17" customFormat="1" ht="45" x14ac:dyDescent="0.25">
      <c r="A186" s="19" t="s">
        <v>454</v>
      </c>
      <c r="B186" s="9" t="s">
        <v>1072</v>
      </c>
      <c r="C186" s="10" t="s">
        <v>1335</v>
      </c>
      <c r="D186" s="8" t="s">
        <v>118</v>
      </c>
      <c r="E186" s="20">
        <v>20.6</v>
      </c>
      <c r="F186" s="21"/>
      <c r="G186" s="21">
        <f t="shared" si="14"/>
        <v>0</v>
      </c>
      <c r="H186" s="21"/>
      <c r="I186" s="21">
        <f t="shared" si="15"/>
        <v>0</v>
      </c>
      <c r="J186" s="21">
        <f t="shared" si="13"/>
        <v>0</v>
      </c>
    </row>
    <row r="187" spans="1:10" s="17" customFormat="1" ht="45" x14ac:dyDescent="0.25">
      <c r="A187" s="19" t="s">
        <v>456</v>
      </c>
      <c r="B187" s="9" t="s">
        <v>1076</v>
      </c>
      <c r="C187" s="10" t="s">
        <v>1469</v>
      </c>
      <c r="D187" s="8" t="s">
        <v>215</v>
      </c>
      <c r="E187" s="22">
        <v>2000</v>
      </c>
      <c r="F187" s="21"/>
      <c r="G187" s="21">
        <f t="shared" si="14"/>
        <v>0</v>
      </c>
      <c r="H187" s="21"/>
      <c r="I187" s="21">
        <f t="shared" si="15"/>
        <v>0</v>
      </c>
      <c r="J187" s="21">
        <f t="shared" si="13"/>
        <v>0</v>
      </c>
    </row>
    <row r="188" spans="1:10" s="17" customFormat="1" ht="45" x14ac:dyDescent="0.25">
      <c r="A188" s="19" t="s">
        <v>458</v>
      </c>
      <c r="B188" s="9" t="s">
        <v>836</v>
      </c>
      <c r="C188" s="10" t="s">
        <v>1314</v>
      </c>
      <c r="D188" s="8" t="s">
        <v>215</v>
      </c>
      <c r="E188" s="22">
        <v>570</v>
      </c>
      <c r="F188" s="21"/>
      <c r="G188" s="21">
        <f t="shared" si="14"/>
        <v>0</v>
      </c>
      <c r="H188" s="21"/>
      <c r="I188" s="21">
        <f t="shared" si="15"/>
        <v>0</v>
      </c>
      <c r="J188" s="21">
        <f t="shared" si="13"/>
        <v>0</v>
      </c>
    </row>
    <row r="189" spans="1:10" s="17" customFormat="1" ht="45" x14ac:dyDescent="0.25">
      <c r="A189" s="19" t="s">
        <v>460</v>
      </c>
      <c r="B189" s="9" t="s">
        <v>927</v>
      </c>
      <c r="C189" s="10" t="s">
        <v>1496</v>
      </c>
      <c r="D189" s="8" t="s">
        <v>215</v>
      </c>
      <c r="E189" s="22">
        <v>160</v>
      </c>
      <c r="F189" s="21"/>
      <c r="G189" s="21">
        <f t="shared" si="14"/>
        <v>0</v>
      </c>
      <c r="H189" s="21"/>
      <c r="I189" s="21">
        <f t="shared" si="15"/>
        <v>0</v>
      </c>
      <c r="J189" s="21">
        <f t="shared" si="13"/>
        <v>0</v>
      </c>
    </row>
    <row r="190" spans="1:10" s="17" customFormat="1" ht="45" x14ac:dyDescent="0.25">
      <c r="A190" s="19" t="s">
        <v>461</v>
      </c>
      <c r="B190" s="9" t="s">
        <v>927</v>
      </c>
      <c r="C190" s="10" t="s">
        <v>1497</v>
      </c>
      <c r="D190" s="8" t="s">
        <v>215</v>
      </c>
      <c r="E190" s="22">
        <v>40</v>
      </c>
      <c r="F190" s="21"/>
      <c r="G190" s="21">
        <f t="shared" si="14"/>
        <v>0</v>
      </c>
      <c r="H190" s="21"/>
      <c r="I190" s="21">
        <f t="shared" si="15"/>
        <v>0</v>
      </c>
      <c r="J190" s="21">
        <f t="shared" si="13"/>
        <v>0</v>
      </c>
    </row>
    <row r="191" spans="1:10" s="17" customFormat="1" ht="45" x14ac:dyDescent="0.25">
      <c r="A191" s="19" t="s">
        <v>463</v>
      </c>
      <c r="B191" s="9" t="s">
        <v>818</v>
      </c>
      <c r="C191" s="10" t="s">
        <v>849</v>
      </c>
      <c r="D191" s="8" t="s">
        <v>215</v>
      </c>
      <c r="E191" s="22">
        <v>1540</v>
      </c>
      <c r="F191" s="21"/>
      <c r="G191" s="21">
        <f t="shared" si="14"/>
        <v>0</v>
      </c>
      <c r="H191" s="21"/>
      <c r="I191" s="21">
        <f t="shared" si="15"/>
        <v>0</v>
      </c>
      <c r="J191" s="21">
        <f t="shared" si="13"/>
        <v>0</v>
      </c>
    </row>
    <row r="192" spans="1:10" s="17" customFormat="1" ht="45" x14ac:dyDescent="0.25">
      <c r="A192" s="19" t="s">
        <v>465</v>
      </c>
      <c r="B192" s="9" t="s">
        <v>820</v>
      </c>
      <c r="C192" s="10" t="s">
        <v>1470</v>
      </c>
      <c r="D192" s="8" t="s">
        <v>215</v>
      </c>
      <c r="E192" s="22">
        <v>1120</v>
      </c>
      <c r="F192" s="21"/>
      <c r="G192" s="21">
        <f t="shared" si="14"/>
        <v>0</v>
      </c>
      <c r="H192" s="21"/>
      <c r="I192" s="21">
        <f t="shared" si="15"/>
        <v>0</v>
      </c>
      <c r="J192" s="21">
        <f t="shared" si="13"/>
        <v>0</v>
      </c>
    </row>
    <row r="193" spans="1:10" s="17" customFormat="1" ht="45" x14ac:dyDescent="0.25">
      <c r="A193" s="19" t="s">
        <v>468</v>
      </c>
      <c r="B193" s="9" t="s">
        <v>814</v>
      </c>
      <c r="C193" s="10" t="s">
        <v>1471</v>
      </c>
      <c r="D193" s="8" t="s">
        <v>215</v>
      </c>
      <c r="E193" s="22">
        <v>1120</v>
      </c>
      <c r="F193" s="21"/>
      <c r="G193" s="21">
        <f t="shared" si="14"/>
        <v>0</v>
      </c>
      <c r="H193" s="21"/>
      <c r="I193" s="21">
        <f t="shared" si="15"/>
        <v>0</v>
      </c>
      <c r="J193" s="21">
        <f t="shared" si="13"/>
        <v>0</v>
      </c>
    </row>
    <row r="194" spans="1:10" s="17" customFormat="1" ht="45" x14ac:dyDescent="0.25">
      <c r="A194" s="19" t="s">
        <v>919</v>
      </c>
      <c r="B194" s="9" t="s">
        <v>1337</v>
      </c>
      <c r="C194" s="10" t="s">
        <v>1338</v>
      </c>
      <c r="D194" s="8" t="s">
        <v>215</v>
      </c>
      <c r="E194" s="22">
        <v>1120</v>
      </c>
      <c r="F194" s="21"/>
      <c r="G194" s="21">
        <f t="shared" si="14"/>
        <v>0</v>
      </c>
      <c r="H194" s="21"/>
      <c r="I194" s="21">
        <f t="shared" si="15"/>
        <v>0</v>
      </c>
      <c r="J194" s="21">
        <f t="shared" si="13"/>
        <v>0</v>
      </c>
    </row>
    <row r="195" spans="1:10" s="17" customFormat="1" ht="45" x14ac:dyDescent="0.25">
      <c r="A195" s="19" t="s">
        <v>473</v>
      </c>
      <c r="B195" s="9" t="s">
        <v>1337</v>
      </c>
      <c r="C195" s="10" t="s">
        <v>1339</v>
      </c>
      <c r="D195" s="8" t="s">
        <v>215</v>
      </c>
      <c r="E195" s="22">
        <v>2240</v>
      </c>
      <c r="F195" s="21"/>
      <c r="G195" s="21">
        <f t="shared" ref="G195:G199" si="16">E195*F195</f>
        <v>0</v>
      </c>
      <c r="H195" s="21"/>
      <c r="I195" s="21">
        <f t="shared" ref="I195:I199" si="17">E195*H195</f>
        <v>0</v>
      </c>
      <c r="J195" s="21">
        <f t="shared" si="13"/>
        <v>0</v>
      </c>
    </row>
    <row r="196" spans="1:10" s="17" customFormat="1" ht="45" x14ac:dyDescent="0.25">
      <c r="A196" s="19" t="s">
        <v>475</v>
      </c>
      <c r="B196" s="9" t="s">
        <v>1337</v>
      </c>
      <c r="C196" s="10" t="s">
        <v>1340</v>
      </c>
      <c r="D196" s="8" t="s">
        <v>215</v>
      </c>
      <c r="E196" s="22">
        <v>2240</v>
      </c>
      <c r="F196" s="21"/>
      <c r="G196" s="21">
        <f t="shared" si="16"/>
        <v>0</v>
      </c>
      <c r="H196" s="21"/>
      <c r="I196" s="21">
        <f t="shared" si="17"/>
        <v>0</v>
      </c>
      <c r="J196" s="21">
        <f t="shared" ref="J196:J199" si="18">G196+I196</f>
        <v>0</v>
      </c>
    </row>
    <row r="197" spans="1:10" s="17" customFormat="1" ht="45" x14ac:dyDescent="0.25">
      <c r="A197" s="19" t="s">
        <v>476</v>
      </c>
      <c r="B197" s="9" t="s">
        <v>843</v>
      </c>
      <c r="C197" s="10" t="s">
        <v>915</v>
      </c>
      <c r="D197" s="8" t="s">
        <v>215</v>
      </c>
      <c r="E197" s="22">
        <v>2240</v>
      </c>
      <c r="F197" s="21"/>
      <c r="G197" s="21">
        <f t="shared" si="16"/>
        <v>0</v>
      </c>
      <c r="H197" s="21"/>
      <c r="I197" s="21">
        <f t="shared" si="17"/>
        <v>0</v>
      </c>
      <c r="J197" s="21">
        <f t="shared" si="18"/>
        <v>0</v>
      </c>
    </row>
    <row r="198" spans="1:10" s="38" customFormat="1" ht="33.75" x14ac:dyDescent="0.25">
      <c r="A198" s="47" t="s">
        <v>479</v>
      </c>
      <c r="B198" s="43" t="s">
        <v>500</v>
      </c>
      <c r="C198" s="44" t="s">
        <v>501</v>
      </c>
      <c r="D198" s="42" t="s">
        <v>111</v>
      </c>
      <c r="E198" s="48">
        <v>0.8</v>
      </c>
      <c r="F198" s="26"/>
      <c r="G198" s="26">
        <f t="shared" si="16"/>
        <v>0</v>
      </c>
      <c r="H198" s="26"/>
      <c r="I198" s="26">
        <f t="shared" si="17"/>
        <v>0</v>
      </c>
      <c r="J198" s="26">
        <f t="shared" si="18"/>
        <v>0</v>
      </c>
    </row>
    <row r="199" spans="1:10" s="17" customFormat="1" ht="45" x14ac:dyDescent="0.25">
      <c r="A199" s="19" t="s">
        <v>481</v>
      </c>
      <c r="B199" s="9" t="s">
        <v>826</v>
      </c>
      <c r="C199" s="10" t="s">
        <v>1315</v>
      </c>
      <c r="D199" s="8" t="s">
        <v>118</v>
      </c>
      <c r="E199" s="20">
        <v>82.4</v>
      </c>
      <c r="F199" s="21"/>
      <c r="G199" s="21">
        <f t="shared" si="16"/>
        <v>0</v>
      </c>
      <c r="H199" s="21"/>
      <c r="I199" s="21">
        <f t="shared" si="17"/>
        <v>0</v>
      </c>
      <c r="J199" s="21">
        <f t="shared" si="18"/>
        <v>0</v>
      </c>
    </row>
    <row r="200" spans="1:10" x14ac:dyDescent="0.25">
      <c r="G200" s="26">
        <f t="shared" ref="G200:I200" si="19">SUM(G3:G199)</f>
        <v>0</v>
      </c>
      <c r="H200" s="26"/>
      <c r="I200" s="26">
        <f t="shared" si="19"/>
        <v>0</v>
      </c>
      <c r="J200" s="26">
        <f>SUM(J3:J199)</f>
        <v>0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Лист11">
    <tabColor rgb="FF92D050"/>
    <pageSetUpPr fitToPage="1"/>
  </sheetPr>
  <dimension ref="A1:K184"/>
  <sheetViews>
    <sheetView workbookViewId="0">
      <pane ySplit="1" topLeftCell="A2" activePane="bottomLeft" state="frozen"/>
      <selection pane="bottomLeft" activeCell="K6" sqref="K6"/>
    </sheetView>
  </sheetViews>
  <sheetFormatPr defaultColWidth="9.140625" defaultRowHeight="11.25" x14ac:dyDescent="0.25"/>
  <cols>
    <col min="1" max="1" width="8.7109375" style="18" customWidth="1"/>
    <col min="2" max="2" width="20.7109375" style="1" customWidth="1"/>
    <col min="3" max="3" width="40.7109375" style="1" customWidth="1"/>
    <col min="4" max="4" width="8.7109375" style="1" customWidth="1"/>
    <col min="5" max="5" width="8.7109375" style="18" customWidth="1"/>
    <col min="6" max="10" width="12.7109375" style="18" customWidth="1"/>
    <col min="11" max="16384" width="9.140625" style="18"/>
  </cols>
  <sheetData>
    <row r="1" spans="1:11" s="4" customFormat="1" ht="24" x14ac:dyDescent="0.25">
      <c r="A1" s="2" t="s">
        <v>2</v>
      </c>
      <c r="B1" s="2" t="s">
        <v>3</v>
      </c>
      <c r="C1" s="2" t="s">
        <v>4</v>
      </c>
      <c r="D1" s="3" t="s">
        <v>5</v>
      </c>
      <c r="E1" s="2" t="s">
        <v>6</v>
      </c>
      <c r="F1" s="2" t="s">
        <v>2115</v>
      </c>
      <c r="G1" s="2" t="s">
        <v>2116</v>
      </c>
      <c r="H1" s="2" t="s">
        <v>2113</v>
      </c>
      <c r="I1" s="2" t="s">
        <v>2114</v>
      </c>
      <c r="J1" s="2" t="s">
        <v>2117</v>
      </c>
    </row>
    <row r="2" spans="1:11" s="17" customFormat="1" ht="15" x14ac:dyDescent="0.25">
      <c r="A2" s="14" t="s">
        <v>1498</v>
      </c>
      <c r="B2" s="16"/>
      <c r="C2" s="16"/>
      <c r="D2" s="16"/>
      <c r="E2" s="15"/>
    </row>
    <row r="3" spans="1:11" s="38" customFormat="1" ht="45" x14ac:dyDescent="0.25">
      <c r="A3" s="47" t="s">
        <v>9</v>
      </c>
      <c r="B3" s="43" t="s">
        <v>1242</v>
      </c>
      <c r="C3" s="44" t="s">
        <v>1243</v>
      </c>
      <c r="D3" s="42" t="s">
        <v>40</v>
      </c>
      <c r="E3" s="49">
        <v>1</v>
      </c>
      <c r="F3" s="26"/>
      <c r="G3" s="26">
        <f t="shared" ref="G3:G34" si="0">E3*F3</f>
        <v>0</v>
      </c>
      <c r="H3" s="26"/>
      <c r="I3" s="26">
        <f t="shared" ref="I3:I34" si="1">E3*H3</f>
        <v>0</v>
      </c>
      <c r="J3" s="26">
        <f t="shared" ref="J3" si="2">G3+I3</f>
        <v>0</v>
      </c>
    </row>
    <row r="4" spans="1:11" s="17" customFormat="1" ht="22.5" x14ac:dyDescent="0.25">
      <c r="A4" s="19" t="s">
        <v>13</v>
      </c>
      <c r="B4" s="9" t="s">
        <v>1341</v>
      </c>
      <c r="C4" s="10" t="s">
        <v>704</v>
      </c>
      <c r="D4" s="8" t="s">
        <v>16</v>
      </c>
      <c r="E4" s="22">
        <v>1</v>
      </c>
      <c r="F4" s="21"/>
      <c r="G4" s="21">
        <f t="shared" si="0"/>
        <v>0</v>
      </c>
      <c r="H4" s="21"/>
      <c r="I4" s="21">
        <f t="shared" si="1"/>
        <v>0</v>
      </c>
      <c r="J4" s="21">
        <f t="shared" ref="J4:J67" si="3">G4+I4</f>
        <v>0</v>
      </c>
    </row>
    <row r="5" spans="1:11" s="38" customFormat="1" ht="45" x14ac:dyDescent="0.25">
      <c r="A5" s="47" t="s">
        <v>17</v>
      </c>
      <c r="B5" s="43" t="s">
        <v>10</v>
      </c>
      <c r="C5" s="44" t="s">
        <v>11</v>
      </c>
      <c r="D5" s="42" t="s">
        <v>12</v>
      </c>
      <c r="E5" s="48">
        <v>0.6</v>
      </c>
      <c r="F5" s="26"/>
      <c r="G5" s="26">
        <f t="shared" si="0"/>
        <v>0</v>
      </c>
      <c r="H5" s="26"/>
      <c r="I5" s="26">
        <f t="shared" si="1"/>
        <v>0</v>
      </c>
      <c r="J5" s="26">
        <f t="shared" si="3"/>
        <v>0</v>
      </c>
    </row>
    <row r="6" spans="1:11" s="63" customFormat="1" ht="22.5" x14ac:dyDescent="0.25">
      <c r="A6" s="57" t="s">
        <v>1343</v>
      </c>
      <c r="B6" s="58"/>
      <c r="C6" s="59" t="s">
        <v>1499</v>
      </c>
      <c r="D6" s="60" t="s">
        <v>16</v>
      </c>
      <c r="E6" s="61">
        <v>1</v>
      </c>
      <c r="F6" s="62"/>
      <c r="G6" s="62">
        <f t="shared" si="0"/>
        <v>0</v>
      </c>
      <c r="H6" s="62"/>
      <c r="I6" s="62">
        <f t="shared" si="1"/>
        <v>0</v>
      </c>
      <c r="J6" s="62">
        <f t="shared" si="3"/>
        <v>0</v>
      </c>
      <c r="K6" s="63" t="s">
        <v>2118</v>
      </c>
    </row>
    <row r="7" spans="1:11" s="38" customFormat="1" ht="33.75" x14ac:dyDescent="0.25">
      <c r="A7" s="47" t="s">
        <v>24</v>
      </c>
      <c r="B7" s="43" t="s">
        <v>977</v>
      </c>
      <c r="C7" s="44" t="s">
        <v>978</v>
      </c>
      <c r="D7" s="42" t="s">
        <v>40</v>
      </c>
      <c r="E7" s="49">
        <v>2</v>
      </c>
      <c r="F7" s="26"/>
      <c r="G7" s="26">
        <f t="shared" si="0"/>
        <v>0</v>
      </c>
      <c r="H7" s="26"/>
      <c r="I7" s="26">
        <f t="shared" si="1"/>
        <v>0</v>
      </c>
      <c r="J7" s="26">
        <f t="shared" si="3"/>
        <v>0</v>
      </c>
    </row>
    <row r="8" spans="1:11" s="17" customFormat="1" ht="22.5" x14ac:dyDescent="0.25">
      <c r="A8" s="19" t="s">
        <v>980</v>
      </c>
      <c r="B8" s="9" t="s">
        <v>1344</v>
      </c>
      <c r="C8" s="10" t="s">
        <v>707</v>
      </c>
      <c r="D8" s="8" t="s">
        <v>16</v>
      </c>
      <c r="E8" s="22">
        <v>1</v>
      </c>
      <c r="F8" s="21"/>
      <c r="G8" s="21">
        <f t="shared" si="0"/>
        <v>0</v>
      </c>
      <c r="H8" s="21"/>
      <c r="I8" s="21">
        <f t="shared" si="1"/>
        <v>0</v>
      </c>
      <c r="J8" s="21">
        <f t="shared" si="3"/>
        <v>0</v>
      </c>
    </row>
    <row r="9" spans="1:11" s="17" customFormat="1" ht="22.5" x14ac:dyDescent="0.25">
      <c r="A9" s="19" t="s">
        <v>1347</v>
      </c>
      <c r="B9" s="9" t="s">
        <v>1344</v>
      </c>
      <c r="C9" s="10" t="s">
        <v>706</v>
      </c>
      <c r="D9" s="8" t="s">
        <v>16</v>
      </c>
      <c r="E9" s="22">
        <v>1</v>
      </c>
      <c r="F9" s="21"/>
      <c r="G9" s="21">
        <f t="shared" si="0"/>
        <v>0</v>
      </c>
      <c r="H9" s="21"/>
      <c r="I9" s="21">
        <f t="shared" si="1"/>
        <v>0</v>
      </c>
      <c r="J9" s="21">
        <f t="shared" si="3"/>
        <v>0</v>
      </c>
    </row>
    <row r="10" spans="1:11" s="38" customFormat="1" ht="22.5" x14ac:dyDescent="0.25">
      <c r="A10" s="47" t="s">
        <v>555</v>
      </c>
      <c r="B10" s="43" t="s">
        <v>49</v>
      </c>
      <c r="C10" s="44" t="s">
        <v>50</v>
      </c>
      <c r="D10" s="42" t="s">
        <v>40</v>
      </c>
      <c r="E10" s="49">
        <v>2</v>
      </c>
      <c r="F10" s="26"/>
      <c r="G10" s="26">
        <f t="shared" si="0"/>
        <v>0</v>
      </c>
      <c r="H10" s="26"/>
      <c r="I10" s="26">
        <f t="shared" si="1"/>
        <v>0</v>
      </c>
      <c r="J10" s="26">
        <f t="shared" si="3"/>
        <v>0</v>
      </c>
    </row>
    <row r="11" spans="1:11" s="17" customFormat="1" ht="22.5" x14ac:dyDescent="0.25">
      <c r="A11" s="19" t="s">
        <v>1246</v>
      </c>
      <c r="B11" s="9" t="s">
        <v>1344</v>
      </c>
      <c r="C11" s="10" t="s">
        <v>1245</v>
      </c>
      <c r="D11" s="8" t="s">
        <v>16</v>
      </c>
      <c r="E11" s="22">
        <v>1</v>
      </c>
      <c r="F11" s="21"/>
      <c r="G11" s="21">
        <f t="shared" si="0"/>
        <v>0</v>
      </c>
      <c r="H11" s="21"/>
      <c r="I11" s="21">
        <f t="shared" si="1"/>
        <v>0</v>
      </c>
      <c r="J11" s="21">
        <f t="shared" si="3"/>
        <v>0</v>
      </c>
    </row>
    <row r="12" spans="1:11" s="17" customFormat="1" ht="15" x14ac:dyDescent="0.25">
      <c r="A12" s="14" t="s">
        <v>708</v>
      </c>
      <c r="B12" s="16"/>
      <c r="C12" s="16"/>
      <c r="D12" s="16"/>
      <c r="E12" s="15"/>
      <c r="F12" s="21"/>
      <c r="G12" s="21">
        <f t="shared" si="0"/>
        <v>0</v>
      </c>
      <c r="H12" s="21"/>
      <c r="I12" s="21">
        <f t="shared" si="1"/>
        <v>0</v>
      </c>
      <c r="J12" s="21">
        <f t="shared" si="3"/>
        <v>0</v>
      </c>
    </row>
    <row r="13" spans="1:11" s="38" customFormat="1" ht="45" x14ac:dyDescent="0.25">
      <c r="A13" s="47" t="s">
        <v>37</v>
      </c>
      <c r="B13" s="43" t="s">
        <v>88</v>
      </c>
      <c r="C13" s="44" t="s">
        <v>89</v>
      </c>
      <c r="D13" s="42" t="s">
        <v>71</v>
      </c>
      <c r="E13" s="48">
        <v>2.5</v>
      </c>
      <c r="F13" s="26"/>
      <c r="G13" s="26">
        <f t="shared" si="0"/>
        <v>0</v>
      </c>
      <c r="H13" s="26"/>
      <c r="I13" s="26">
        <f t="shared" si="1"/>
        <v>0</v>
      </c>
      <c r="J13" s="26">
        <f t="shared" si="3"/>
        <v>0</v>
      </c>
    </row>
    <row r="14" spans="1:11" s="17" customFormat="1" ht="45" x14ac:dyDescent="0.25">
      <c r="A14" s="19" t="s">
        <v>559</v>
      </c>
      <c r="B14" s="9" t="s">
        <v>981</v>
      </c>
      <c r="C14" s="10" t="s">
        <v>1350</v>
      </c>
      <c r="D14" s="8" t="s">
        <v>215</v>
      </c>
      <c r="E14" s="22">
        <v>211</v>
      </c>
      <c r="F14" s="21"/>
      <c r="G14" s="21">
        <f t="shared" si="0"/>
        <v>0</v>
      </c>
      <c r="H14" s="21"/>
      <c r="I14" s="21">
        <f t="shared" si="1"/>
        <v>0</v>
      </c>
      <c r="J14" s="21">
        <f t="shared" si="3"/>
        <v>0</v>
      </c>
    </row>
    <row r="15" spans="1:11" s="17" customFormat="1" ht="45" x14ac:dyDescent="0.25">
      <c r="A15" s="19" t="s">
        <v>44</v>
      </c>
      <c r="B15" s="9" t="s">
        <v>981</v>
      </c>
      <c r="C15" s="10" t="s">
        <v>1500</v>
      </c>
      <c r="D15" s="8" t="s">
        <v>215</v>
      </c>
      <c r="E15" s="22">
        <v>36</v>
      </c>
      <c r="F15" s="21"/>
      <c r="G15" s="21">
        <f t="shared" si="0"/>
        <v>0</v>
      </c>
      <c r="H15" s="21"/>
      <c r="I15" s="21">
        <f t="shared" si="1"/>
        <v>0</v>
      </c>
      <c r="J15" s="21">
        <f t="shared" si="3"/>
        <v>0</v>
      </c>
    </row>
    <row r="16" spans="1:11" s="17" customFormat="1" ht="45" x14ac:dyDescent="0.25">
      <c r="A16" s="19" t="s">
        <v>561</v>
      </c>
      <c r="B16" s="9" t="s">
        <v>981</v>
      </c>
      <c r="C16" s="10" t="s">
        <v>1501</v>
      </c>
      <c r="D16" s="8" t="s">
        <v>215</v>
      </c>
      <c r="E16" s="22">
        <v>3</v>
      </c>
      <c r="F16" s="21"/>
      <c r="G16" s="21">
        <f t="shared" si="0"/>
        <v>0</v>
      </c>
      <c r="H16" s="21"/>
      <c r="I16" s="21">
        <f t="shared" si="1"/>
        <v>0</v>
      </c>
      <c r="J16" s="21">
        <f t="shared" si="3"/>
        <v>0</v>
      </c>
    </row>
    <row r="17" spans="1:10" s="17" customFormat="1" ht="45" x14ac:dyDescent="0.25">
      <c r="A17" s="19" t="s">
        <v>47</v>
      </c>
      <c r="B17" s="9" t="s">
        <v>1254</v>
      </c>
      <c r="C17" s="10" t="s">
        <v>1255</v>
      </c>
      <c r="D17" s="8" t="s">
        <v>71</v>
      </c>
      <c r="E17" s="23">
        <v>1.1399999999999999</v>
      </c>
      <c r="F17" s="21"/>
      <c r="G17" s="21">
        <f t="shared" si="0"/>
        <v>0</v>
      </c>
      <c r="H17" s="21"/>
      <c r="I17" s="21">
        <f t="shared" si="1"/>
        <v>0</v>
      </c>
      <c r="J17" s="21">
        <f t="shared" si="3"/>
        <v>0</v>
      </c>
    </row>
    <row r="18" spans="1:10" s="17" customFormat="1" ht="15" x14ac:dyDescent="0.25">
      <c r="A18" s="14" t="s">
        <v>983</v>
      </c>
      <c r="B18" s="16"/>
      <c r="C18" s="16"/>
      <c r="D18" s="16"/>
      <c r="E18" s="15"/>
      <c r="F18" s="21"/>
      <c r="G18" s="21">
        <f t="shared" si="0"/>
        <v>0</v>
      </c>
      <c r="H18" s="21"/>
      <c r="I18" s="21">
        <f t="shared" si="1"/>
        <v>0</v>
      </c>
      <c r="J18" s="21">
        <f t="shared" si="3"/>
        <v>0</v>
      </c>
    </row>
    <row r="19" spans="1:10" s="38" customFormat="1" ht="56.25" x14ac:dyDescent="0.25">
      <c r="A19" s="47" t="s">
        <v>566</v>
      </c>
      <c r="B19" s="43" t="s">
        <v>116</v>
      </c>
      <c r="C19" s="44" t="s">
        <v>117</v>
      </c>
      <c r="D19" s="42" t="s">
        <v>111</v>
      </c>
      <c r="E19" s="50">
        <v>38.72</v>
      </c>
      <c r="F19" s="26"/>
      <c r="G19" s="26">
        <f t="shared" si="0"/>
        <v>0</v>
      </c>
      <c r="H19" s="26"/>
      <c r="I19" s="26">
        <f t="shared" si="1"/>
        <v>0</v>
      </c>
      <c r="J19" s="26">
        <f t="shared" si="3"/>
        <v>0</v>
      </c>
    </row>
    <row r="20" spans="1:10" s="38" customFormat="1" ht="45" x14ac:dyDescent="0.25">
      <c r="A20" s="47" t="s">
        <v>53</v>
      </c>
      <c r="B20" s="43" t="s">
        <v>113</v>
      </c>
      <c r="C20" s="44" t="s">
        <v>114</v>
      </c>
      <c r="D20" s="42" t="s">
        <v>111</v>
      </c>
      <c r="E20" s="50">
        <v>30.21</v>
      </c>
      <c r="F20" s="26"/>
      <c r="G20" s="26">
        <f t="shared" si="0"/>
        <v>0</v>
      </c>
      <c r="H20" s="26"/>
      <c r="I20" s="26">
        <f t="shared" si="1"/>
        <v>0</v>
      </c>
      <c r="J20" s="26">
        <f t="shared" si="3"/>
        <v>0</v>
      </c>
    </row>
    <row r="21" spans="1:10" s="17" customFormat="1" ht="45" x14ac:dyDescent="0.25">
      <c r="A21" s="19" t="s">
        <v>568</v>
      </c>
      <c r="B21" s="9" t="s">
        <v>723</v>
      </c>
      <c r="C21" s="10" t="s">
        <v>1502</v>
      </c>
      <c r="D21" s="8" t="s">
        <v>118</v>
      </c>
      <c r="E21" s="23">
        <v>118.32</v>
      </c>
      <c r="F21" s="21"/>
      <c r="G21" s="21">
        <f t="shared" si="0"/>
        <v>0</v>
      </c>
      <c r="H21" s="21"/>
      <c r="I21" s="21">
        <f t="shared" si="1"/>
        <v>0</v>
      </c>
      <c r="J21" s="21">
        <f t="shared" si="3"/>
        <v>0</v>
      </c>
    </row>
    <row r="22" spans="1:10" s="17" customFormat="1" ht="45" x14ac:dyDescent="0.25">
      <c r="A22" s="19" t="s">
        <v>570</v>
      </c>
      <c r="B22" s="9" t="s">
        <v>723</v>
      </c>
      <c r="C22" s="10" t="s">
        <v>1503</v>
      </c>
      <c r="D22" s="8" t="s">
        <v>118</v>
      </c>
      <c r="E22" s="20">
        <v>372.3</v>
      </c>
      <c r="F22" s="21"/>
      <c r="G22" s="21">
        <f t="shared" si="0"/>
        <v>0</v>
      </c>
      <c r="H22" s="21"/>
      <c r="I22" s="21">
        <f t="shared" si="1"/>
        <v>0</v>
      </c>
      <c r="J22" s="21">
        <f t="shared" si="3"/>
        <v>0</v>
      </c>
    </row>
    <row r="23" spans="1:10" s="17" customFormat="1" ht="45" x14ac:dyDescent="0.25">
      <c r="A23" s="19" t="s">
        <v>58</v>
      </c>
      <c r="B23" s="9" t="s">
        <v>723</v>
      </c>
      <c r="C23" s="10" t="s">
        <v>1354</v>
      </c>
      <c r="D23" s="8" t="s">
        <v>118</v>
      </c>
      <c r="E23" s="23">
        <v>723.18</v>
      </c>
      <c r="F23" s="21"/>
      <c r="G23" s="21">
        <f t="shared" si="0"/>
        <v>0</v>
      </c>
      <c r="H23" s="21"/>
      <c r="I23" s="21">
        <f t="shared" si="1"/>
        <v>0</v>
      </c>
      <c r="J23" s="21">
        <f t="shared" si="3"/>
        <v>0</v>
      </c>
    </row>
    <row r="24" spans="1:10" s="17" customFormat="1" ht="45" x14ac:dyDescent="0.25">
      <c r="A24" s="19" t="s">
        <v>59</v>
      </c>
      <c r="B24" s="9" t="s">
        <v>723</v>
      </c>
      <c r="C24" s="10" t="s">
        <v>1504</v>
      </c>
      <c r="D24" s="8" t="s">
        <v>118</v>
      </c>
      <c r="E24" s="20">
        <v>397.8</v>
      </c>
      <c r="F24" s="21"/>
      <c r="G24" s="21">
        <f t="shared" si="0"/>
        <v>0</v>
      </c>
      <c r="H24" s="21"/>
      <c r="I24" s="21">
        <f t="shared" si="1"/>
        <v>0</v>
      </c>
      <c r="J24" s="21">
        <f t="shared" si="3"/>
        <v>0</v>
      </c>
    </row>
    <row r="25" spans="1:10" s="17" customFormat="1" ht="45" x14ac:dyDescent="0.25">
      <c r="A25" s="19" t="s">
        <v>579</v>
      </c>
      <c r="B25" s="9" t="s">
        <v>1258</v>
      </c>
      <c r="C25" s="10" t="s">
        <v>1505</v>
      </c>
      <c r="D25" s="8" t="s">
        <v>118</v>
      </c>
      <c r="E25" s="20">
        <v>1239.3</v>
      </c>
      <c r="F25" s="21"/>
      <c r="G25" s="21">
        <f t="shared" si="0"/>
        <v>0</v>
      </c>
      <c r="H25" s="21"/>
      <c r="I25" s="21">
        <f t="shared" si="1"/>
        <v>0</v>
      </c>
      <c r="J25" s="21">
        <f t="shared" si="3"/>
        <v>0</v>
      </c>
    </row>
    <row r="26" spans="1:10" s="17" customFormat="1" ht="45" x14ac:dyDescent="0.25">
      <c r="A26" s="19" t="s">
        <v>583</v>
      </c>
      <c r="B26" s="9" t="s">
        <v>731</v>
      </c>
      <c r="C26" s="10" t="s">
        <v>1506</v>
      </c>
      <c r="D26" s="8" t="s">
        <v>118</v>
      </c>
      <c r="E26" s="23">
        <v>199.92</v>
      </c>
      <c r="F26" s="21"/>
      <c r="G26" s="21">
        <f t="shared" si="0"/>
        <v>0</v>
      </c>
      <c r="H26" s="21"/>
      <c r="I26" s="21">
        <f t="shared" si="1"/>
        <v>0</v>
      </c>
      <c r="J26" s="21">
        <f t="shared" si="3"/>
        <v>0</v>
      </c>
    </row>
    <row r="27" spans="1:10" s="17" customFormat="1" ht="45" x14ac:dyDescent="0.25">
      <c r="A27" s="19" t="s">
        <v>68</v>
      </c>
      <c r="B27" s="9" t="s">
        <v>1261</v>
      </c>
      <c r="C27" s="10" t="s">
        <v>1356</v>
      </c>
      <c r="D27" s="8" t="s">
        <v>118</v>
      </c>
      <c r="E27" s="20">
        <v>122.4</v>
      </c>
      <c r="F27" s="21"/>
      <c r="G27" s="21">
        <f t="shared" si="0"/>
        <v>0</v>
      </c>
      <c r="H27" s="21"/>
      <c r="I27" s="21">
        <f t="shared" si="1"/>
        <v>0</v>
      </c>
      <c r="J27" s="21">
        <f t="shared" si="3"/>
        <v>0</v>
      </c>
    </row>
    <row r="28" spans="1:10" s="17" customFormat="1" ht="45" x14ac:dyDescent="0.25">
      <c r="A28" s="19" t="s">
        <v>72</v>
      </c>
      <c r="B28" s="9" t="s">
        <v>736</v>
      </c>
      <c r="C28" s="10" t="s">
        <v>1357</v>
      </c>
      <c r="D28" s="8" t="s">
        <v>118</v>
      </c>
      <c r="E28" s="22">
        <v>1734</v>
      </c>
      <c r="F28" s="21"/>
      <c r="G28" s="21">
        <f t="shared" si="0"/>
        <v>0</v>
      </c>
      <c r="H28" s="21"/>
      <c r="I28" s="21">
        <f t="shared" si="1"/>
        <v>0</v>
      </c>
      <c r="J28" s="21">
        <f t="shared" si="3"/>
        <v>0</v>
      </c>
    </row>
    <row r="29" spans="1:10" s="17" customFormat="1" ht="45" x14ac:dyDescent="0.25">
      <c r="A29" s="19" t="s">
        <v>76</v>
      </c>
      <c r="B29" s="9" t="s">
        <v>736</v>
      </c>
      <c r="C29" s="10" t="s">
        <v>1507</v>
      </c>
      <c r="D29" s="8" t="s">
        <v>118</v>
      </c>
      <c r="E29" s="20">
        <v>35.700000000000003</v>
      </c>
      <c r="F29" s="21"/>
      <c r="G29" s="21">
        <f t="shared" si="0"/>
        <v>0</v>
      </c>
      <c r="H29" s="21"/>
      <c r="I29" s="21">
        <f t="shared" si="1"/>
        <v>0</v>
      </c>
      <c r="J29" s="21">
        <f t="shared" si="3"/>
        <v>0</v>
      </c>
    </row>
    <row r="30" spans="1:10" s="17" customFormat="1" ht="45" x14ac:dyDescent="0.25">
      <c r="A30" s="19" t="s">
        <v>78</v>
      </c>
      <c r="B30" s="9" t="s">
        <v>736</v>
      </c>
      <c r="C30" s="10" t="s">
        <v>1358</v>
      </c>
      <c r="D30" s="8" t="s">
        <v>118</v>
      </c>
      <c r="E30" s="20">
        <v>56.1</v>
      </c>
      <c r="F30" s="21"/>
      <c r="G30" s="21">
        <f t="shared" si="0"/>
        <v>0</v>
      </c>
      <c r="H30" s="21"/>
      <c r="I30" s="21">
        <f t="shared" si="1"/>
        <v>0</v>
      </c>
      <c r="J30" s="21">
        <f t="shared" si="3"/>
        <v>0</v>
      </c>
    </row>
    <row r="31" spans="1:10" s="17" customFormat="1" ht="45" x14ac:dyDescent="0.25">
      <c r="A31" s="19" t="s">
        <v>81</v>
      </c>
      <c r="B31" s="9" t="s">
        <v>736</v>
      </c>
      <c r="C31" s="10" t="s">
        <v>1508</v>
      </c>
      <c r="D31" s="8" t="s">
        <v>118</v>
      </c>
      <c r="E31" s="23">
        <v>344.76</v>
      </c>
      <c r="F31" s="21"/>
      <c r="G31" s="21">
        <f t="shared" si="0"/>
        <v>0</v>
      </c>
      <c r="H31" s="21"/>
      <c r="I31" s="21">
        <f t="shared" si="1"/>
        <v>0</v>
      </c>
      <c r="J31" s="21">
        <f t="shared" si="3"/>
        <v>0</v>
      </c>
    </row>
    <row r="32" spans="1:10" s="17" customFormat="1" ht="45" x14ac:dyDescent="0.25">
      <c r="A32" s="19" t="s">
        <v>83</v>
      </c>
      <c r="B32" s="9" t="s">
        <v>736</v>
      </c>
      <c r="C32" s="10" t="s">
        <v>1360</v>
      </c>
      <c r="D32" s="8" t="s">
        <v>118</v>
      </c>
      <c r="E32" s="20">
        <v>520.20000000000005</v>
      </c>
      <c r="F32" s="21"/>
      <c r="G32" s="21">
        <f t="shared" si="0"/>
        <v>0</v>
      </c>
      <c r="H32" s="21"/>
      <c r="I32" s="21">
        <f t="shared" si="1"/>
        <v>0</v>
      </c>
      <c r="J32" s="21">
        <f t="shared" si="3"/>
        <v>0</v>
      </c>
    </row>
    <row r="33" spans="1:10" s="17" customFormat="1" ht="45" x14ac:dyDescent="0.25">
      <c r="A33" s="19" t="s">
        <v>85</v>
      </c>
      <c r="B33" s="9" t="s">
        <v>736</v>
      </c>
      <c r="C33" s="10" t="s">
        <v>1361</v>
      </c>
      <c r="D33" s="8" t="s">
        <v>118</v>
      </c>
      <c r="E33" s="20">
        <v>81.599999999999994</v>
      </c>
      <c r="F33" s="21"/>
      <c r="G33" s="21">
        <f t="shared" si="0"/>
        <v>0</v>
      </c>
      <c r="H33" s="21"/>
      <c r="I33" s="21">
        <f t="shared" si="1"/>
        <v>0</v>
      </c>
      <c r="J33" s="21">
        <f t="shared" si="3"/>
        <v>0</v>
      </c>
    </row>
    <row r="34" spans="1:10" s="17" customFormat="1" ht="45" x14ac:dyDescent="0.25">
      <c r="A34" s="19" t="s">
        <v>87</v>
      </c>
      <c r="B34" s="9" t="s">
        <v>736</v>
      </c>
      <c r="C34" s="10" t="s">
        <v>1363</v>
      </c>
      <c r="D34" s="8" t="s">
        <v>118</v>
      </c>
      <c r="E34" s="23">
        <v>1034.28</v>
      </c>
      <c r="F34" s="21"/>
      <c r="G34" s="21">
        <f t="shared" si="0"/>
        <v>0</v>
      </c>
      <c r="H34" s="21"/>
      <c r="I34" s="21">
        <f t="shared" si="1"/>
        <v>0</v>
      </c>
      <c r="J34" s="21">
        <f t="shared" si="3"/>
        <v>0</v>
      </c>
    </row>
    <row r="35" spans="1:10" s="17" customFormat="1" ht="45" x14ac:dyDescent="0.25">
      <c r="A35" s="19" t="s">
        <v>90</v>
      </c>
      <c r="B35" s="9" t="s">
        <v>1509</v>
      </c>
      <c r="C35" s="10" t="s">
        <v>1269</v>
      </c>
      <c r="D35" s="8" t="s">
        <v>118</v>
      </c>
      <c r="E35" s="22">
        <v>51</v>
      </c>
      <c r="F35" s="21"/>
      <c r="G35" s="21">
        <f t="shared" ref="G35:G66" si="4">E35*F35</f>
        <v>0</v>
      </c>
      <c r="H35" s="21"/>
      <c r="I35" s="21">
        <f t="shared" ref="I35:I66" si="5">E35*H35</f>
        <v>0</v>
      </c>
      <c r="J35" s="21">
        <f t="shared" si="3"/>
        <v>0</v>
      </c>
    </row>
    <row r="36" spans="1:10" s="38" customFormat="1" ht="33.75" x14ac:dyDescent="0.25">
      <c r="A36" s="47" t="s">
        <v>92</v>
      </c>
      <c r="B36" s="43" t="s">
        <v>126</v>
      </c>
      <c r="C36" s="44" t="s">
        <v>127</v>
      </c>
      <c r="D36" s="42" t="s">
        <v>111</v>
      </c>
      <c r="E36" s="48">
        <v>2.1</v>
      </c>
      <c r="F36" s="26"/>
      <c r="G36" s="26">
        <f t="shared" si="4"/>
        <v>0</v>
      </c>
      <c r="H36" s="26"/>
      <c r="I36" s="26">
        <f t="shared" si="5"/>
        <v>0</v>
      </c>
      <c r="J36" s="26">
        <f t="shared" si="3"/>
        <v>0</v>
      </c>
    </row>
    <row r="37" spans="1:10" s="17" customFormat="1" ht="45" x14ac:dyDescent="0.25">
      <c r="A37" s="19" t="s">
        <v>94</v>
      </c>
      <c r="B37" s="9" t="s">
        <v>744</v>
      </c>
      <c r="C37" s="10" t="s">
        <v>745</v>
      </c>
      <c r="D37" s="8" t="s">
        <v>118</v>
      </c>
      <c r="E37" s="22">
        <v>51</v>
      </c>
      <c r="F37" s="21"/>
      <c r="G37" s="21">
        <f t="shared" si="4"/>
        <v>0</v>
      </c>
      <c r="H37" s="21"/>
      <c r="I37" s="21">
        <f t="shared" si="5"/>
        <v>0</v>
      </c>
      <c r="J37" s="21">
        <f t="shared" si="3"/>
        <v>0</v>
      </c>
    </row>
    <row r="38" spans="1:10" s="17" customFormat="1" ht="45" x14ac:dyDescent="0.25">
      <c r="A38" s="19" t="s">
        <v>96</v>
      </c>
      <c r="B38" s="9" t="s">
        <v>744</v>
      </c>
      <c r="C38" s="10" t="s">
        <v>986</v>
      </c>
      <c r="D38" s="8" t="s">
        <v>118</v>
      </c>
      <c r="E38" s="20">
        <v>10.199999999999999</v>
      </c>
      <c r="F38" s="21"/>
      <c r="G38" s="21">
        <f t="shared" si="4"/>
        <v>0</v>
      </c>
      <c r="H38" s="21"/>
      <c r="I38" s="21">
        <f t="shared" si="5"/>
        <v>0</v>
      </c>
      <c r="J38" s="21">
        <f t="shared" si="3"/>
        <v>0</v>
      </c>
    </row>
    <row r="39" spans="1:10" s="17" customFormat="1" ht="45" x14ac:dyDescent="0.25">
      <c r="A39" s="19" t="s">
        <v>98</v>
      </c>
      <c r="B39" s="9" t="s">
        <v>744</v>
      </c>
      <c r="C39" s="10" t="s">
        <v>987</v>
      </c>
      <c r="D39" s="8" t="s">
        <v>118</v>
      </c>
      <c r="E39" s="22">
        <v>102</v>
      </c>
      <c r="F39" s="21"/>
      <c r="G39" s="21">
        <f t="shared" si="4"/>
        <v>0</v>
      </c>
      <c r="H39" s="21"/>
      <c r="I39" s="21">
        <f t="shared" si="5"/>
        <v>0</v>
      </c>
      <c r="J39" s="21">
        <f t="shared" si="3"/>
        <v>0</v>
      </c>
    </row>
    <row r="40" spans="1:10" s="17" customFormat="1" ht="45" x14ac:dyDescent="0.25">
      <c r="A40" s="19" t="s">
        <v>100</v>
      </c>
      <c r="B40" s="9" t="s">
        <v>748</v>
      </c>
      <c r="C40" s="10" t="s">
        <v>988</v>
      </c>
      <c r="D40" s="8" t="s">
        <v>118</v>
      </c>
      <c r="E40" s="20">
        <v>51.5</v>
      </c>
      <c r="F40" s="21"/>
      <c r="G40" s="21">
        <f t="shared" si="4"/>
        <v>0</v>
      </c>
      <c r="H40" s="21"/>
      <c r="I40" s="21">
        <f t="shared" si="5"/>
        <v>0</v>
      </c>
      <c r="J40" s="21">
        <f t="shared" si="3"/>
        <v>0</v>
      </c>
    </row>
    <row r="41" spans="1:10" s="17" customFormat="1" ht="15" x14ac:dyDescent="0.25">
      <c r="A41" s="14" t="s">
        <v>991</v>
      </c>
      <c r="B41" s="16"/>
      <c r="C41" s="16"/>
      <c r="D41" s="16"/>
      <c r="E41" s="15"/>
      <c r="F41" s="21"/>
      <c r="G41" s="21">
        <f t="shared" si="4"/>
        <v>0</v>
      </c>
      <c r="H41" s="21"/>
      <c r="I41" s="21">
        <f t="shared" si="5"/>
        <v>0</v>
      </c>
      <c r="J41" s="21">
        <f t="shared" si="3"/>
        <v>0</v>
      </c>
    </row>
    <row r="42" spans="1:10" s="38" customFormat="1" ht="22.5" x14ac:dyDescent="0.25">
      <c r="A42" s="47" t="s">
        <v>103</v>
      </c>
      <c r="B42" s="43" t="s">
        <v>321</v>
      </c>
      <c r="C42" s="44" t="s">
        <v>322</v>
      </c>
      <c r="D42" s="42" t="s">
        <v>71</v>
      </c>
      <c r="E42" s="50">
        <v>0.02</v>
      </c>
      <c r="F42" s="26"/>
      <c r="G42" s="26">
        <f t="shared" si="4"/>
        <v>0</v>
      </c>
      <c r="H42" s="26"/>
      <c r="I42" s="26">
        <f t="shared" si="5"/>
        <v>0</v>
      </c>
      <c r="J42" s="26">
        <f t="shared" si="3"/>
        <v>0</v>
      </c>
    </row>
    <row r="43" spans="1:10" s="17" customFormat="1" ht="45" x14ac:dyDescent="0.25">
      <c r="A43" s="19" t="s">
        <v>1510</v>
      </c>
      <c r="B43" s="9" t="s">
        <v>750</v>
      </c>
      <c r="C43" s="10" t="s">
        <v>751</v>
      </c>
      <c r="D43" s="8" t="s">
        <v>215</v>
      </c>
      <c r="E43" s="22">
        <v>2</v>
      </c>
      <c r="F43" s="21"/>
      <c r="G43" s="21">
        <f t="shared" si="4"/>
        <v>0</v>
      </c>
      <c r="H43" s="21"/>
      <c r="I43" s="21">
        <f t="shared" si="5"/>
        <v>0</v>
      </c>
      <c r="J43" s="21">
        <f t="shared" si="3"/>
        <v>0</v>
      </c>
    </row>
    <row r="44" spans="1:10" s="17" customFormat="1" ht="15" x14ac:dyDescent="0.25">
      <c r="A44" s="14" t="s">
        <v>1276</v>
      </c>
      <c r="B44" s="16"/>
      <c r="C44" s="16"/>
      <c r="D44" s="16"/>
      <c r="E44" s="15"/>
      <c r="F44" s="21"/>
      <c r="G44" s="21">
        <f t="shared" si="4"/>
        <v>0</v>
      </c>
      <c r="H44" s="21"/>
      <c r="I44" s="21">
        <f t="shared" si="5"/>
        <v>0</v>
      </c>
      <c r="J44" s="21">
        <f t="shared" si="3"/>
        <v>0</v>
      </c>
    </row>
    <row r="45" spans="1:10" s="38" customFormat="1" ht="33.75" x14ac:dyDescent="0.25">
      <c r="A45" s="47" t="s">
        <v>108</v>
      </c>
      <c r="B45" s="43" t="s">
        <v>130</v>
      </c>
      <c r="C45" s="44" t="s">
        <v>131</v>
      </c>
      <c r="D45" s="42" t="s">
        <v>132</v>
      </c>
      <c r="E45" s="49">
        <v>10</v>
      </c>
      <c r="F45" s="26"/>
      <c r="G45" s="26">
        <f t="shared" si="4"/>
        <v>0</v>
      </c>
      <c r="H45" s="26"/>
      <c r="I45" s="26">
        <f t="shared" si="5"/>
        <v>0</v>
      </c>
      <c r="J45" s="26">
        <f t="shared" si="3"/>
        <v>0</v>
      </c>
    </row>
    <row r="46" spans="1:10" s="17" customFormat="1" ht="45" x14ac:dyDescent="0.25">
      <c r="A46" s="19" t="s">
        <v>112</v>
      </c>
      <c r="B46" s="9" t="s">
        <v>785</v>
      </c>
      <c r="C46" s="10" t="s">
        <v>1018</v>
      </c>
      <c r="D46" s="8" t="s">
        <v>215</v>
      </c>
      <c r="E46" s="22">
        <v>5</v>
      </c>
      <c r="F46" s="21"/>
      <c r="G46" s="21">
        <f t="shared" si="4"/>
        <v>0</v>
      </c>
      <c r="H46" s="21"/>
      <c r="I46" s="21">
        <f t="shared" si="5"/>
        <v>0</v>
      </c>
      <c r="J46" s="21">
        <f t="shared" si="3"/>
        <v>0</v>
      </c>
    </row>
    <row r="47" spans="1:10" s="17" customFormat="1" ht="45" x14ac:dyDescent="0.25">
      <c r="A47" s="19" t="s">
        <v>115</v>
      </c>
      <c r="B47" s="9" t="s">
        <v>787</v>
      </c>
      <c r="C47" s="10" t="s">
        <v>1019</v>
      </c>
      <c r="D47" s="8" t="s">
        <v>215</v>
      </c>
      <c r="E47" s="22">
        <v>5</v>
      </c>
      <c r="F47" s="21"/>
      <c r="G47" s="21">
        <f t="shared" si="4"/>
        <v>0</v>
      </c>
      <c r="H47" s="21"/>
      <c r="I47" s="21">
        <f t="shared" si="5"/>
        <v>0</v>
      </c>
      <c r="J47" s="21">
        <f t="shared" si="3"/>
        <v>0</v>
      </c>
    </row>
    <row r="48" spans="1:10" s="17" customFormat="1" ht="45" x14ac:dyDescent="0.25">
      <c r="A48" s="19" t="s">
        <v>119</v>
      </c>
      <c r="B48" s="9" t="s">
        <v>789</v>
      </c>
      <c r="C48" s="10" t="s">
        <v>1020</v>
      </c>
      <c r="D48" s="8" t="s">
        <v>215</v>
      </c>
      <c r="E48" s="22">
        <v>2</v>
      </c>
      <c r="F48" s="21"/>
      <c r="G48" s="21">
        <f t="shared" si="4"/>
        <v>0</v>
      </c>
      <c r="H48" s="21"/>
      <c r="I48" s="21">
        <f t="shared" si="5"/>
        <v>0</v>
      </c>
      <c r="J48" s="21">
        <f t="shared" si="3"/>
        <v>0</v>
      </c>
    </row>
    <row r="49" spans="1:10" s="38" customFormat="1" ht="22.5" x14ac:dyDescent="0.25">
      <c r="A49" s="47" t="s">
        <v>122</v>
      </c>
      <c r="B49" s="43" t="s">
        <v>791</v>
      </c>
      <c r="C49" s="44" t="s">
        <v>792</v>
      </c>
      <c r="D49" s="42" t="s">
        <v>793</v>
      </c>
      <c r="E49" s="50">
        <v>0.24</v>
      </c>
      <c r="F49" s="26"/>
      <c r="G49" s="26">
        <f t="shared" si="4"/>
        <v>0</v>
      </c>
      <c r="H49" s="26"/>
      <c r="I49" s="26">
        <f t="shared" si="5"/>
        <v>0</v>
      </c>
      <c r="J49" s="26">
        <f t="shared" si="3"/>
        <v>0</v>
      </c>
    </row>
    <row r="50" spans="1:10" s="17" customFormat="1" ht="45" x14ac:dyDescent="0.25">
      <c r="A50" s="19" t="s">
        <v>125</v>
      </c>
      <c r="B50" s="9" t="s">
        <v>794</v>
      </c>
      <c r="C50" s="10" t="s">
        <v>795</v>
      </c>
      <c r="D50" s="8" t="s">
        <v>215</v>
      </c>
      <c r="E50" s="22">
        <v>5</v>
      </c>
      <c r="F50" s="21"/>
      <c r="G50" s="21">
        <f t="shared" si="4"/>
        <v>0</v>
      </c>
      <c r="H50" s="21"/>
      <c r="I50" s="21">
        <f t="shared" si="5"/>
        <v>0</v>
      </c>
      <c r="J50" s="21">
        <f t="shared" si="3"/>
        <v>0</v>
      </c>
    </row>
    <row r="51" spans="1:10" s="17" customFormat="1" ht="15" x14ac:dyDescent="0.25">
      <c r="A51" s="14" t="s">
        <v>1278</v>
      </c>
      <c r="B51" s="16"/>
      <c r="C51" s="16"/>
      <c r="D51" s="16"/>
      <c r="E51" s="15"/>
      <c r="F51" s="21"/>
      <c r="G51" s="21">
        <f t="shared" si="4"/>
        <v>0</v>
      </c>
      <c r="H51" s="21"/>
      <c r="I51" s="21">
        <f t="shared" si="5"/>
        <v>0</v>
      </c>
      <c r="J51" s="21">
        <f t="shared" si="3"/>
        <v>0</v>
      </c>
    </row>
    <row r="52" spans="1:10" s="38" customFormat="1" ht="15" x14ac:dyDescent="0.25">
      <c r="A52" s="47" t="s">
        <v>129</v>
      </c>
      <c r="B52" s="43" t="s">
        <v>315</v>
      </c>
      <c r="C52" s="44" t="s">
        <v>316</v>
      </c>
      <c r="D52" s="42" t="s">
        <v>40</v>
      </c>
      <c r="E52" s="49">
        <v>3</v>
      </c>
      <c r="F52" s="26"/>
      <c r="G52" s="26">
        <f t="shared" si="4"/>
        <v>0</v>
      </c>
      <c r="H52" s="26"/>
      <c r="I52" s="26">
        <f t="shared" si="5"/>
        <v>0</v>
      </c>
      <c r="J52" s="26">
        <f t="shared" si="3"/>
        <v>0</v>
      </c>
    </row>
    <row r="53" spans="1:10" s="17" customFormat="1" ht="22.5" x14ac:dyDescent="0.25">
      <c r="A53" s="19" t="s">
        <v>1511</v>
      </c>
      <c r="B53" s="9" t="s">
        <v>997</v>
      </c>
      <c r="C53" s="10" t="s">
        <v>755</v>
      </c>
      <c r="D53" s="8" t="s">
        <v>215</v>
      </c>
      <c r="E53" s="22">
        <v>3</v>
      </c>
      <c r="F53" s="21"/>
      <c r="G53" s="21">
        <f t="shared" si="4"/>
        <v>0</v>
      </c>
      <c r="H53" s="21"/>
      <c r="I53" s="21">
        <f t="shared" si="5"/>
        <v>0</v>
      </c>
      <c r="J53" s="21">
        <f t="shared" si="3"/>
        <v>0</v>
      </c>
    </row>
    <row r="54" spans="1:10" s="38" customFormat="1" ht="33.75" x14ac:dyDescent="0.25">
      <c r="A54" s="47" t="s">
        <v>137</v>
      </c>
      <c r="B54" s="43" t="s">
        <v>756</v>
      </c>
      <c r="C54" s="44" t="s">
        <v>757</v>
      </c>
      <c r="D54" s="42" t="s">
        <v>40</v>
      </c>
      <c r="E54" s="49">
        <v>93</v>
      </c>
      <c r="F54" s="26"/>
      <c r="G54" s="26">
        <f t="shared" si="4"/>
        <v>0</v>
      </c>
      <c r="H54" s="26"/>
      <c r="I54" s="26">
        <f t="shared" si="5"/>
        <v>0</v>
      </c>
      <c r="J54" s="26">
        <f t="shared" si="3"/>
        <v>0</v>
      </c>
    </row>
    <row r="55" spans="1:10" s="17" customFormat="1" ht="33.75" x14ac:dyDescent="0.25">
      <c r="A55" s="19" t="s">
        <v>992</v>
      </c>
      <c r="B55" s="9" t="s">
        <v>999</v>
      </c>
      <c r="C55" s="10" t="s">
        <v>1000</v>
      </c>
      <c r="D55" s="8" t="s">
        <v>215</v>
      </c>
      <c r="E55" s="22">
        <v>3</v>
      </c>
      <c r="F55" s="21"/>
      <c r="G55" s="21">
        <f t="shared" si="4"/>
        <v>0</v>
      </c>
      <c r="H55" s="21"/>
      <c r="I55" s="21">
        <f t="shared" si="5"/>
        <v>0</v>
      </c>
      <c r="J55" s="21">
        <f t="shared" si="3"/>
        <v>0</v>
      </c>
    </row>
    <row r="56" spans="1:10" s="17" customFormat="1" ht="33.75" x14ac:dyDescent="0.25">
      <c r="A56" s="19" t="s">
        <v>994</v>
      </c>
      <c r="B56" s="9" t="s">
        <v>999</v>
      </c>
      <c r="C56" s="10" t="s">
        <v>1281</v>
      </c>
      <c r="D56" s="8" t="s">
        <v>215</v>
      </c>
      <c r="E56" s="22">
        <v>90</v>
      </c>
      <c r="F56" s="21"/>
      <c r="G56" s="21">
        <f t="shared" si="4"/>
        <v>0</v>
      </c>
      <c r="H56" s="21"/>
      <c r="I56" s="21">
        <f t="shared" si="5"/>
        <v>0</v>
      </c>
      <c r="J56" s="21">
        <f t="shared" si="3"/>
        <v>0</v>
      </c>
    </row>
    <row r="57" spans="1:10" s="38" customFormat="1" ht="45" x14ac:dyDescent="0.25">
      <c r="A57" s="47" t="s">
        <v>148</v>
      </c>
      <c r="B57" s="43" t="s">
        <v>773</v>
      </c>
      <c r="C57" s="44" t="s">
        <v>774</v>
      </c>
      <c r="D57" s="42" t="s">
        <v>368</v>
      </c>
      <c r="E57" s="49">
        <v>1</v>
      </c>
      <c r="F57" s="26"/>
      <c r="G57" s="26">
        <f t="shared" si="4"/>
        <v>0</v>
      </c>
      <c r="H57" s="26"/>
      <c r="I57" s="26">
        <f t="shared" si="5"/>
        <v>0</v>
      </c>
      <c r="J57" s="26">
        <f t="shared" si="3"/>
        <v>0</v>
      </c>
    </row>
    <row r="58" spans="1:10" s="17" customFormat="1" ht="22.5" x14ac:dyDescent="0.25">
      <c r="A58" s="19" t="s">
        <v>996</v>
      </c>
      <c r="B58" s="9" t="s">
        <v>1512</v>
      </c>
      <c r="C58" s="10" t="s">
        <v>776</v>
      </c>
      <c r="D58" s="8" t="s">
        <v>215</v>
      </c>
      <c r="E58" s="22">
        <v>1</v>
      </c>
      <c r="F58" s="21"/>
      <c r="G58" s="21">
        <f t="shared" si="4"/>
        <v>0</v>
      </c>
      <c r="H58" s="21"/>
      <c r="I58" s="21">
        <f t="shared" si="5"/>
        <v>0</v>
      </c>
      <c r="J58" s="21">
        <f t="shared" si="3"/>
        <v>0</v>
      </c>
    </row>
    <row r="59" spans="1:10" s="38" customFormat="1" ht="22.5" x14ac:dyDescent="0.25">
      <c r="A59" s="47" t="s">
        <v>153</v>
      </c>
      <c r="B59" s="43" t="s">
        <v>49</v>
      </c>
      <c r="C59" s="44" t="s">
        <v>50</v>
      </c>
      <c r="D59" s="42" t="s">
        <v>40</v>
      </c>
      <c r="E59" s="49">
        <v>7</v>
      </c>
      <c r="F59" s="26"/>
      <c r="G59" s="26">
        <f t="shared" si="4"/>
        <v>0</v>
      </c>
      <c r="H59" s="26"/>
      <c r="I59" s="26">
        <f t="shared" si="5"/>
        <v>0</v>
      </c>
      <c r="J59" s="26">
        <f t="shared" si="3"/>
        <v>0</v>
      </c>
    </row>
    <row r="60" spans="1:10" s="17" customFormat="1" ht="22.5" x14ac:dyDescent="0.25">
      <c r="A60" s="19" t="s">
        <v>998</v>
      </c>
      <c r="B60" s="9" t="s">
        <v>1513</v>
      </c>
      <c r="C60" s="10" t="s">
        <v>1011</v>
      </c>
      <c r="D60" s="8" t="s">
        <v>215</v>
      </c>
      <c r="E60" s="22">
        <v>2</v>
      </c>
      <c r="F60" s="21"/>
      <c r="G60" s="21">
        <f t="shared" si="4"/>
        <v>0</v>
      </c>
      <c r="H60" s="21"/>
      <c r="I60" s="21">
        <f t="shared" si="5"/>
        <v>0</v>
      </c>
      <c r="J60" s="21">
        <f t="shared" si="3"/>
        <v>0</v>
      </c>
    </row>
    <row r="61" spans="1:10" s="17" customFormat="1" ht="22.5" x14ac:dyDescent="0.25">
      <c r="A61" s="19" t="s">
        <v>160</v>
      </c>
      <c r="B61" s="9" t="s">
        <v>1513</v>
      </c>
      <c r="C61" s="10" t="s">
        <v>779</v>
      </c>
      <c r="D61" s="8" t="s">
        <v>215</v>
      </c>
      <c r="E61" s="22">
        <v>5</v>
      </c>
      <c r="F61" s="21"/>
      <c r="G61" s="21">
        <f t="shared" si="4"/>
        <v>0</v>
      </c>
      <c r="H61" s="21"/>
      <c r="I61" s="21">
        <f t="shared" si="5"/>
        <v>0</v>
      </c>
      <c r="J61" s="21">
        <f t="shared" si="3"/>
        <v>0</v>
      </c>
    </row>
    <row r="62" spans="1:10" s="38" customFormat="1" ht="22.5" x14ac:dyDescent="0.25">
      <c r="A62" s="47" t="s">
        <v>164</v>
      </c>
      <c r="B62" s="43" t="s">
        <v>210</v>
      </c>
      <c r="C62" s="44" t="s">
        <v>211</v>
      </c>
      <c r="D62" s="42" t="s">
        <v>40</v>
      </c>
      <c r="E62" s="49">
        <v>140</v>
      </c>
      <c r="F62" s="26"/>
      <c r="G62" s="26">
        <f t="shared" si="4"/>
        <v>0</v>
      </c>
      <c r="H62" s="26"/>
      <c r="I62" s="26">
        <f t="shared" si="5"/>
        <v>0</v>
      </c>
      <c r="J62" s="26">
        <f t="shared" si="3"/>
        <v>0</v>
      </c>
    </row>
    <row r="63" spans="1:10" s="17" customFormat="1" ht="45" x14ac:dyDescent="0.25">
      <c r="A63" s="19" t="s">
        <v>168</v>
      </c>
      <c r="B63" s="9" t="s">
        <v>767</v>
      </c>
      <c r="C63" s="10" t="s">
        <v>1005</v>
      </c>
      <c r="D63" s="8" t="s">
        <v>215</v>
      </c>
      <c r="E63" s="22">
        <v>140</v>
      </c>
      <c r="F63" s="21"/>
      <c r="G63" s="21">
        <f t="shared" si="4"/>
        <v>0</v>
      </c>
      <c r="H63" s="21"/>
      <c r="I63" s="21">
        <f t="shared" si="5"/>
        <v>0</v>
      </c>
      <c r="J63" s="21">
        <f t="shared" si="3"/>
        <v>0</v>
      </c>
    </row>
    <row r="64" spans="1:10" s="17" customFormat="1" ht="15" x14ac:dyDescent="0.25">
      <c r="A64" s="14" t="s">
        <v>1284</v>
      </c>
      <c r="B64" s="16"/>
      <c r="C64" s="16"/>
      <c r="D64" s="16"/>
      <c r="E64" s="15"/>
      <c r="F64" s="21"/>
      <c r="G64" s="21">
        <f t="shared" si="4"/>
        <v>0</v>
      </c>
      <c r="H64" s="21"/>
      <c r="I64" s="21">
        <f t="shared" si="5"/>
        <v>0</v>
      </c>
      <c r="J64" s="21">
        <f t="shared" si="3"/>
        <v>0</v>
      </c>
    </row>
    <row r="65" spans="1:10" s="38" customFormat="1" ht="33.75" x14ac:dyDescent="0.25">
      <c r="A65" s="47" t="s">
        <v>173</v>
      </c>
      <c r="B65" s="43" t="s">
        <v>931</v>
      </c>
      <c r="C65" s="44" t="s">
        <v>932</v>
      </c>
      <c r="D65" s="42" t="s">
        <v>933</v>
      </c>
      <c r="E65" s="52">
        <v>0.3125</v>
      </c>
      <c r="F65" s="26"/>
      <c r="G65" s="26">
        <f t="shared" si="4"/>
        <v>0</v>
      </c>
      <c r="H65" s="26"/>
      <c r="I65" s="26">
        <f t="shared" si="5"/>
        <v>0</v>
      </c>
      <c r="J65" s="26">
        <f t="shared" si="3"/>
        <v>0</v>
      </c>
    </row>
    <row r="66" spans="1:10" s="38" customFormat="1" ht="22.5" x14ac:dyDescent="0.25">
      <c r="A66" s="47" t="s">
        <v>175</v>
      </c>
      <c r="B66" s="43" t="s">
        <v>934</v>
      </c>
      <c r="C66" s="44" t="s">
        <v>935</v>
      </c>
      <c r="D66" s="42" t="s">
        <v>933</v>
      </c>
      <c r="E66" s="52">
        <v>0.3125</v>
      </c>
      <c r="F66" s="26"/>
      <c r="G66" s="26">
        <f t="shared" si="4"/>
        <v>0</v>
      </c>
      <c r="H66" s="26"/>
      <c r="I66" s="26">
        <f t="shared" si="5"/>
        <v>0</v>
      </c>
      <c r="J66" s="26">
        <f t="shared" si="3"/>
        <v>0</v>
      </c>
    </row>
    <row r="67" spans="1:10" s="38" customFormat="1" ht="22.5" x14ac:dyDescent="0.25">
      <c r="A67" s="47" t="s">
        <v>178</v>
      </c>
      <c r="B67" s="43" t="s">
        <v>553</v>
      </c>
      <c r="C67" s="44" t="s">
        <v>937</v>
      </c>
      <c r="D67" s="42" t="s">
        <v>111</v>
      </c>
      <c r="E67" s="50">
        <v>1.25</v>
      </c>
      <c r="F67" s="26"/>
      <c r="G67" s="26">
        <f t="shared" ref="G67:G98" si="6">E67*F67</f>
        <v>0</v>
      </c>
      <c r="H67" s="26"/>
      <c r="I67" s="26">
        <f t="shared" ref="I67:I98" si="7">E67*H67</f>
        <v>0</v>
      </c>
      <c r="J67" s="26">
        <f t="shared" si="3"/>
        <v>0</v>
      </c>
    </row>
    <row r="68" spans="1:10" s="38" customFormat="1" ht="33.75" x14ac:dyDescent="0.25">
      <c r="A68" s="47" t="s">
        <v>180</v>
      </c>
      <c r="B68" s="43" t="s">
        <v>466</v>
      </c>
      <c r="C68" s="44" t="s">
        <v>467</v>
      </c>
      <c r="D68" s="42" t="s">
        <v>111</v>
      </c>
      <c r="E68" s="50">
        <v>16.75</v>
      </c>
      <c r="F68" s="26"/>
      <c r="G68" s="26">
        <f t="shared" si="6"/>
        <v>0</v>
      </c>
      <c r="H68" s="26"/>
      <c r="I68" s="26">
        <f t="shared" si="7"/>
        <v>0</v>
      </c>
      <c r="J68" s="26">
        <f t="shared" ref="J68:J131" si="8">G68+I68</f>
        <v>0</v>
      </c>
    </row>
    <row r="69" spans="1:10" s="17" customFormat="1" ht="45" x14ac:dyDescent="0.25">
      <c r="A69" s="19" t="s">
        <v>182</v>
      </c>
      <c r="B69" s="9" t="s">
        <v>938</v>
      </c>
      <c r="C69" s="10" t="s">
        <v>470</v>
      </c>
      <c r="D69" s="8" t="s">
        <v>118</v>
      </c>
      <c r="E69" s="22">
        <v>1800</v>
      </c>
      <c r="F69" s="21"/>
      <c r="G69" s="21">
        <f t="shared" si="6"/>
        <v>0</v>
      </c>
      <c r="H69" s="21"/>
      <c r="I69" s="21">
        <f t="shared" si="7"/>
        <v>0</v>
      </c>
      <c r="J69" s="21">
        <f t="shared" si="8"/>
        <v>0</v>
      </c>
    </row>
    <row r="70" spans="1:10" s="38" customFormat="1" ht="22.5" x14ac:dyDescent="0.25">
      <c r="A70" s="47" t="s">
        <v>184</v>
      </c>
      <c r="B70" s="43" t="s">
        <v>487</v>
      </c>
      <c r="C70" s="44" t="s">
        <v>488</v>
      </c>
      <c r="D70" s="42" t="s">
        <v>280</v>
      </c>
      <c r="E70" s="49">
        <v>5</v>
      </c>
      <c r="F70" s="26"/>
      <c r="G70" s="26">
        <f t="shared" si="6"/>
        <v>0</v>
      </c>
      <c r="H70" s="26"/>
      <c r="I70" s="26">
        <f t="shared" si="7"/>
        <v>0</v>
      </c>
      <c r="J70" s="26">
        <f t="shared" si="8"/>
        <v>0</v>
      </c>
    </row>
    <row r="71" spans="1:10" s="17" customFormat="1" ht="45" x14ac:dyDescent="0.25">
      <c r="A71" s="19" t="s">
        <v>186</v>
      </c>
      <c r="B71" s="9" t="s">
        <v>967</v>
      </c>
      <c r="C71" s="10" t="s">
        <v>968</v>
      </c>
      <c r="D71" s="8" t="s">
        <v>215</v>
      </c>
      <c r="E71" s="22">
        <v>50</v>
      </c>
      <c r="F71" s="21"/>
      <c r="G71" s="21">
        <f t="shared" si="6"/>
        <v>0</v>
      </c>
      <c r="H71" s="21"/>
      <c r="I71" s="21">
        <f t="shared" si="7"/>
        <v>0</v>
      </c>
      <c r="J71" s="21">
        <f t="shared" si="8"/>
        <v>0</v>
      </c>
    </row>
    <row r="72" spans="1:10" s="17" customFormat="1" ht="45" x14ac:dyDescent="0.25">
      <c r="A72" s="19" t="s">
        <v>188</v>
      </c>
      <c r="B72" s="9" t="s">
        <v>939</v>
      </c>
      <c r="C72" s="10" t="s">
        <v>472</v>
      </c>
      <c r="D72" s="8" t="s">
        <v>215</v>
      </c>
      <c r="E72" s="22">
        <v>2100</v>
      </c>
      <c r="F72" s="21"/>
      <c r="G72" s="21">
        <f t="shared" si="6"/>
        <v>0</v>
      </c>
      <c r="H72" s="21"/>
      <c r="I72" s="21">
        <f t="shared" si="7"/>
        <v>0</v>
      </c>
      <c r="J72" s="21">
        <f t="shared" si="8"/>
        <v>0</v>
      </c>
    </row>
    <row r="73" spans="1:10" s="17" customFormat="1" ht="45" x14ac:dyDescent="0.25">
      <c r="A73" s="19" t="s">
        <v>190</v>
      </c>
      <c r="B73" s="9" t="s">
        <v>1286</v>
      </c>
      <c r="C73" s="10" t="s">
        <v>1514</v>
      </c>
      <c r="D73" s="8" t="s">
        <v>215</v>
      </c>
      <c r="E73" s="22">
        <v>2100</v>
      </c>
      <c r="F73" s="21"/>
      <c r="G73" s="21">
        <f t="shared" si="6"/>
        <v>0</v>
      </c>
      <c r="H73" s="21"/>
      <c r="I73" s="21">
        <f t="shared" si="7"/>
        <v>0</v>
      </c>
      <c r="J73" s="21">
        <f t="shared" si="8"/>
        <v>0</v>
      </c>
    </row>
    <row r="74" spans="1:10" s="17" customFormat="1" ht="45" x14ac:dyDescent="0.25">
      <c r="A74" s="19" t="s">
        <v>192</v>
      </c>
      <c r="B74" s="9" t="s">
        <v>954</v>
      </c>
      <c r="C74" s="10" t="s">
        <v>955</v>
      </c>
      <c r="D74" s="8" t="s">
        <v>215</v>
      </c>
      <c r="E74" s="22">
        <v>20</v>
      </c>
      <c r="F74" s="21"/>
      <c r="G74" s="21">
        <f t="shared" si="6"/>
        <v>0</v>
      </c>
      <c r="H74" s="21"/>
      <c r="I74" s="21">
        <f t="shared" si="7"/>
        <v>0</v>
      </c>
      <c r="J74" s="21">
        <f t="shared" si="8"/>
        <v>0</v>
      </c>
    </row>
    <row r="75" spans="1:10" s="17" customFormat="1" ht="45" x14ac:dyDescent="0.25">
      <c r="A75" s="19" t="s">
        <v>194</v>
      </c>
      <c r="B75" s="9" t="s">
        <v>973</v>
      </c>
      <c r="C75" s="10" t="s">
        <v>1515</v>
      </c>
      <c r="D75" s="8" t="s">
        <v>1125</v>
      </c>
      <c r="E75" s="22">
        <v>1</v>
      </c>
      <c r="F75" s="21"/>
      <c r="G75" s="21">
        <f t="shared" si="6"/>
        <v>0</v>
      </c>
      <c r="H75" s="21"/>
      <c r="I75" s="21">
        <f t="shared" si="7"/>
        <v>0</v>
      </c>
      <c r="J75" s="21">
        <f t="shared" si="8"/>
        <v>0</v>
      </c>
    </row>
    <row r="76" spans="1:10" s="17" customFormat="1" ht="45" x14ac:dyDescent="0.25">
      <c r="A76" s="19" t="s">
        <v>196</v>
      </c>
      <c r="B76" s="9" t="s">
        <v>1377</v>
      </c>
      <c r="C76" s="10" t="s">
        <v>1378</v>
      </c>
      <c r="D76" s="8" t="s">
        <v>215</v>
      </c>
      <c r="E76" s="22">
        <v>1</v>
      </c>
      <c r="F76" s="21"/>
      <c r="G76" s="21">
        <f t="shared" si="6"/>
        <v>0</v>
      </c>
      <c r="H76" s="21"/>
      <c r="I76" s="21">
        <f t="shared" si="7"/>
        <v>0</v>
      </c>
      <c r="J76" s="21">
        <f t="shared" si="8"/>
        <v>0</v>
      </c>
    </row>
    <row r="77" spans="1:10" s="17" customFormat="1" ht="15" x14ac:dyDescent="0.25">
      <c r="A77" s="14" t="s">
        <v>1288</v>
      </c>
      <c r="B77" s="16"/>
      <c r="C77" s="16"/>
      <c r="D77" s="16"/>
      <c r="E77" s="15"/>
      <c r="F77" s="21"/>
      <c r="G77" s="21">
        <f t="shared" si="6"/>
        <v>0</v>
      </c>
      <c r="H77" s="21"/>
      <c r="I77" s="21">
        <f t="shared" si="7"/>
        <v>0</v>
      </c>
      <c r="J77" s="21">
        <f t="shared" si="8"/>
        <v>0</v>
      </c>
    </row>
    <row r="78" spans="1:10" s="38" customFormat="1" ht="22.5" x14ac:dyDescent="0.25">
      <c r="A78" s="47" t="s">
        <v>198</v>
      </c>
      <c r="B78" s="43" t="s">
        <v>415</v>
      </c>
      <c r="C78" s="44" t="s">
        <v>416</v>
      </c>
      <c r="D78" s="42" t="s">
        <v>417</v>
      </c>
      <c r="E78" s="48">
        <v>11.5</v>
      </c>
      <c r="F78" s="26"/>
      <c r="G78" s="26">
        <f t="shared" si="6"/>
        <v>0</v>
      </c>
      <c r="H78" s="26"/>
      <c r="I78" s="26">
        <f t="shared" si="7"/>
        <v>0</v>
      </c>
      <c r="J78" s="26">
        <f t="shared" si="8"/>
        <v>0</v>
      </c>
    </row>
    <row r="79" spans="1:10" s="17" customFormat="1" ht="45" x14ac:dyDescent="0.25">
      <c r="A79" s="19" t="s">
        <v>200</v>
      </c>
      <c r="B79" s="9" t="s">
        <v>1379</v>
      </c>
      <c r="C79" s="10" t="s">
        <v>1085</v>
      </c>
      <c r="D79" s="8" t="s">
        <v>118</v>
      </c>
      <c r="E79" s="22">
        <v>1530</v>
      </c>
      <c r="F79" s="21"/>
      <c r="G79" s="21">
        <f t="shared" si="6"/>
        <v>0</v>
      </c>
      <c r="H79" s="21"/>
      <c r="I79" s="21">
        <f t="shared" si="7"/>
        <v>0</v>
      </c>
      <c r="J79" s="21">
        <f t="shared" si="8"/>
        <v>0</v>
      </c>
    </row>
    <row r="80" spans="1:10" s="17" customFormat="1" ht="45" x14ac:dyDescent="0.25">
      <c r="A80" s="19" t="s">
        <v>202</v>
      </c>
      <c r="B80" s="9" t="s">
        <v>1104</v>
      </c>
      <c r="C80" s="10" t="s">
        <v>1109</v>
      </c>
      <c r="D80" s="8" t="s">
        <v>215</v>
      </c>
      <c r="E80" s="22">
        <v>12</v>
      </c>
      <c r="F80" s="21"/>
      <c r="G80" s="21">
        <f t="shared" si="6"/>
        <v>0</v>
      </c>
      <c r="H80" s="21"/>
      <c r="I80" s="21">
        <f t="shared" si="7"/>
        <v>0</v>
      </c>
      <c r="J80" s="21">
        <f t="shared" si="8"/>
        <v>0</v>
      </c>
    </row>
    <row r="81" spans="1:10" s="17" customFormat="1" ht="45" x14ac:dyDescent="0.25">
      <c r="A81" s="19" t="s">
        <v>204</v>
      </c>
      <c r="B81" s="9" t="s">
        <v>1104</v>
      </c>
      <c r="C81" s="10" t="s">
        <v>1115</v>
      </c>
      <c r="D81" s="8" t="s">
        <v>215</v>
      </c>
      <c r="E81" s="22">
        <v>24</v>
      </c>
      <c r="F81" s="21"/>
      <c r="G81" s="21">
        <f t="shared" si="6"/>
        <v>0</v>
      </c>
      <c r="H81" s="21"/>
      <c r="I81" s="21">
        <f t="shared" si="7"/>
        <v>0</v>
      </c>
      <c r="J81" s="21">
        <f t="shared" si="8"/>
        <v>0</v>
      </c>
    </row>
    <row r="82" spans="1:10" s="17" customFormat="1" ht="45" x14ac:dyDescent="0.25">
      <c r="A82" s="19" t="s">
        <v>207</v>
      </c>
      <c r="B82" s="9" t="s">
        <v>1104</v>
      </c>
      <c r="C82" s="10" t="s">
        <v>1117</v>
      </c>
      <c r="D82" s="8" t="s">
        <v>215</v>
      </c>
      <c r="E82" s="22">
        <v>24</v>
      </c>
      <c r="F82" s="21"/>
      <c r="G82" s="21">
        <f t="shared" si="6"/>
        <v>0</v>
      </c>
      <c r="H82" s="21"/>
      <c r="I82" s="21">
        <f t="shared" si="7"/>
        <v>0</v>
      </c>
      <c r="J82" s="21">
        <f t="shared" si="8"/>
        <v>0</v>
      </c>
    </row>
    <row r="83" spans="1:10" s="38" customFormat="1" ht="22.5" x14ac:dyDescent="0.25">
      <c r="A83" s="47" t="s">
        <v>209</v>
      </c>
      <c r="B83" s="43" t="s">
        <v>1167</v>
      </c>
      <c r="C83" s="44" t="s">
        <v>1168</v>
      </c>
      <c r="D83" s="42" t="s">
        <v>417</v>
      </c>
      <c r="E83" s="48">
        <v>3.5</v>
      </c>
      <c r="F83" s="26"/>
      <c r="G83" s="26">
        <f t="shared" si="6"/>
        <v>0</v>
      </c>
      <c r="H83" s="26"/>
      <c r="I83" s="26">
        <f t="shared" si="7"/>
        <v>0</v>
      </c>
      <c r="J83" s="26">
        <f t="shared" si="8"/>
        <v>0</v>
      </c>
    </row>
    <row r="84" spans="1:10" s="17" customFormat="1" ht="45" x14ac:dyDescent="0.25">
      <c r="A84" s="19" t="s">
        <v>212</v>
      </c>
      <c r="B84" s="9" t="s">
        <v>1170</v>
      </c>
      <c r="C84" s="10" t="s">
        <v>1381</v>
      </c>
      <c r="D84" s="8" t="s">
        <v>118</v>
      </c>
      <c r="E84" s="20">
        <v>360.5</v>
      </c>
      <c r="F84" s="21"/>
      <c r="G84" s="21">
        <f t="shared" si="6"/>
        <v>0</v>
      </c>
      <c r="H84" s="21"/>
      <c r="I84" s="21">
        <f t="shared" si="7"/>
        <v>0</v>
      </c>
      <c r="J84" s="21">
        <f t="shared" si="8"/>
        <v>0</v>
      </c>
    </row>
    <row r="85" spans="1:10" s="17" customFormat="1" ht="45" x14ac:dyDescent="0.25">
      <c r="A85" s="19" t="s">
        <v>216</v>
      </c>
      <c r="B85" s="9" t="s">
        <v>1173</v>
      </c>
      <c r="C85" s="10" t="s">
        <v>1174</v>
      </c>
      <c r="D85" s="8" t="s">
        <v>215</v>
      </c>
      <c r="E85" s="22">
        <v>15</v>
      </c>
      <c r="F85" s="21"/>
      <c r="G85" s="21">
        <f t="shared" si="6"/>
        <v>0</v>
      </c>
      <c r="H85" s="21"/>
      <c r="I85" s="21">
        <f t="shared" si="7"/>
        <v>0</v>
      </c>
      <c r="J85" s="21">
        <f t="shared" si="8"/>
        <v>0</v>
      </c>
    </row>
    <row r="86" spans="1:10" s="17" customFormat="1" ht="45" x14ac:dyDescent="0.25">
      <c r="A86" s="19" t="s">
        <v>701</v>
      </c>
      <c r="B86" s="9" t="s">
        <v>1173</v>
      </c>
      <c r="C86" s="10" t="s">
        <v>1176</v>
      </c>
      <c r="D86" s="8" t="s">
        <v>215</v>
      </c>
      <c r="E86" s="22">
        <v>15</v>
      </c>
      <c r="F86" s="21"/>
      <c r="G86" s="21">
        <f t="shared" si="6"/>
        <v>0</v>
      </c>
      <c r="H86" s="21"/>
      <c r="I86" s="21">
        <f t="shared" si="7"/>
        <v>0</v>
      </c>
      <c r="J86" s="21">
        <f t="shared" si="8"/>
        <v>0</v>
      </c>
    </row>
    <row r="87" spans="1:10" s="17" customFormat="1" ht="45" x14ac:dyDescent="0.25">
      <c r="A87" s="19" t="s">
        <v>222</v>
      </c>
      <c r="B87" s="9" t="s">
        <v>1147</v>
      </c>
      <c r="C87" s="10" t="s">
        <v>1148</v>
      </c>
      <c r="D87" s="8" t="s">
        <v>215</v>
      </c>
      <c r="E87" s="22">
        <v>700</v>
      </c>
      <c r="F87" s="21"/>
      <c r="G87" s="21">
        <f t="shared" si="6"/>
        <v>0</v>
      </c>
      <c r="H87" s="21"/>
      <c r="I87" s="21">
        <f t="shared" si="7"/>
        <v>0</v>
      </c>
      <c r="J87" s="21">
        <f t="shared" si="8"/>
        <v>0</v>
      </c>
    </row>
    <row r="88" spans="1:10" s="17" customFormat="1" ht="45" x14ac:dyDescent="0.25">
      <c r="A88" s="19" t="s">
        <v>801</v>
      </c>
      <c r="B88" s="9" t="s">
        <v>1147</v>
      </c>
      <c r="C88" s="10" t="s">
        <v>1150</v>
      </c>
      <c r="D88" s="8" t="s">
        <v>215</v>
      </c>
      <c r="E88" s="22">
        <v>100</v>
      </c>
      <c r="F88" s="21"/>
      <c r="G88" s="21">
        <f t="shared" si="6"/>
        <v>0</v>
      </c>
      <c r="H88" s="21"/>
      <c r="I88" s="21">
        <f t="shared" si="7"/>
        <v>0</v>
      </c>
      <c r="J88" s="21">
        <f t="shared" si="8"/>
        <v>0</v>
      </c>
    </row>
    <row r="89" spans="1:10" s="17" customFormat="1" ht="45" x14ac:dyDescent="0.25">
      <c r="A89" s="19" t="s">
        <v>229</v>
      </c>
      <c r="B89" s="9" t="s">
        <v>1160</v>
      </c>
      <c r="C89" s="10" t="s">
        <v>1161</v>
      </c>
      <c r="D89" s="8" t="s">
        <v>118</v>
      </c>
      <c r="E89" s="22">
        <v>400</v>
      </c>
      <c r="F89" s="21"/>
      <c r="G89" s="21">
        <f t="shared" si="6"/>
        <v>0</v>
      </c>
      <c r="H89" s="21"/>
      <c r="I89" s="21">
        <f t="shared" si="7"/>
        <v>0</v>
      </c>
      <c r="J89" s="21">
        <f t="shared" si="8"/>
        <v>0</v>
      </c>
    </row>
    <row r="90" spans="1:10" s="17" customFormat="1" ht="45" x14ac:dyDescent="0.25">
      <c r="A90" s="19" t="s">
        <v>231</v>
      </c>
      <c r="B90" s="9" t="s">
        <v>1157</v>
      </c>
      <c r="C90" s="10" t="s">
        <v>1158</v>
      </c>
      <c r="D90" s="8" t="s">
        <v>215</v>
      </c>
      <c r="E90" s="22">
        <v>1100</v>
      </c>
      <c r="F90" s="21"/>
      <c r="G90" s="21">
        <f t="shared" si="6"/>
        <v>0</v>
      </c>
      <c r="H90" s="21"/>
      <c r="I90" s="21">
        <f t="shared" si="7"/>
        <v>0</v>
      </c>
      <c r="J90" s="21">
        <f t="shared" si="8"/>
        <v>0</v>
      </c>
    </row>
    <row r="91" spans="1:10" s="38" customFormat="1" ht="33.75" x14ac:dyDescent="0.25">
      <c r="A91" s="47" t="s">
        <v>233</v>
      </c>
      <c r="B91" s="43" t="s">
        <v>1178</v>
      </c>
      <c r="C91" s="44" t="s">
        <v>131</v>
      </c>
      <c r="D91" s="42" t="s">
        <v>132</v>
      </c>
      <c r="E91" s="49">
        <v>4</v>
      </c>
      <c r="F91" s="26"/>
      <c r="G91" s="26">
        <f t="shared" si="6"/>
        <v>0</v>
      </c>
      <c r="H91" s="26"/>
      <c r="I91" s="26">
        <f t="shared" si="7"/>
        <v>0</v>
      </c>
      <c r="J91" s="26">
        <f t="shared" si="8"/>
        <v>0</v>
      </c>
    </row>
    <row r="92" spans="1:10" s="17" customFormat="1" ht="45" x14ac:dyDescent="0.25">
      <c r="A92" s="19" t="s">
        <v>236</v>
      </c>
      <c r="B92" s="9" t="s">
        <v>1290</v>
      </c>
      <c r="C92" s="10" t="s">
        <v>1291</v>
      </c>
      <c r="D92" s="8" t="s">
        <v>215</v>
      </c>
      <c r="E92" s="22">
        <v>4</v>
      </c>
      <c r="F92" s="21"/>
      <c r="G92" s="21">
        <f t="shared" si="6"/>
        <v>0</v>
      </c>
      <c r="H92" s="21"/>
      <c r="I92" s="21">
        <f t="shared" si="7"/>
        <v>0</v>
      </c>
      <c r="J92" s="21">
        <f t="shared" si="8"/>
        <v>0</v>
      </c>
    </row>
    <row r="93" spans="1:10" s="38" customFormat="1" ht="22.5" x14ac:dyDescent="0.25">
      <c r="A93" s="47" t="s">
        <v>239</v>
      </c>
      <c r="B93" s="43" t="s">
        <v>828</v>
      </c>
      <c r="C93" s="44" t="s">
        <v>829</v>
      </c>
      <c r="D93" s="42" t="s">
        <v>111</v>
      </c>
      <c r="E93" s="49">
        <v>2</v>
      </c>
      <c r="F93" s="26"/>
      <c r="G93" s="26">
        <f t="shared" si="6"/>
        <v>0</v>
      </c>
      <c r="H93" s="26"/>
      <c r="I93" s="26">
        <f t="shared" si="7"/>
        <v>0</v>
      </c>
      <c r="J93" s="26">
        <f t="shared" si="8"/>
        <v>0</v>
      </c>
    </row>
    <row r="94" spans="1:10" s="17" customFormat="1" ht="45" x14ac:dyDescent="0.25">
      <c r="A94" s="19" t="s">
        <v>241</v>
      </c>
      <c r="B94" s="9" t="s">
        <v>1072</v>
      </c>
      <c r="C94" s="10" t="s">
        <v>1388</v>
      </c>
      <c r="D94" s="8" t="s">
        <v>118</v>
      </c>
      <c r="E94" s="22">
        <v>206</v>
      </c>
      <c r="F94" s="21"/>
      <c r="G94" s="21">
        <f t="shared" si="6"/>
        <v>0</v>
      </c>
      <c r="H94" s="21"/>
      <c r="I94" s="21">
        <f t="shared" si="7"/>
        <v>0</v>
      </c>
      <c r="J94" s="21">
        <f t="shared" si="8"/>
        <v>0</v>
      </c>
    </row>
    <row r="95" spans="1:10" s="17" customFormat="1" ht="15" x14ac:dyDescent="0.25">
      <c r="A95" s="14" t="s">
        <v>1516</v>
      </c>
      <c r="B95" s="16"/>
      <c r="C95" s="16"/>
      <c r="D95" s="16"/>
      <c r="E95" s="15"/>
      <c r="F95" s="21"/>
      <c r="G95" s="21">
        <f t="shared" si="6"/>
        <v>0</v>
      </c>
      <c r="H95" s="21"/>
      <c r="I95" s="21">
        <f t="shared" si="7"/>
        <v>0</v>
      </c>
      <c r="J95" s="21">
        <f t="shared" si="8"/>
        <v>0</v>
      </c>
    </row>
    <row r="96" spans="1:10" s="38" customFormat="1" ht="33.75" x14ac:dyDescent="0.25">
      <c r="A96" s="47" t="s">
        <v>243</v>
      </c>
      <c r="B96" s="43" t="s">
        <v>165</v>
      </c>
      <c r="C96" s="44" t="s">
        <v>166</v>
      </c>
      <c r="D96" s="42" t="s">
        <v>167</v>
      </c>
      <c r="E96" s="54">
        <v>0.92266999999999999</v>
      </c>
      <c r="F96" s="26"/>
      <c r="G96" s="26">
        <f t="shared" si="6"/>
        <v>0</v>
      </c>
      <c r="H96" s="26"/>
      <c r="I96" s="26">
        <f t="shared" si="7"/>
        <v>0</v>
      </c>
      <c r="J96" s="26">
        <f t="shared" si="8"/>
        <v>0</v>
      </c>
    </row>
    <row r="97" spans="1:10" s="17" customFormat="1" ht="45" x14ac:dyDescent="0.25">
      <c r="A97" s="19" t="s">
        <v>245</v>
      </c>
      <c r="B97" s="9" t="s">
        <v>796</v>
      </c>
      <c r="C97" s="10" t="s">
        <v>1517</v>
      </c>
      <c r="D97" s="8" t="s">
        <v>215</v>
      </c>
      <c r="E97" s="22">
        <v>105</v>
      </c>
      <c r="F97" s="21"/>
      <c r="G97" s="21">
        <f t="shared" si="6"/>
        <v>0</v>
      </c>
      <c r="H97" s="21"/>
      <c r="I97" s="21">
        <f t="shared" si="7"/>
        <v>0</v>
      </c>
      <c r="J97" s="21">
        <f t="shared" si="8"/>
        <v>0</v>
      </c>
    </row>
    <row r="98" spans="1:10" s="17" customFormat="1" ht="45" x14ac:dyDescent="0.25">
      <c r="A98" s="19" t="s">
        <v>247</v>
      </c>
      <c r="B98" s="9" t="s">
        <v>796</v>
      </c>
      <c r="C98" s="10" t="s">
        <v>1518</v>
      </c>
      <c r="D98" s="8" t="s">
        <v>215</v>
      </c>
      <c r="E98" s="22">
        <v>8</v>
      </c>
      <c r="F98" s="21"/>
      <c r="G98" s="21">
        <f t="shared" si="6"/>
        <v>0</v>
      </c>
      <c r="H98" s="21"/>
      <c r="I98" s="21">
        <f t="shared" si="7"/>
        <v>0</v>
      </c>
      <c r="J98" s="21">
        <f t="shared" si="8"/>
        <v>0</v>
      </c>
    </row>
    <row r="99" spans="1:10" s="17" customFormat="1" ht="45" x14ac:dyDescent="0.25">
      <c r="A99" s="19" t="s">
        <v>248</v>
      </c>
      <c r="B99" s="9" t="s">
        <v>796</v>
      </c>
      <c r="C99" s="10" t="s">
        <v>1519</v>
      </c>
      <c r="D99" s="8" t="s">
        <v>215</v>
      </c>
      <c r="E99" s="22">
        <v>13</v>
      </c>
      <c r="F99" s="21"/>
      <c r="G99" s="21">
        <f t="shared" ref="G99:G130" si="9">E99*F99</f>
        <v>0</v>
      </c>
      <c r="H99" s="21"/>
      <c r="I99" s="21">
        <f t="shared" ref="I99:I130" si="10">E99*H99</f>
        <v>0</v>
      </c>
      <c r="J99" s="21">
        <f t="shared" si="8"/>
        <v>0</v>
      </c>
    </row>
    <row r="100" spans="1:10" s="17" customFormat="1" ht="45" x14ac:dyDescent="0.25">
      <c r="A100" s="19" t="s">
        <v>249</v>
      </c>
      <c r="B100" s="9" t="s">
        <v>1520</v>
      </c>
      <c r="C100" s="10" t="s">
        <v>1323</v>
      </c>
      <c r="D100" s="8" t="s">
        <v>215</v>
      </c>
      <c r="E100" s="22">
        <v>265</v>
      </c>
      <c r="F100" s="21"/>
      <c r="G100" s="21">
        <f t="shared" si="9"/>
        <v>0</v>
      </c>
      <c r="H100" s="21"/>
      <c r="I100" s="21">
        <f t="shared" si="10"/>
        <v>0</v>
      </c>
      <c r="J100" s="21">
        <f t="shared" si="8"/>
        <v>0</v>
      </c>
    </row>
    <row r="101" spans="1:10" s="17" customFormat="1" ht="45" x14ac:dyDescent="0.25">
      <c r="A101" s="19" t="s">
        <v>251</v>
      </c>
      <c r="B101" s="9" t="s">
        <v>1520</v>
      </c>
      <c r="C101" s="10" t="s">
        <v>1521</v>
      </c>
      <c r="D101" s="8" t="s">
        <v>215</v>
      </c>
      <c r="E101" s="22">
        <v>20</v>
      </c>
      <c r="F101" s="21"/>
      <c r="G101" s="21">
        <f t="shared" si="9"/>
        <v>0</v>
      </c>
      <c r="H101" s="21"/>
      <c r="I101" s="21">
        <f t="shared" si="10"/>
        <v>0</v>
      </c>
      <c r="J101" s="21">
        <f t="shared" si="8"/>
        <v>0</v>
      </c>
    </row>
    <row r="102" spans="1:10" s="38" customFormat="1" ht="22.5" x14ac:dyDescent="0.25">
      <c r="A102" s="47" t="s">
        <v>253</v>
      </c>
      <c r="B102" s="43" t="s">
        <v>809</v>
      </c>
      <c r="C102" s="44" t="s">
        <v>810</v>
      </c>
      <c r="D102" s="42" t="s">
        <v>71</v>
      </c>
      <c r="E102" s="49">
        <v>1</v>
      </c>
      <c r="F102" s="26"/>
      <c r="G102" s="26">
        <f t="shared" si="9"/>
        <v>0</v>
      </c>
      <c r="H102" s="26"/>
      <c r="I102" s="26">
        <f t="shared" si="10"/>
        <v>0</v>
      </c>
      <c r="J102" s="26">
        <f t="shared" si="8"/>
        <v>0</v>
      </c>
    </row>
    <row r="103" spans="1:10" s="17" customFormat="1" ht="45" x14ac:dyDescent="0.25">
      <c r="A103" s="19" t="s">
        <v>254</v>
      </c>
      <c r="B103" s="9" t="s">
        <v>1324</v>
      </c>
      <c r="C103" s="10" t="s">
        <v>813</v>
      </c>
      <c r="D103" s="8" t="s">
        <v>215</v>
      </c>
      <c r="E103" s="22">
        <v>100</v>
      </c>
      <c r="F103" s="21"/>
      <c r="G103" s="21">
        <f t="shared" si="9"/>
        <v>0</v>
      </c>
      <c r="H103" s="21"/>
      <c r="I103" s="21">
        <f t="shared" si="10"/>
        <v>0</v>
      </c>
      <c r="J103" s="21">
        <f t="shared" si="8"/>
        <v>0</v>
      </c>
    </row>
    <row r="104" spans="1:10" s="17" customFormat="1" ht="45" x14ac:dyDescent="0.25">
      <c r="A104" s="19" t="s">
        <v>255</v>
      </c>
      <c r="B104" s="9" t="s">
        <v>814</v>
      </c>
      <c r="C104" s="10" t="s">
        <v>1301</v>
      </c>
      <c r="D104" s="8" t="s">
        <v>215</v>
      </c>
      <c r="E104" s="22">
        <v>200</v>
      </c>
      <c r="F104" s="21"/>
      <c r="G104" s="21">
        <f t="shared" si="9"/>
        <v>0</v>
      </c>
      <c r="H104" s="21"/>
      <c r="I104" s="21">
        <f t="shared" si="10"/>
        <v>0</v>
      </c>
      <c r="J104" s="21">
        <f t="shared" si="8"/>
        <v>0</v>
      </c>
    </row>
    <row r="105" spans="1:10" s="38" customFormat="1" ht="22.5" x14ac:dyDescent="0.25">
      <c r="A105" s="47" t="s">
        <v>256</v>
      </c>
      <c r="B105" s="43" t="s">
        <v>289</v>
      </c>
      <c r="C105" s="44" t="s">
        <v>290</v>
      </c>
      <c r="D105" s="42" t="s">
        <v>71</v>
      </c>
      <c r="E105" s="48">
        <v>0.9</v>
      </c>
      <c r="F105" s="26"/>
      <c r="G105" s="26">
        <f t="shared" si="9"/>
        <v>0</v>
      </c>
      <c r="H105" s="26"/>
      <c r="I105" s="26">
        <f t="shared" si="10"/>
        <v>0</v>
      </c>
      <c r="J105" s="26">
        <f t="shared" si="8"/>
        <v>0</v>
      </c>
    </row>
    <row r="106" spans="1:10" s="17" customFormat="1" ht="45" x14ac:dyDescent="0.25">
      <c r="A106" s="19" t="s">
        <v>257</v>
      </c>
      <c r="B106" s="9" t="s">
        <v>804</v>
      </c>
      <c r="C106" s="10" t="s">
        <v>1522</v>
      </c>
      <c r="D106" s="8" t="s">
        <v>215</v>
      </c>
      <c r="E106" s="22">
        <v>30</v>
      </c>
      <c r="F106" s="21"/>
      <c r="G106" s="21">
        <f t="shared" si="9"/>
        <v>0</v>
      </c>
      <c r="H106" s="21"/>
      <c r="I106" s="21">
        <f t="shared" si="10"/>
        <v>0</v>
      </c>
      <c r="J106" s="21">
        <f t="shared" si="8"/>
        <v>0</v>
      </c>
    </row>
    <row r="107" spans="1:10" s="17" customFormat="1" ht="45" x14ac:dyDescent="0.25">
      <c r="A107" s="19" t="s">
        <v>259</v>
      </c>
      <c r="B107" s="9" t="s">
        <v>804</v>
      </c>
      <c r="C107" s="10" t="s">
        <v>1302</v>
      </c>
      <c r="D107" s="8" t="s">
        <v>215</v>
      </c>
      <c r="E107" s="22">
        <v>60</v>
      </c>
      <c r="F107" s="21"/>
      <c r="G107" s="21">
        <f t="shared" si="9"/>
        <v>0</v>
      </c>
      <c r="H107" s="21"/>
      <c r="I107" s="21">
        <f t="shared" si="10"/>
        <v>0</v>
      </c>
      <c r="J107" s="21">
        <f t="shared" si="8"/>
        <v>0</v>
      </c>
    </row>
    <row r="108" spans="1:10" s="17" customFormat="1" ht="45" x14ac:dyDescent="0.25">
      <c r="A108" s="19" t="s">
        <v>261</v>
      </c>
      <c r="B108" s="9" t="s">
        <v>1523</v>
      </c>
      <c r="C108" s="10" t="s">
        <v>908</v>
      </c>
      <c r="D108" s="8" t="s">
        <v>215</v>
      </c>
      <c r="E108" s="22">
        <v>380</v>
      </c>
      <c r="F108" s="21"/>
      <c r="G108" s="21">
        <f t="shared" si="9"/>
        <v>0</v>
      </c>
      <c r="H108" s="21"/>
      <c r="I108" s="21">
        <f t="shared" si="10"/>
        <v>0</v>
      </c>
      <c r="J108" s="21">
        <f t="shared" si="8"/>
        <v>0</v>
      </c>
    </row>
    <row r="109" spans="1:10" s="17" customFormat="1" ht="45" x14ac:dyDescent="0.25">
      <c r="A109" s="19" t="s">
        <v>263</v>
      </c>
      <c r="B109" s="9" t="s">
        <v>1524</v>
      </c>
      <c r="C109" s="10" t="s">
        <v>874</v>
      </c>
      <c r="D109" s="8" t="s">
        <v>215</v>
      </c>
      <c r="E109" s="22">
        <v>6</v>
      </c>
      <c r="F109" s="21"/>
      <c r="G109" s="21">
        <f t="shared" si="9"/>
        <v>0</v>
      </c>
      <c r="H109" s="21"/>
      <c r="I109" s="21">
        <f t="shared" si="10"/>
        <v>0</v>
      </c>
      <c r="J109" s="21">
        <f t="shared" si="8"/>
        <v>0</v>
      </c>
    </row>
    <row r="110" spans="1:10" s="17" customFormat="1" ht="45" x14ac:dyDescent="0.25">
      <c r="A110" s="19" t="s">
        <v>265</v>
      </c>
      <c r="B110" s="9" t="s">
        <v>1524</v>
      </c>
      <c r="C110" s="10" t="s">
        <v>876</v>
      </c>
      <c r="D110" s="8" t="s">
        <v>215</v>
      </c>
      <c r="E110" s="22">
        <v>12</v>
      </c>
      <c r="F110" s="21"/>
      <c r="G110" s="21">
        <f t="shared" si="9"/>
        <v>0</v>
      </c>
      <c r="H110" s="21"/>
      <c r="I110" s="21">
        <f t="shared" si="10"/>
        <v>0</v>
      </c>
      <c r="J110" s="21">
        <f t="shared" si="8"/>
        <v>0</v>
      </c>
    </row>
    <row r="111" spans="1:10" s="17" customFormat="1" ht="45" x14ac:dyDescent="0.25">
      <c r="A111" s="19" t="s">
        <v>267</v>
      </c>
      <c r="B111" s="9" t="s">
        <v>1524</v>
      </c>
      <c r="C111" s="10" t="s">
        <v>1328</v>
      </c>
      <c r="D111" s="8" t="s">
        <v>215</v>
      </c>
      <c r="E111" s="22">
        <v>10</v>
      </c>
      <c r="F111" s="21"/>
      <c r="G111" s="21">
        <f t="shared" si="9"/>
        <v>0</v>
      </c>
      <c r="H111" s="21"/>
      <c r="I111" s="21">
        <f t="shared" si="10"/>
        <v>0</v>
      </c>
      <c r="J111" s="21">
        <f t="shared" si="8"/>
        <v>0</v>
      </c>
    </row>
    <row r="112" spans="1:10" s="38" customFormat="1" ht="22.5" x14ac:dyDescent="0.25">
      <c r="A112" s="47" t="s">
        <v>269</v>
      </c>
      <c r="B112" s="43" t="s">
        <v>809</v>
      </c>
      <c r="C112" s="44" t="s">
        <v>810</v>
      </c>
      <c r="D112" s="42" t="s">
        <v>71</v>
      </c>
      <c r="E112" s="48">
        <v>0.1</v>
      </c>
      <c r="F112" s="26"/>
      <c r="G112" s="26">
        <f t="shared" si="9"/>
        <v>0</v>
      </c>
      <c r="H112" s="26"/>
      <c r="I112" s="26">
        <f t="shared" si="10"/>
        <v>0</v>
      </c>
      <c r="J112" s="26">
        <f t="shared" si="8"/>
        <v>0</v>
      </c>
    </row>
    <row r="113" spans="1:10" s="17" customFormat="1" ht="45" x14ac:dyDescent="0.25">
      <c r="A113" s="19" t="s">
        <v>271</v>
      </c>
      <c r="B113" s="9" t="s">
        <v>1324</v>
      </c>
      <c r="C113" s="10" t="s">
        <v>1306</v>
      </c>
      <c r="D113" s="8" t="s">
        <v>215</v>
      </c>
      <c r="E113" s="22">
        <v>10</v>
      </c>
      <c r="F113" s="21"/>
      <c r="G113" s="21">
        <f t="shared" si="9"/>
        <v>0</v>
      </c>
      <c r="H113" s="21"/>
      <c r="I113" s="21">
        <f t="shared" si="10"/>
        <v>0</v>
      </c>
      <c r="J113" s="21">
        <f t="shared" si="8"/>
        <v>0</v>
      </c>
    </row>
    <row r="114" spans="1:10" s="17" customFormat="1" ht="45" x14ac:dyDescent="0.25">
      <c r="A114" s="19" t="s">
        <v>272</v>
      </c>
      <c r="B114" s="9" t="s">
        <v>1525</v>
      </c>
      <c r="C114" s="10" t="s">
        <v>1307</v>
      </c>
      <c r="D114" s="8" t="s">
        <v>215</v>
      </c>
      <c r="E114" s="22">
        <v>20</v>
      </c>
      <c r="F114" s="21"/>
      <c r="G114" s="21">
        <f t="shared" si="9"/>
        <v>0</v>
      </c>
      <c r="H114" s="21"/>
      <c r="I114" s="21">
        <f t="shared" si="10"/>
        <v>0</v>
      </c>
      <c r="J114" s="21">
        <f t="shared" si="8"/>
        <v>0</v>
      </c>
    </row>
    <row r="115" spans="1:10" s="17" customFormat="1" ht="45" x14ac:dyDescent="0.25">
      <c r="A115" s="19" t="s">
        <v>275</v>
      </c>
      <c r="B115" s="9" t="s">
        <v>843</v>
      </c>
      <c r="C115" s="10" t="s">
        <v>1066</v>
      </c>
      <c r="D115" s="8" t="s">
        <v>215</v>
      </c>
      <c r="E115" s="22">
        <v>800</v>
      </c>
      <c r="F115" s="21"/>
      <c r="G115" s="21">
        <f t="shared" si="9"/>
        <v>0</v>
      </c>
      <c r="H115" s="21"/>
      <c r="I115" s="21">
        <f t="shared" si="10"/>
        <v>0</v>
      </c>
      <c r="J115" s="21">
        <f t="shared" si="8"/>
        <v>0</v>
      </c>
    </row>
    <row r="116" spans="1:10" s="17" customFormat="1" ht="45" x14ac:dyDescent="0.25">
      <c r="A116" s="19" t="s">
        <v>277</v>
      </c>
      <c r="B116" s="9" t="s">
        <v>845</v>
      </c>
      <c r="C116" s="10" t="s">
        <v>1038</v>
      </c>
      <c r="D116" s="8" t="s">
        <v>215</v>
      </c>
      <c r="E116" s="22">
        <v>800</v>
      </c>
      <c r="F116" s="21"/>
      <c r="G116" s="21">
        <f t="shared" si="9"/>
        <v>0</v>
      </c>
      <c r="H116" s="21"/>
      <c r="I116" s="21">
        <f t="shared" si="10"/>
        <v>0</v>
      </c>
      <c r="J116" s="21">
        <f t="shared" si="8"/>
        <v>0</v>
      </c>
    </row>
    <row r="117" spans="1:10" s="17" customFormat="1" ht="45" x14ac:dyDescent="0.25">
      <c r="A117" s="19" t="s">
        <v>281</v>
      </c>
      <c r="B117" s="9" t="s">
        <v>818</v>
      </c>
      <c r="C117" s="10" t="s">
        <v>1309</v>
      </c>
      <c r="D117" s="8" t="s">
        <v>215</v>
      </c>
      <c r="E117" s="22">
        <v>200</v>
      </c>
      <c r="F117" s="21"/>
      <c r="G117" s="21">
        <f t="shared" si="9"/>
        <v>0</v>
      </c>
      <c r="H117" s="21"/>
      <c r="I117" s="21">
        <f t="shared" si="10"/>
        <v>0</v>
      </c>
      <c r="J117" s="21">
        <f t="shared" si="8"/>
        <v>0</v>
      </c>
    </row>
    <row r="118" spans="1:10" s="17" customFormat="1" ht="45" x14ac:dyDescent="0.25">
      <c r="A118" s="19" t="s">
        <v>850</v>
      </c>
      <c r="B118" s="9" t="s">
        <v>1526</v>
      </c>
      <c r="C118" s="10" t="s">
        <v>917</v>
      </c>
      <c r="D118" s="8" t="s">
        <v>215</v>
      </c>
      <c r="E118" s="22">
        <v>20</v>
      </c>
      <c r="F118" s="21"/>
      <c r="G118" s="21">
        <f t="shared" si="9"/>
        <v>0</v>
      </c>
      <c r="H118" s="21"/>
      <c r="I118" s="21">
        <f t="shared" si="10"/>
        <v>0</v>
      </c>
      <c r="J118" s="21">
        <f t="shared" si="8"/>
        <v>0</v>
      </c>
    </row>
    <row r="119" spans="1:10" s="17" customFormat="1" ht="45" x14ac:dyDescent="0.25">
      <c r="A119" s="19" t="s">
        <v>284</v>
      </c>
      <c r="B119" s="9" t="s">
        <v>1527</v>
      </c>
      <c r="C119" s="10" t="s">
        <v>879</v>
      </c>
      <c r="D119" s="8" t="s">
        <v>215</v>
      </c>
      <c r="E119" s="22">
        <v>20</v>
      </c>
      <c r="F119" s="21"/>
      <c r="G119" s="21">
        <f t="shared" si="9"/>
        <v>0</v>
      </c>
      <c r="H119" s="21"/>
      <c r="I119" s="21">
        <f t="shared" si="10"/>
        <v>0</v>
      </c>
      <c r="J119" s="21">
        <f t="shared" si="8"/>
        <v>0</v>
      </c>
    </row>
    <row r="120" spans="1:10" s="17" customFormat="1" ht="45" x14ac:dyDescent="0.25">
      <c r="A120" s="19" t="s">
        <v>286</v>
      </c>
      <c r="B120" s="9" t="s">
        <v>929</v>
      </c>
      <c r="C120" s="10" t="s">
        <v>819</v>
      </c>
      <c r="D120" s="8" t="s">
        <v>118</v>
      </c>
      <c r="E120" s="22">
        <v>220</v>
      </c>
      <c r="F120" s="21"/>
      <c r="G120" s="21">
        <f t="shared" si="9"/>
        <v>0</v>
      </c>
      <c r="H120" s="21"/>
      <c r="I120" s="21">
        <f t="shared" si="10"/>
        <v>0</v>
      </c>
      <c r="J120" s="21">
        <f t="shared" si="8"/>
        <v>0</v>
      </c>
    </row>
    <row r="121" spans="1:10" s="17" customFormat="1" ht="45" x14ac:dyDescent="0.25">
      <c r="A121" s="19" t="s">
        <v>288</v>
      </c>
      <c r="B121" s="9" t="s">
        <v>834</v>
      </c>
      <c r="C121" s="10" t="s">
        <v>835</v>
      </c>
      <c r="D121" s="8" t="s">
        <v>215</v>
      </c>
      <c r="E121" s="22">
        <v>80</v>
      </c>
      <c r="F121" s="21"/>
      <c r="G121" s="21">
        <f t="shared" si="9"/>
        <v>0</v>
      </c>
      <c r="H121" s="21"/>
      <c r="I121" s="21">
        <f t="shared" si="10"/>
        <v>0</v>
      </c>
      <c r="J121" s="21">
        <f t="shared" si="8"/>
        <v>0</v>
      </c>
    </row>
    <row r="122" spans="1:10" s="17" customFormat="1" ht="45" x14ac:dyDescent="0.25">
      <c r="A122" s="19" t="s">
        <v>291</v>
      </c>
      <c r="B122" s="9" t="s">
        <v>841</v>
      </c>
      <c r="C122" s="10" t="s">
        <v>914</v>
      </c>
      <c r="D122" s="8" t="s">
        <v>215</v>
      </c>
      <c r="E122" s="22">
        <v>2790</v>
      </c>
      <c r="F122" s="21"/>
      <c r="G122" s="21">
        <f t="shared" si="9"/>
        <v>0</v>
      </c>
      <c r="H122" s="21"/>
      <c r="I122" s="21">
        <f t="shared" si="10"/>
        <v>0</v>
      </c>
      <c r="J122" s="21">
        <f t="shared" si="8"/>
        <v>0</v>
      </c>
    </row>
    <row r="123" spans="1:10" s="17" customFormat="1" ht="45" x14ac:dyDescent="0.25">
      <c r="A123" s="19" t="s">
        <v>293</v>
      </c>
      <c r="B123" s="9" t="s">
        <v>1527</v>
      </c>
      <c r="C123" s="10" t="s">
        <v>915</v>
      </c>
      <c r="D123" s="8" t="s">
        <v>215</v>
      </c>
      <c r="E123" s="22">
        <v>2790</v>
      </c>
      <c r="F123" s="21"/>
      <c r="G123" s="21">
        <f t="shared" si="9"/>
        <v>0</v>
      </c>
      <c r="H123" s="21"/>
      <c r="I123" s="21">
        <f t="shared" si="10"/>
        <v>0</v>
      </c>
      <c r="J123" s="21">
        <f t="shared" si="8"/>
        <v>0</v>
      </c>
    </row>
    <row r="124" spans="1:10" s="17" customFormat="1" ht="45" x14ac:dyDescent="0.25">
      <c r="A124" s="19" t="s">
        <v>295</v>
      </c>
      <c r="B124" s="9" t="s">
        <v>1528</v>
      </c>
      <c r="C124" s="10" t="s">
        <v>916</v>
      </c>
      <c r="D124" s="8" t="s">
        <v>215</v>
      </c>
      <c r="E124" s="22">
        <v>2790</v>
      </c>
      <c r="F124" s="21"/>
      <c r="G124" s="21">
        <f t="shared" si="9"/>
        <v>0</v>
      </c>
      <c r="H124" s="21"/>
      <c r="I124" s="21">
        <f t="shared" si="10"/>
        <v>0</v>
      </c>
      <c r="J124" s="21">
        <f t="shared" si="8"/>
        <v>0</v>
      </c>
    </row>
    <row r="125" spans="1:10" s="17" customFormat="1" ht="45" x14ac:dyDescent="0.25">
      <c r="A125" s="19" t="s">
        <v>298</v>
      </c>
      <c r="B125" s="9" t="s">
        <v>841</v>
      </c>
      <c r="C125" s="10" t="s">
        <v>854</v>
      </c>
      <c r="D125" s="8" t="s">
        <v>215</v>
      </c>
      <c r="E125" s="22">
        <v>840</v>
      </c>
      <c r="F125" s="21"/>
      <c r="G125" s="21">
        <f t="shared" si="9"/>
        <v>0</v>
      </c>
      <c r="H125" s="21"/>
      <c r="I125" s="21">
        <f t="shared" si="10"/>
        <v>0</v>
      </c>
      <c r="J125" s="21">
        <f t="shared" si="8"/>
        <v>0</v>
      </c>
    </row>
    <row r="126" spans="1:10" s="17" customFormat="1" ht="45" x14ac:dyDescent="0.25">
      <c r="A126" s="19" t="s">
        <v>300</v>
      </c>
      <c r="B126" s="9" t="s">
        <v>843</v>
      </c>
      <c r="C126" s="10" t="s">
        <v>855</v>
      </c>
      <c r="D126" s="8" t="s">
        <v>215</v>
      </c>
      <c r="E126" s="22">
        <v>840</v>
      </c>
      <c r="F126" s="21"/>
      <c r="G126" s="21">
        <f t="shared" si="9"/>
        <v>0</v>
      </c>
      <c r="H126" s="21"/>
      <c r="I126" s="21">
        <f t="shared" si="10"/>
        <v>0</v>
      </c>
      <c r="J126" s="21">
        <f t="shared" si="8"/>
        <v>0</v>
      </c>
    </row>
    <row r="127" spans="1:10" s="17" customFormat="1" ht="33.75" x14ac:dyDescent="0.25">
      <c r="A127" s="19" t="s">
        <v>302</v>
      </c>
      <c r="B127" s="9" t="s">
        <v>1529</v>
      </c>
      <c r="C127" s="10" t="s">
        <v>833</v>
      </c>
      <c r="D127" s="8" t="s">
        <v>215</v>
      </c>
      <c r="E127" s="22">
        <v>115</v>
      </c>
      <c r="F127" s="21"/>
      <c r="G127" s="21">
        <f t="shared" si="9"/>
        <v>0</v>
      </c>
      <c r="H127" s="21"/>
      <c r="I127" s="21">
        <f t="shared" si="10"/>
        <v>0</v>
      </c>
      <c r="J127" s="21">
        <f t="shared" si="8"/>
        <v>0</v>
      </c>
    </row>
    <row r="128" spans="1:10" s="38" customFormat="1" ht="22.5" x14ac:dyDescent="0.25">
      <c r="A128" s="47" t="s">
        <v>305</v>
      </c>
      <c r="B128" s="43" t="s">
        <v>828</v>
      </c>
      <c r="C128" s="44" t="s">
        <v>829</v>
      </c>
      <c r="D128" s="42" t="s">
        <v>111</v>
      </c>
      <c r="E128" s="49">
        <v>13</v>
      </c>
      <c r="F128" s="26"/>
      <c r="G128" s="26">
        <f t="shared" si="9"/>
        <v>0</v>
      </c>
      <c r="H128" s="26"/>
      <c r="I128" s="26">
        <f t="shared" si="10"/>
        <v>0</v>
      </c>
      <c r="J128" s="26">
        <f t="shared" si="8"/>
        <v>0</v>
      </c>
    </row>
    <row r="129" spans="1:10" s="17" customFormat="1" ht="45" x14ac:dyDescent="0.25">
      <c r="A129" s="19" t="s">
        <v>307</v>
      </c>
      <c r="B129" s="9" t="s">
        <v>830</v>
      </c>
      <c r="C129" s="10" t="s">
        <v>1530</v>
      </c>
      <c r="D129" s="8" t="s">
        <v>118</v>
      </c>
      <c r="E129" s="22">
        <v>1339</v>
      </c>
      <c r="F129" s="21"/>
      <c r="G129" s="21">
        <f t="shared" si="9"/>
        <v>0</v>
      </c>
      <c r="H129" s="21"/>
      <c r="I129" s="21">
        <f t="shared" si="10"/>
        <v>0</v>
      </c>
      <c r="J129" s="21">
        <f t="shared" si="8"/>
        <v>0</v>
      </c>
    </row>
    <row r="130" spans="1:10" s="17" customFormat="1" ht="45" x14ac:dyDescent="0.25">
      <c r="A130" s="19" t="s">
        <v>865</v>
      </c>
      <c r="B130" s="9" t="s">
        <v>838</v>
      </c>
      <c r="C130" s="10" t="s">
        <v>839</v>
      </c>
      <c r="D130" s="8" t="s">
        <v>215</v>
      </c>
      <c r="E130" s="22">
        <v>22</v>
      </c>
      <c r="F130" s="21"/>
      <c r="G130" s="21">
        <f t="shared" si="9"/>
        <v>0</v>
      </c>
      <c r="H130" s="21"/>
      <c r="I130" s="21">
        <f t="shared" si="10"/>
        <v>0</v>
      </c>
      <c r="J130" s="21">
        <f t="shared" si="8"/>
        <v>0</v>
      </c>
    </row>
    <row r="131" spans="1:10" s="17" customFormat="1" ht="45" x14ac:dyDescent="0.25">
      <c r="A131" s="19" t="s">
        <v>314</v>
      </c>
      <c r="B131" s="9" t="s">
        <v>836</v>
      </c>
      <c r="C131" s="10" t="s">
        <v>1314</v>
      </c>
      <c r="D131" s="8" t="s">
        <v>215</v>
      </c>
      <c r="E131" s="22">
        <v>2600</v>
      </c>
      <c r="F131" s="21"/>
      <c r="G131" s="21">
        <f t="shared" ref="G131:G162" si="11">E131*F131</f>
        <v>0</v>
      </c>
      <c r="H131" s="21"/>
      <c r="I131" s="21">
        <f t="shared" ref="I131:I162" si="12">E131*H131</f>
        <v>0</v>
      </c>
      <c r="J131" s="21">
        <f t="shared" si="8"/>
        <v>0</v>
      </c>
    </row>
    <row r="132" spans="1:10" s="17" customFormat="1" ht="45" x14ac:dyDescent="0.25">
      <c r="A132" s="19" t="s">
        <v>869</v>
      </c>
      <c r="B132" s="9" t="s">
        <v>818</v>
      </c>
      <c r="C132" s="10" t="s">
        <v>849</v>
      </c>
      <c r="D132" s="8" t="s">
        <v>215</v>
      </c>
      <c r="E132" s="22">
        <v>5200</v>
      </c>
      <c r="F132" s="21"/>
      <c r="G132" s="21">
        <f t="shared" si="11"/>
        <v>0</v>
      </c>
      <c r="H132" s="21"/>
      <c r="I132" s="21">
        <f t="shared" si="12"/>
        <v>0</v>
      </c>
      <c r="J132" s="21">
        <f t="shared" ref="J132:J183" si="13">G132+I132</f>
        <v>0</v>
      </c>
    </row>
    <row r="133" spans="1:10" s="17" customFormat="1" ht="45" x14ac:dyDescent="0.25">
      <c r="A133" s="19" t="s">
        <v>320</v>
      </c>
      <c r="B133" s="9" t="s">
        <v>853</v>
      </c>
      <c r="C133" s="10" t="s">
        <v>1331</v>
      </c>
      <c r="D133" s="8" t="s">
        <v>215</v>
      </c>
      <c r="E133" s="22">
        <v>20</v>
      </c>
      <c r="F133" s="21"/>
      <c r="G133" s="21">
        <f t="shared" si="11"/>
        <v>0</v>
      </c>
      <c r="H133" s="21"/>
      <c r="I133" s="21">
        <f t="shared" si="12"/>
        <v>0</v>
      </c>
      <c r="J133" s="21">
        <f t="shared" si="13"/>
        <v>0</v>
      </c>
    </row>
    <row r="134" spans="1:10" s="38" customFormat="1" ht="33.75" x14ac:dyDescent="0.25">
      <c r="A134" s="47" t="s">
        <v>872</v>
      </c>
      <c r="B134" s="43" t="s">
        <v>500</v>
      </c>
      <c r="C134" s="44" t="s">
        <v>501</v>
      </c>
      <c r="D134" s="42" t="s">
        <v>111</v>
      </c>
      <c r="E134" s="50">
        <v>0.09</v>
      </c>
      <c r="F134" s="26"/>
      <c r="G134" s="26">
        <f t="shared" si="11"/>
        <v>0</v>
      </c>
      <c r="H134" s="26"/>
      <c r="I134" s="26">
        <f t="shared" si="12"/>
        <v>0</v>
      </c>
      <c r="J134" s="26">
        <f t="shared" si="13"/>
        <v>0</v>
      </c>
    </row>
    <row r="135" spans="1:10" s="17" customFormat="1" ht="45" x14ac:dyDescent="0.25">
      <c r="A135" s="19" t="s">
        <v>326</v>
      </c>
      <c r="B135" s="9" t="s">
        <v>826</v>
      </c>
      <c r="C135" s="10" t="s">
        <v>1531</v>
      </c>
      <c r="D135" s="8" t="s">
        <v>118</v>
      </c>
      <c r="E135" s="23">
        <v>9.27</v>
      </c>
      <c r="F135" s="21"/>
      <c r="G135" s="21">
        <f t="shared" si="11"/>
        <v>0</v>
      </c>
      <c r="H135" s="21"/>
      <c r="I135" s="21">
        <f t="shared" si="12"/>
        <v>0</v>
      </c>
      <c r="J135" s="21">
        <f t="shared" si="13"/>
        <v>0</v>
      </c>
    </row>
    <row r="136" spans="1:10" s="17" customFormat="1" ht="15" x14ac:dyDescent="0.25">
      <c r="A136" s="14" t="s">
        <v>1316</v>
      </c>
      <c r="B136" s="16"/>
      <c r="C136" s="16"/>
      <c r="D136" s="16"/>
      <c r="E136" s="15"/>
      <c r="F136" s="21"/>
      <c r="G136" s="21">
        <f t="shared" si="11"/>
        <v>0</v>
      </c>
      <c r="H136" s="21"/>
      <c r="I136" s="21">
        <f t="shared" si="12"/>
        <v>0</v>
      </c>
      <c r="J136" s="21">
        <f t="shared" si="13"/>
        <v>0</v>
      </c>
    </row>
    <row r="137" spans="1:10" s="38" customFormat="1" ht="33.75" x14ac:dyDescent="0.25">
      <c r="A137" s="47" t="s">
        <v>877</v>
      </c>
      <c r="B137" s="43" t="s">
        <v>165</v>
      </c>
      <c r="C137" s="44" t="s">
        <v>166</v>
      </c>
      <c r="D137" s="42" t="s">
        <v>167</v>
      </c>
      <c r="E137" s="54">
        <v>0.34947</v>
      </c>
      <c r="F137" s="26"/>
      <c r="G137" s="26">
        <f t="shared" si="11"/>
        <v>0</v>
      </c>
      <c r="H137" s="26"/>
      <c r="I137" s="26">
        <f t="shared" si="12"/>
        <v>0</v>
      </c>
      <c r="J137" s="26">
        <f t="shared" si="13"/>
        <v>0</v>
      </c>
    </row>
    <row r="138" spans="1:10" s="17" customFormat="1" ht="45" x14ac:dyDescent="0.25">
      <c r="A138" s="19" t="s">
        <v>332</v>
      </c>
      <c r="B138" s="9" t="s">
        <v>796</v>
      </c>
      <c r="C138" s="10" t="s">
        <v>1532</v>
      </c>
      <c r="D138" s="8" t="s">
        <v>215</v>
      </c>
      <c r="E138" s="22">
        <v>36</v>
      </c>
      <c r="F138" s="21"/>
      <c r="G138" s="21">
        <f t="shared" si="11"/>
        <v>0</v>
      </c>
      <c r="H138" s="21"/>
      <c r="I138" s="21">
        <f t="shared" si="12"/>
        <v>0</v>
      </c>
      <c r="J138" s="21">
        <f t="shared" si="13"/>
        <v>0</v>
      </c>
    </row>
    <row r="139" spans="1:10" s="17" customFormat="1" ht="45" x14ac:dyDescent="0.25">
      <c r="A139" s="19" t="s">
        <v>335</v>
      </c>
      <c r="B139" s="9" t="s">
        <v>883</v>
      </c>
      <c r="C139" s="10" t="s">
        <v>1533</v>
      </c>
      <c r="D139" s="8" t="s">
        <v>215</v>
      </c>
      <c r="E139" s="22">
        <v>2</v>
      </c>
      <c r="F139" s="21"/>
      <c r="G139" s="21">
        <f t="shared" si="11"/>
        <v>0</v>
      </c>
      <c r="H139" s="21"/>
      <c r="I139" s="21">
        <f t="shared" si="12"/>
        <v>0</v>
      </c>
      <c r="J139" s="21">
        <f t="shared" si="13"/>
        <v>0</v>
      </c>
    </row>
    <row r="140" spans="1:10" s="17" customFormat="1" ht="45" x14ac:dyDescent="0.25">
      <c r="A140" s="19" t="s">
        <v>338</v>
      </c>
      <c r="B140" s="9" t="s">
        <v>796</v>
      </c>
      <c r="C140" s="10" t="s">
        <v>1534</v>
      </c>
      <c r="D140" s="8" t="s">
        <v>215</v>
      </c>
      <c r="E140" s="22">
        <v>5</v>
      </c>
      <c r="F140" s="21"/>
      <c r="G140" s="21">
        <f t="shared" si="11"/>
        <v>0</v>
      </c>
      <c r="H140" s="21"/>
      <c r="I140" s="21">
        <f t="shared" si="12"/>
        <v>0</v>
      </c>
      <c r="J140" s="21">
        <f t="shared" si="13"/>
        <v>0</v>
      </c>
    </row>
    <row r="141" spans="1:10" s="17" customFormat="1" ht="45" x14ac:dyDescent="0.25">
      <c r="A141" s="19" t="s">
        <v>341</v>
      </c>
      <c r="B141" s="9" t="s">
        <v>796</v>
      </c>
      <c r="C141" s="10" t="s">
        <v>1323</v>
      </c>
      <c r="D141" s="8" t="s">
        <v>215</v>
      </c>
      <c r="E141" s="22">
        <v>91</v>
      </c>
      <c r="F141" s="21"/>
      <c r="G141" s="21">
        <f t="shared" si="11"/>
        <v>0</v>
      </c>
      <c r="H141" s="21"/>
      <c r="I141" s="21">
        <f t="shared" si="12"/>
        <v>0</v>
      </c>
      <c r="J141" s="21">
        <f t="shared" si="13"/>
        <v>0</v>
      </c>
    </row>
    <row r="142" spans="1:10" s="17" customFormat="1" ht="45" x14ac:dyDescent="0.25">
      <c r="A142" s="19" t="s">
        <v>343</v>
      </c>
      <c r="B142" s="9" t="s">
        <v>1520</v>
      </c>
      <c r="C142" s="10" t="s">
        <v>1521</v>
      </c>
      <c r="D142" s="8" t="s">
        <v>215</v>
      </c>
      <c r="E142" s="22">
        <v>100</v>
      </c>
      <c r="F142" s="21"/>
      <c r="G142" s="21">
        <f t="shared" si="11"/>
        <v>0</v>
      </c>
      <c r="H142" s="21"/>
      <c r="I142" s="21">
        <f t="shared" si="12"/>
        <v>0</v>
      </c>
      <c r="J142" s="21">
        <f t="shared" si="13"/>
        <v>0</v>
      </c>
    </row>
    <row r="143" spans="1:10" s="38" customFormat="1" ht="22.5" x14ac:dyDescent="0.25">
      <c r="A143" s="47" t="s">
        <v>346</v>
      </c>
      <c r="B143" s="43" t="s">
        <v>205</v>
      </c>
      <c r="C143" s="44" t="s">
        <v>206</v>
      </c>
      <c r="D143" s="42" t="s">
        <v>71</v>
      </c>
      <c r="E143" s="48">
        <v>0.2</v>
      </c>
      <c r="F143" s="26"/>
      <c r="G143" s="26">
        <f t="shared" si="11"/>
        <v>0</v>
      </c>
      <c r="H143" s="26"/>
      <c r="I143" s="26">
        <f t="shared" si="12"/>
        <v>0</v>
      </c>
      <c r="J143" s="26">
        <f t="shared" si="13"/>
        <v>0</v>
      </c>
    </row>
    <row r="144" spans="1:10" s="17" customFormat="1" ht="45" x14ac:dyDescent="0.25">
      <c r="A144" s="19" t="s">
        <v>349</v>
      </c>
      <c r="B144" s="9" t="s">
        <v>1324</v>
      </c>
      <c r="C144" s="10" t="s">
        <v>904</v>
      </c>
      <c r="D144" s="8" t="s">
        <v>215</v>
      </c>
      <c r="E144" s="22">
        <v>20</v>
      </c>
      <c r="F144" s="21"/>
      <c r="G144" s="21">
        <f t="shared" si="11"/>
        <v>0</v>
      </c>
      <c r="H144" s="21"/>
      <c r="I144" s="21">
        <f t="shared" si="12"/>
        <v>0</v>
      </c>
      <c r="J144" s="21">
        <f t="shared" si="13"/>
        <v>0</v>
      </c>
    </row>
    <row r="145" spans="1:10" s="38" customFormat="1" ht="22.5" x14ac:dyDescent="0.25">
      <c r="A145" s="47" t="s">
        <v>350</v>
      </c>
      <c r="B145" s="43" t="s">
        <v>205</v>
      </c>
      <c r="C145" s="44" t="s">
        <v>206</v>
      </c>
      <c r="D145" s="42" t="s">
        <v>71</v>
      </c>
      <c r="E145" s="48">
        <v>0.7</v>
      </c>
      <c r="F145" s="26"/>
      <c r="G145" s="26">
        <f t="shared" si="11"/>
        <v>0</v>
      </c>
      <c r="H145" s="26"/>
      <c r="I145" s="26">
        <f t="shared" si="12"/>
        <v>0</v>
      </c>
      <c r="J145" s="26">
        <f t="shared" si="13"/>
        <v>0</v>
      </c>
    </row>
    <row r="146" spans="1:10" s="17" customFormat="1" ht="45" x14ac:dyDescent="0.25">
      <c r="A146" s="19" t="s">
        <v>353</v>
      </c>
      <c r="B146" s="9" t="s">
        <v>811</v>
      </c>
      <c r="C146" s="10" t="s">
        <v>813</v>
      </c>
      <c r="D146" s="8" t="s">
        <v>215</v>
      </c>
      <c r="E146" s="22">
        <v>70</v>
      </c>
      <c r="F146" s="21"/>
      <c r="G146" s="21">
        <f t="shared" si="11"/>
        <v>0</v>
      </c>
      <c r="H146" s="21"/>
      <c r="I146" s="21">
        <f t="shared" si="12"/>
        <v>0</v>
      </c>
      <c r="J146" s="21">
        <f t="shared" si="13"/>
        <v>0</v>
      </c>
    </row>
    <row r="147" spans="1:10" s="17" customFormat="1" ht="45" x14ac:dyDescent="0.25">
      <c r="A147" s="19" t="s">
        <v>356</v>
      </c>
      <c r="B147" s="9" t="s">
        <v>814</v>
      </c>
      <c r="C147" s="10" t="s">
        <v>1301</v>
      </c>
      <c r="D147" s="8" t="s">
        <v>215</v>
      </c>
      <c r="E147" s="22">
        <v>280</v>
      </c>
      <c r="F147" s="21"/>
      <c r="G147" s="21">
        <f t="shared" si="11"/>
        <v>0</v>
      </c>
      <c r="H147" s="21"/>
      <c r="I147" s="21">
        <f t="shared" si="12"/>
        <v>0</v>
      </c>
      <c r="J147" s="21">
        <f t="shared" si="13"/>
        <v>0</v>
      </c>
    </row>
    <row r="148" spans="1:10" s="17" customFormat="1" ht="45" x14ac:dyDescent="0.25">
      <c r="A148" s="19" t="s">
        <v>360</v>
      </c>
      <c r="B148" s="9" t="s">
        <v>1535</v>
      </c>
      <c r="C148" s="10" t="s">
        <v>1326</v>
      </c>
      <c r="D148" s="8" t="s">
        <v>215</v>
      </c>
      <c r="E148" s="22">
        <v>15</v>
      </c>
      <c r="F148" s="21"/>
      <c r="G148" s="21">
        <f t="shared" si="11"/>
        <v>0</v>
      </c>
      <c r="H148" s="21"/>
      <c r="I148" s="21">
        <f t="shared" si="12"/>
        <v>0</v>
      </c>
      <c r="J148" s="21">
        <f t="shared" si="13"/>
        <v>0</v>
      </c>
    </row>
    <row r="149" spans="1:10" s="17" customFormat="1" ht="45" x14ac:dyDescent="0.25">
      <c r="A149" s="19" t="s">
        <v>363</v>
      </c>
      <c r="B149" s="9" t="s">
        <v>901</v>
      </c>
      <c r="C149" s="10" t="s">
        <v>1536</v>
      </c>
      <c r="D149" s="8" t="s">
        <v>215</v>
      </c>
      <c r="E149" s="22">
        <v>10</v>
      </c>
      <c r="F149" s="21"/>
      <c r="G149" s="21">
        <f t="shared" si="11"/>
        <v>0</v>
      </c>
      <c r="H149" s="21"/>
      <c r="I149" s="21">
        <f t="shared" si="12"/>
        <v>0</v>
      </c>
      <c r="J149" s="21">
        <f t="shared" si="13"/>
        <v>0</v>
      </c>
    </row>
    <row r="150" spans="1:10" s="38" customFormat="1" ht="22.5" x14ac:dyDescent="0.25">
      <c r="A150" s="47" t="s">
        <v>365</v>
      </c>
      <c r="B150" s="43" t="s">
        <v>289</v>
      </c>
      <c r="C150" s="44" t="s">
        <v>290</v>
      </c>
      <c r="D150" s="42" t="s">
        <v>71</v>
      </c>
      <c r="E150" s="50">
        <v>2.35</v>
      </c>
      <c r="F150" s="26"/>
      <c r="G150" s="26">
        <f t="shared" si="11"/>
        <v>0</v>
      </c>
      <c r="H150" s="26"/>
      <c r="I150" s="26">
        <f t="shared" si="12"/>
        <v>0</v>
      </c>
      <c r="J150" s="26">
        <f t="shared" si="13"/>
        <v>0</v>
      </c>
    </row>
    <row r="151" spans="1:10" s="17" customFormat="1" ht="45" x14ac:dyDescent="0.25">
      <c r="A151" s="19" t="s">
        <v>369</v>
      </c>
      <c r="B151" s="9" t="s">
        <v>804</v>
      </c>
      <c r="C151" s="10" t="s">
        <v>1522</v>
      </c>
      <c r="D151" s="8" t="s">
        <v>215</v>
      </c>
      <c r="E151" s="22">
        <v>30</v>
      </c>
      <c r="F151" s="21"/>
      <c r="G151" s="21">
        <f t="shared" si="11"/>
        <v>0</v>
      </c>
      <c r="H151" s="21"/>
      <c r="I151" s="21">
        <f t="shared" si="12"/>
        <v>0</v>
      </c>
      <c r="J151" s="21">
        <f t="shared" si="13"/>
        <v>0</v>
      </c>
    </row>
    <row r="152" spans="1:10" s="17" customFormat="1" ht="45" x14ac:dyDescent="0.25">
      <c r="A152" s="19" t="s">
        <v>371</v>
      </c>
      <c r="B152" s="9" t="s">
        <v>804</v>
      </c>
      <c r="C152" s="10" t="s">
        <v>1327</v>
      </c>
      <c r="D152" s="8" t="s">
        <v>215</v>
      </c>
      <c r="E152" s="22">
        <v>170</v>
      </c>
      <c r="F152" s="21"/>
      <c r="G152" s="21">
        <f t="shared" si="11"/>
        <v>0</v>
      </c>
      <c r="H152" s="21"/>
      <c r="I152" s="21">
        <f t="shared" si="12"/>
        <v>0</v>
      </c>
      <c r="J152" s="21">
        <f t="shared" si="13"/>
        <v>0</v>
      </c>
    </row>
    <row r="153" spans="1:10" s="17" customFormat="1" ht="45" x14ac:dyDescent="0.25">
      <c r="A153" s="19" t="s">
        <v>373</v>
      </c>
      <c r="B153" s="9" t="s">
        <v>804</v>
      </c>
      <c r="C153" s="10" t="s">
        <v>1302</v>
      </c>
      <c r="D153" s="8" t="s">
        <v>215</v>
      </c>
      <c r="E153" s="22">
        <v>35</v>
      </c>
      <c r="F153" s="21"/>
      <c r="G153" s="21">
        <f t="shared" si="11"/>
        <v>0</v>
      </c>
      <c r="H153" s="21"/>
      <c r="I153" s="21">
        <f t="shared" si="12"/>
        <v>0</v>
      </c>
      <c r="J153" s="21">
        <f t="shared" si="13"/>
        <v>0</v>
      </c>
    </row>
    <row r="154" spans="1:10" s="17" customFormat="1" ht="45" x14ac:dyDescent="0.25">
      <c r="A154" s="19" t="s">
        <v>376</v>
      </c>
      <c r="B154" s="9" t="s">
        <v>1523</v>
      </c>
      <c r="C154" s="10" t="s">
        <v>908</v>
      </c>
      <c r="D154" s="8" t="s">
        <v>215</v>
      </c>
      <c r="E154" s="22">
        <v>650</v>
      </c>
      <c r="F154" s="21"/>
      <c r="G154" s="21">
        <f t="shared" si="11"/>
        <v>0</v>
      </c>
      <c r="H154" s="21"/>
      <c r="I154" s="21">
        <f t="shared" si="12"/>
        <v>0</v>
      </c>
      <c r="J154" s="21">
        <f t="shared" si="13"/>
        <v>0</v>
      </c>
    </row>
    <row r="155" spans="1:10" s="17" customFormat="1" ht="45" x14ac:dyDescent="0.25">
      <c r="A155" s="19" t="s">
        <v>378</v>
      </c>
      <c r="B155" s="9" t="s">
        <v>1524</v>
      </c>
      <c r="C155" s="10" t="s">
        <v>874</v>
      </c>
      <c r="D155" s="8" t="s">
        <v>215</v>
      </c>
      <c r="E155" s="22">
        <v>10</v>
      </c>
      <c r="F155" s="21"/>
      <c r="G155" s="21">
        <f t="shared" si="11"/>
        <v>0</v>
      </c>
      <c r="H155" s="21"/>
      <c r="I155" s="21">
        <f t="shared" si="12"/>
        <v>0</v>
      </c>
      <c r="J155" s="21">
        <f t="shared" si="13"/>
        <v>0</v>
      </c>
    </row>
    <row r="156" spans="1:10" s="17" customFormat="1" ht="45" x14ac:dyDescent="0.25">
      <c r="A156" s="19" t="s">
        <v>381</v>
      </c>
      <c r="B156" s="9" t="s">
        <v>873</v>
      </c>
      <c r="C156" s="10" t="s">
        <v>876</v>
      </c>
      <c r="D156" s="8" t="s">
        <v>215</v>
      </c>
      <c r="E156" s="22">
        <v>20</v>
      </c>
      <c r="F156" s="21"/>
      <c r="G156" s="21">
        <f t="shared" si="11"/>
        <v>0</v>
      </c>
      <c r="H156" s="21"/>
      <c r="I156" s="21">
        <f t="shared" si="12"/>
        <v>0</v>
      </c>
      <c r="J156" s="21">
        <f t="shared" si="13"/>
        <v>0</v>
      </c>
    </row>
    <row r="157" spans="1:10" s="17" customFormat="1" ht="45" x14ac:dyDescent="0.25">
      <c r="A157" s="19" t="s">
        <v>382</v>
      </c>
      <c r="B157" s="9" t="s">
        <v>873</v>
      </c>
      <c r="C157" s="10" t="s">
        <v>1328</v>
      </c>
      <c r="D157" s="8" t="s">
        <v>215</v>
      </c>
      <c r="E157" s="22">
        <v>15</v>
      </c>
      <c r="F157" s="21"/>
      <c r="G157" s="21">
        <f t="shared" si="11"/>
        <v>0</v>
      </c>
      <c r="H157" s="21"/>
      <c r="I157" s="21">
        <f t="shared" si="12"/>
        <v>0</v>
      </c>
      <c r="J157" s="21">
        <f t="shared" si="13"/>
        <v>0</v>
      </c>
    </row>
    <row r="158" spans="1:10" s="38" customFormat="1" ht="22.5" x14ac:dyDescent="0.25">
      <c r="A158" s="47" t="s">
        <v>383</v>
      </c>
      <c r="B158" s="43" t="s">
        <v>205</v>
      </c>
      <c r="C158" s="44" t="s">
        <v>206</v>
      </c>
      <c r="D158" s="42" t="s">
        <v>71</v>
      </c>
      <c r="E158" s="50">
        <v>0.15</v>
      </c>
      <c r="F158" s="26"/>
      <c r="G158" s="26">
        <f t="shared" si="11"/>
        <v>0</v>
      </c>
      <c r="H158" s="26"/>
      <c r="I158" s="26">
        <f t="shared" si="12"/>
        <v>0</v>
      </c>
      <c r="J158" s="26">
        <f t="shared" si="13"/>
        <v>0</v>
      </c>
    </row>
    <row r="159" spans="1:10" s="17" customFormat="1" ht="45" x14ac:dyDescent="0.25">
      <c r="A159" s="19" t="s">
        <v>386</v>
      </c>
      <c r="B159" s="9" t="s">
        <v>811</v>
      </c>
      <c r="C159" s="10" t="s">
        <v>1306</v>
      </c>
      <c r="D159" s="8" t="s">
        <v>215</v>
      </c>
      <c r="E159" s="22">
        <v>15</v>
      </c>
      <c r="F159" s="21"/>
      <c r="G159" s="21">
        <f t="shared" si="11"/>
        <v>0</v>
      </c>
      <c r="H159" s="21"/>
      <c r="I159" s="21">
        <f t="shared" si="12"/>
        <v>0</v>
      </c>
      <c r="J159" s="21">
        <f t="shared" si="13"/>
        <v>0</v>
      </c>
    </row>
    <row r="160" spans="1:10" s="17" customFormat="1" ht="45" x14ac:dyDescent="0.25">
      <c r="A160" s="19" t="s">
        <v>388</v>
      </c>
      <c r="B160" s="9" t="s">
        <v>862</v>
      </c>
      <c r="C160" s="10" t="s">
        <v>1307</v>
      </c>
      <c r="D160" s="8" t="s">
        <v>215</v>
      </c>
      <c r="E160" s="22">
        <v>30</v>
      </c>
      <c r="F160" s="21"/>
      <c r="G160" s="21">
        <f t="shared" si="11"/>
        <v>0</v>
      </c>
      <c r="H160" s="21"/>
      <c r="I160" s="21">
        <f t="shared" si="12"/>
        <v>0</v>
      </c>
      <c r="J160" s="21">
        <f t="shared" si="13"/>
        <v>0</v>
      </c>
    </row>
    <row r="161" spans="1:10" s="17" customFormat="1" ht="45" x14ac:dyDescent="0.25">
      <c r="A161" s="19" t="s">
        <v>390</v>
      </c>
      <c r="B161" s="9" t="s">
        <v>843</v>
      </c>
      <c r="C161" s="10" t="s">
        <v>1066</v>
      </c>
      <c r="D161" s="8" t="s">
        <v>215</v>
      </c>
      <c r="E161" s="22">
        <v>1120</v>
      </c>
      <c r="F161" s="21"/>
      <c r="G161" s="21">
        <f t="shared" si="11"/>
        <v>0</v>
      </c>
      <c r="H161" s="21"/>
      <c r="I161" s="21">
        <f t="shared" si="12"/>
        <v>0</v>
      </c>
      <c r="J161" s="21">
        <f t="shared" si="13"/>
        <v>0</v>
      </c>
    </row>
    <row r="162" spans="1:10" s="17" customFormat="1" ht="45" x14ac:dyDescent="0.25">
      <c r="A162" s="19" t="s">
        <v>392</v>
      </c>
      <c r="B162" s="9" t="s">
        <v>845</v>
      </c>
      <c r="C162" s="10" t="s">
        <v>1038</v>
      </c>
      <c r="D162" s="8" t="s">
        <v>215</v>
      </c>
      <c r="E162" s="22">
        <v>1120</v>
      </c>
      <c r="F162" s="21"/>
      <c r="G162" s="21">
        <f t="shared" si="11"/>
        <v>0</v>
      </c>
      <c r="H162" s="21"/>
      <c r="I162" s="21">
        <f t="shared" si="12"/>
        <v>0</v>
      </c>
      <c r="J162" s="21">
        <f t="shared" si="13"/>
        <v>0</v>
      </c>
    </row>
    <row r="163" spans="1:10" s="17" customFormat="1" ht="45" x14ac:dyDescent="0.25">
      <c r="A163" s="19" t="s">
        <v>394</v>
      </c>
      <c r="B163" s="9" t="s">
        <v>818</v>
      </c>
      <c r="C163" s="10" t="s">
        <v>1309</v>
      </c>
      <c r="D163" s="8" t="s">
        <v>215</v>
      </c>
      <c r="E163" s="22">
        <v>280</v>
      </c>
      <c r="F163" s="21"/>
      <c r="G163" s="21">
        <f t="shared" ref="G163:G183" si="14">E163*F163</f>
        <v>0</v>
      </c>
      <c r="H163" s="21"/>
      <c r="I163" s="21">
        <f t="shared" ref="I163:I183" si="15">E163*H163</f>
        <v>0</v>
      </c>
      <c r="J163" s="21">
        <f t="shared" si="13"/>
        <v>0</v>
      </c>
    </row>
    <row r="164" spans="1:10" s="17" customFormat="1" ht="45" x14ac:dyDescent="0.25">
      <c r="A164" s="19" t="s">
        <v>397</v>
      </c>
      <c r="B164" s="9" t="s">
        <v>841</v>
      </c>
      <c r="C164" s="10" t="s">
        <v>917</v>
      </c>
      <c r="D164" s="8" t="s">
        <v>215</v>
      </c>
      <c r="E164" s="22">
        <v>30</v>
      </c>
      <c r="F164" s="21"/>
      <c r="G164" s="21">
        <f t="shared" si="14"/>
        <v>0</v>
      </c>
      <c r="H164" s="21"/>
      <c r="I164" s="21">
        <f t="shared" si="15"/>
        <v>0</v>
      </c>
      <c r="J164" s="21">
        <f t="shared" si="13"/>
        <v>0</v>
      </c>
    </row>
    <row r="165" spans="1:10" s="17" customFormat="1" ht="45" x14ac:dyDescent="0.25">
      <c r="A165" s="19" t="s">
        <v>400</v>
      </c>
      <c r="B165" s="9" t="s">
        <v>843</v>
      </c>
      <c r="C165" s="10" t="s">
        <v>879</v>
      </c>
      <c r="D165" s="8" t="s">
        <v>215</v>
      </c>
      <c r="E165" s="22">
        <v>30</v>
      </c>
      <c r="F165" s="21"/>
      <c r="G165" s="21">
        <f t="shared" si="14"/>
        <v>0</v>
      </c>
      <c r="H165" s="21"/>
      <c r="I165" s="21">
        <f t="shared" si="15"/>
        <v>0</v>
      </c>
      <c r="J165" s="21">
        <f t="shared" si="13"/>
        <v>0</v>
      </c>
    </row>
    <row r="166" spans="1:10" s="17" customFormat="1" ht="45" x14ac:dyDescent="0.25">
      <c r="A166" s="19" t="s">
        <v>903</v>
      </c>
      <c r="B166" s="9" t="s">
        <v>853</v>
      </c>
      <c r="C166" s="10" t="s">
        <v>1331</v>
      </c>
      <c r="D166" s="8" t="s">
        <v>215</v>
      </c>
      <c r="E166" s="22">
        <v>130</v>
      </c>
      <c r="F166" s="21"/>
      <c r="G166" s="21">
        <f t="shared" si="14"/>
        <v>0</v>
      </c>
      <c r="H166" s="21"/>
      <c r="I166" s="21">
        <f t="shared" si="15"/>
        <v>0</v>
      </c>
      <c r="J166" s="21">
        <f t="shared" si="13"/>
        <v>0</v>
      </c>
    </row>
    <row r="167" spans="1:10" s="17" customFormat="1" ht="45" x14ac:dyDescent="0.25">
      <c r="A167" s="19" t="s">
        <v>406</v>
      </c>
      <c r="B167" s="9" t="s">
        <v>818</v>
      </c>
      <c r="C167" s="10" t="s">
        <v>819</v>
      </c>
      <c r="D167" s="8" t="s">
        <v>215</v>
      </c>
      <c r="E167" s="22">
        <v>730</v>
      </c>
      <c r="F167" s="21"/>
      <c r="G167" s="21">
        <f t="shared" si="14"/>
        <v>0</v>
      </c>
      <c r="H167" s="21"/>
      <c r="I167" s="21">
        <f t="shared" si="15"/>
        <v>0</v>
      </c>
      <c r="J167" s="21">
        <f t="shared" si="13"/>
        <v>0</v>
      </c>
    </row>
    <row r="168" spans="1:10" s="17" customFormat="1" ht="45" x14ac:dyDescent="0.25">
      <c r="A168" s="19" t="s">
        <v>905</v>
      </c>
      <c r="B168" s="9" t="s">
        <v>834</v>
      </c>
      <c r="C168" s="10" t="s">
        <v>835</v>
      </c>
      <c r="D168" s="8" t="s">
        <v>215</v>
      </c>
      <c r="E168" s="22">
        <v>80</v>
      </c>
      <c r="F168" s="21"/>
      <c r="G168" s="21">
        <f t="shared" si="14"/>
        <v>0</v>
      </c>
      <c r="H168" s="21"/>
      <c r="I168" s="21">
        <f t="shared" si="15"/>
        <v>0</v>
      </c>
      <c r="J168" s="21">
        <f t="shared" si="13"/>
        <v>0</v>
      </c>
    </row>
    <row r="169" spans="1:10" s="17" customFormat="1" ht="45" x14ac:dyDescent="0.25">
      <c r="A169" s="19" t="s">
        <v>906</v>
      </c>
      <c r="B169" s="9" t="s">
        <v>841</v>
      </c>
      <c r="C169" s="10" t="s">
        <v>914</v>
      </c>
      <c r="D169" s="8" t="s">
        <v>215</v>
      </c>
      <c r="E169" s="22">
        <v>1610</v>
      </c>
      <c r="F169" s="21"/>
      <c r="G169" s="21">
        <f t="shared" si="14"/>
        <v>0</v>
      </c>
      <c r="H169" s="21"/>
      <c r="I169" s="21">
        <f t="shared" si="15"/>
        <v>0</v>
      </c>
      <c r="J169" s="21">
        <f t="shared" si="13"/>
        <v>0</v>
      </c>
    </row>
    <row r="170" spans="1:10" s="17" customFormat="1" ht="45" x14ac:dyDescent="0.25">
      <c r="A170" s="19" t="s">
        <v>414</v>
      </c>
      <c r="B170" s="9" t="s">
        <v>843</v>
      </c>
      <c r="C170" s="10" t="s">
        <v>915</v>
      </c>
      <c r="D170" s="8" t="s">
        <v>215</v>
      </c>
      <c r="E170" s="22">
        <v>1610</v>
      </c>
      <c r="F170" s="21"/>
      <c r="G170" s="21">
        <f t="shared" si="14"/>
        <v>0</v>
      </c>
      <c r="H170" s="21"/>
      <c r="I170" s="21">
        <f t="shared" si="15"/>
        <v>0</v>
      </c>
      <c r="J170" s="21">
        <f t="shared" si="13"/>
        <v>0</v>
      </c>
    </row>
    <row r="171" spans="1:10" s="17" customFormat="1" ht="45" x14ac:dyDescent="0.25">
      <c r="A171" s="19" t="s">
        <v>418</v>
      </c>
      <c r="B171" s="9" t="s">
        <v>845</v>
      </c>
      <c r="C171" s="10" t="s">
        <v>916</v>
      </c>
      <c r="D171" s="8" t="s">
        <v>215</v>
      </c>
      <c r="E171" s="22">
        <v>1610</v>
      </c>
      <c r="F171" s="21"/>
      <c r="G171" s="21">
        <f t="shared" si="14"/>
        <v>0</v>
      </c>
      <c r="H171" s="21"/>
      <c r="I171" s="21">
        <f t="shared" si="15"/>
        <v>0</v>
      </c>
      <c r="J171" s="21">
        <f t="shared" si="13"/>
        <v>0</v>
      </c>
    </row>
    <row r="172" spans="1:10" s="17" customFormat="1" ht="45" x14ac:dyDescent="0.25">
      <c r="A172" s="19" t="s">
        <v>909</v>
      </c>
      <c r="B172" s="9" t="s">
        <v>841</v>
      </c>
      <c r="C172" s="10" t="s">
        <v>854</v>
      </c>
      <c r="D172" s="8" t="s">
        <v>215</v>
      </c>
      <c r="E172" s="22">
        <v>1820</v>
      </c>
      <c r="F172" s="21"/>
      <c r="G172" s="21">
        <f t="shared" si="14"/>
        <v>0</v>
      </c>
      <c r="H172" s="21"/>
      <c r="I172" s="21">
        <f t="shared" si="15"/>
        <v>0</v>
      </c>
      <c r="J172" s="21">
        <f t="shared" si="13"/>
        <v>0</v>
      </c>
    </row>
    <row r="173" spans="1:10" s="17" customFormat="1" ht="45" x14ac:dyDescent="0.25">
      <c r="A173" s="19" t="s">
        <v>424</v>
      </c>
      <c r="B173" s="9" t="s">
        <v>843</v>
      </c>
      <c r="C173" s="10" t="s">
        <v>855</v>
      </c>
      <c r="D173" s="8" t="s">
        <v>215</v>
      </c>
      <c r="E173" s="22">
        <v>1820</v>
      </c>
      <c r="F173" s="21"/>
      <c r="G173" s="21">
        <f t="shared" si="14"/>
        <v>0</v>
      </c>
      <c r="H173" s="21"/>
      <c r="I173" s="21">
        <f t="shared" si="15"/>
        <v>0</v>
      </c>
      <c r="J173" s="21">
        <f t="shared" si="13"/>
        <v>0</v>
      </c>
    </row>
    <row r="174" spans="1:10" s="38" customFormat="1" ht="22.5" x14ac:dyDescent="0.25">
      <c r="A174" s="47" t="s">
        <v>426</v>
      </c>
      <c r="B174" s="43" t="s">
        <v>828</v>
      </c>
      <c r="C174" s="44" t="s">
        <v>829</v>
      </c>
      <c r="D174" s="42" t="s">
        <v>111</v>
      </c>
      <c r="E174" s="49">
        <v>15</v>
      </c>
      <c r="F174" s="26"/>
      <c r="G174" s="26">
        <f t="shared" si="14"/>
        <v>0</v>
      </c>
      <c r="H174" s="26"/>
      <c r="I174" s="26">
        <f t="shared" si="15"/>
        <v>0</v>
      </c>
      <c r="J174" s="26">
        <f t="shared" si="13"/>
        <v>0</v>
      </c>
    </row>
    <row r="175" spans="1:10" s="17" customFormat="1" ht="45" x14ac:dyDescent="0.25">
      <c r="A175" s="19" t="s">
        <v>429</v>
      </c>
      <c r="B175" s="9" t="s">
        <v>830</v>
      </c>
      <c r="C175" s="10" t="s">
        <v>1537</v>
      </c>
      <c r="D175" s="8" t="s">
        <v>215</v>
      </c>
      <c r="E175" s="22">
        <v>1545</v>
      </c>
      <c r="F175" s="21"/>
      <c r="G175" s="21">
        <f t="shared" si="14"/>
        <v>0</v>
      </c>
      <c r="H175" s="21"/>
      <c r="I175" s="21">
        <f t="shared" si="15"/>
        <v>0</v>
      </c>
      <c r="J175" s="21">
        <f t="shared" si="13"/>
        <v>0</v>
      </c>
    </row>
    <row r="176" spans="1:10" s="17" customFormat="1" ht="45" x14ac:dyDescent="0.25">
      <c r="A176" s="19" t="s">
        <v>911</v>
      </c>
      <c r="B176" s="9" t="s">
        <v>1076</v>
      </c>
      <c r="C176" s="10" t="s">
        <v>839</v>
      </c>
      <c r="D176" s="8" t="s">
        <v>118</v>
      </c>
      <c r="E176" s="22">
        <v>35</v>
      </c>
      <c r="F176" s="21"/>
      <c r="G176" s="21">
        <f t="shared" si="14"/>
        <v>0</v>
      </c>
      <c r="H176" s="21"/>
      <c r="I176" s="21">
        <f t="shared" si="15"/>
        <v>0</v>
      </c>
      <c r="J176" s="21">
        <f t="shared" si="13"/>
        <v>0</v>
      </c>
    </row>
    <row r="177" spans="1:10" s="17" customFormat="1" ht="45" x14ac:dyDescent="0.25">
      <c r="A177" s="19" t="s">
        <v>434</v>
      </c>
      <c r="B177" s="9" t="s">
        <v>927</v>
      </c>
      <c r="C177" s="10" t="s">
        <v>1314</v>
      </c>
      <c r="D177" s="8" t="s">
        <v>118</v>
      </c>
      <c r="E177" s="22">
        <v>3000</v>
      </c>
      <c r="F177" s="21"/>
      <c r="G177" s="21">
        <f t="shared" si="14"/>
        <v>0</v>
      </c>
      <c r="H177" s="21"/>
      <c r="I177" s="21">
        <f t="shared" si="15"/>
        <v>0</v>
      </c>
      <c r="J177" s="21">
        <f t="shared" si="13"/>
        <v>0</v>
      </c>
    </row>
    <row r="178" spans="1:10" s="17" customFormat="1" ht="45" x14ac:dyDescent="0.25">
      <c r="A178" s="19" t="s">
        <v>437</v>
      </c>
      <c r="B178" s="9" t="s">
        <v>929</v>
      </c>
      <c r="C178" s="10" t="s">
        <v>849</v>
      </c>
      <c r="D178" s="8" t="s">
        <v>215</v>
      </c>
      <c r="E178" s="22">
        <v>6000</v>
      </c>
      <c r="F178" s="21"/>
      <c r="G178" s="21">
        <f t="shared" si="14"/>
        <v>0</v>
      </c>
      <c r="H178" s="21"/>
      <c r="I178" s="21">
        <f t="shared" si="15"/>
        <v>0</v>
      </c>
      <c r="J178" s="21">
        <f t="shared" si="13"/>
        <v>0</v>
      </c>
    </row>
    <row r="179" spans="1:10" s="38" customFormat="1" ht="33.75" x14ac:dyDescent="0.25">
      <c r="A179" s="47" t="s">
        <v>440</v>
      </c>
      <c r="B179" s="43" t="s">
        <v>500</v>
      </c>
      <c r="C179" s="44" t="s">
        <v>501</v>
      </c>
      <c r="D179" s="42" t="s">
        <v>111</v>
      </c>
      <c r="E179" s="50">
        <v>0.12</v>
      </c>
      <c r="F179" s="26"/>
      <c r="G179" s="26">
        <f t="shared" si="14"/>
        <v>0</v>
      </c>
      <c r="H179" s="26"/>
      <c r="I179" s="26">
        <f t="shared" si="15"/>
        <v>0</v>
      </c>
      <c r="J179" s="26">
        <f t="shared" si="13"/>
        <v>0</v>
      </c>
    </row>
    <row r="180" spans="1:10" s="17" customFormat="1" ht="45" x14ac:dyDescent="0.25">
      <c r="A180" s="19" t="s">
        <v>444</v>
      </c>
      <c r="B180" s="9" t="s">
        <v>826</v>
      </c>
      <c r="C180" s="10" t="s">
        <v>1531</v>
      </c>
      <c r="D180" s="8" t="s">
        <v>215</v>
      </c>
      <c r="E180" s="23">
        <v>12.36</v>
      </c>
      <c r="F180" s="21"/>
      <c r="G180" s="21">
        <f t="shared" si="14"/>
        <v>0</v>
      </c>
      <c r="H180" s="21"/>
      <c r="I180" s="21">
        <f t="shared" si="15"/>
        <v>0</v>
      </c>
      <c r="J180" s="21">
        <f t="shared" si="13"/>
        <v>0</v>
      </c>
    </row>
    <row r="181" spans="1:10" s="17" customFormat="1" ht="45" x14ac:dyDescent="0.25">
      <c r="A181" s="19" t="s">
        <v>447</v>
      </c>
      <c r="B181" s="9" t="s">
        <v>820</v>
      </c>
      <c r="C181" s="10" t="s">
        <v>1336</v>
      </c>
      <c r="D181" s="8" t="s">
        <v>215</v>
      </c>
      <c r="E181" s="22">
        <v>50</v>
      </c>
      <c r="F181" s="21"/>
      <c r="G181" s="21">
        <f t="shared" si="14"/>
        <v>0</v>
      </c>
      <c r="H181" s="21"/>
      <c r="I181" s="21">
        <f t="shared" si="15"/>
        <v>0</v>
      </c>
      <c r="J181" s="21">
        <f t="shared" si="13"/>
        <v>0</v>
      </c>
    </row>
    <row r="182" spans="1:10" s="17" customFormat="1" ht="45" x14ac:dyDescent="0.25">
      <c r="A182" s="19" t="s">
        <v>450</v>
      </c>
      <c r="B182" s="9" t="s">
        <v>1538</v>
      </c>
      <c r="C182" s="10" t="s">
        <v>1338</v>
      </c>
      <c r="D182" s="8" t="s">
        <v>215</v>
      </c>
      <c r="E182" s="22">
        <v>50</v>
      </c>
      <c r="F182" s="21"/>
      <c r="G182" s="21">
        <f t="shared" si="14"/>
        <v>0</v>
      </c>
      <c r="H182" s="21"/>
      <c r="I182" s="21">
        <f t="shared" si="15"/>
        <v>0</v>
      </c>
      <c r="J182" s="21">
        <f t="shared" si="13"/>
        <v>0</v>
      </c>
    </row>
    <row r="183" spans="1:10" s="17" customFormat="1" ht="45" x14ac:dyDescent="0.25">
      <c r="A183" s="19" t="s">
        <v>452</v>
      </c>
      <c r="B183" s="9" t="s">
        <v>1538</v>
      </c>
      <c r="C183" s="10" t="s">
        <v>1473</v>
      </c>
      <c r="D183" s="8" t="s">
        <v>215</v>
      </c>
      <c r="E183" s="22">
        <v>100</v>
      </c>
      <c r="F183" s="21"/>
      <c r="G183" s="21">
        <f t="shared" si="14"/>
        <v>0</v>
      </c>
      <c r="H183" s="21"/>
      <c r="I183" s="21">
        <f t="shared" si="15"/>
        <v>0</v>
      </c>
      <c r="J183" s="21">
        <f t="shared" si="13"/>
        <v>0</v>
      </c>
    </row>
    <row r="184" spans="1:10" x14ac:dyDescent="0.25">
      <c r="G184" s="26">
        <f t="shared" ref="G184:I184" si="16">SUM(G3:G183)</f>
        <v>0</v>
      </c>
      <c r="H184" s="26"/>
      <c r="I184" s="26">
        <f t="shared" si="16"/>
        <v>0</v>
      </c>
      <c r="J184" s="26">
        <f>SUM(J3:J183)</f>
        <v>0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Лист12">
    <tabColor rgb="FFFFC000"/>
    <pageSetUpPr fitToPage="1"/>
  </sheetPr>
  <dimension ref="A1:K194"/>
  <sheetViews>
    <sheetView workbookViewId="0">
      <pane ySplit="1" topLeftCell="A2" activePane="bottomLeft" state="frozen"/>
      <selection activeCell="I156" sqref="I156"/>
      <selection pane="bottomLeft" activeCell="I156" sqref="I156"/>
    </sheetView>
  </sheetViews>
  <sheetFormatPr defaultColWidth="9.140625" defaultRowHeight="11.25" x14ac:dyDescent="0.25"/>
  <cols>
    <col min="1" max="1" width="8.7109375" style="18" customWidth="1"/>
    <col min="2" max="2" width="20.7109375" style="1" customWidth="1"/>
    <col min="3" max="3" width="40.7109375" style="1" customWidth="1"/>
    <col min="4" max="4" width="8.7109375" style="1" customWidth="1"/>
    <col min="5" max="5" width="8.7109375" style="18" customWidth="1"/>
    <col min="6" max="10" width="12.7109375" style="18" customWidth="1"/>
    <col min="11" max="16384" width="9.140625" style="18"/>
  </cols>
  <sheetData>
    <row r="1" spans="1:11" s="4" customFormat="1" ht="24" x14ac:dyDescent="0.25">
      <c r="A1" s="2" t="s">
        <v>2</v>
      </c>
      <c r="B1" s="2" t="s">
        <v>3</v>
      </c>
      <c r="C1" s="2" t="s">
        <v>4</v>
      </c>
      <c r="D1" s="3" t="s">
        <v>5</v>
      </c>
      <c r="E1" s="2" t="s">
        <v>6</v>
      </c>
      <c r="F1" s="2" t="s">
        <v>2115</v>
      </c>
      <c r="G1" s="2" t="s">
        <v>2116</v>
      </c>
      <c r="H1" s="2" t="s">
        <v>2113</v>
      </c>
      <c r="I1" s="2" t="s">
        <v>2114</v>
      </c>
      <c r="J1" s="2" t="s">
        <v>2117</v>
      </c>
    </row>
    <row r="2" spans="1:11" s="17" customFormat="1" ht="15" x14ac:dyDescent="0.25">
      <c r="A2" s="14" t="s">
        <v>618</v>
      </c>
      <c r="B2" s="16"/>
      <c r="C2" s="16"/>
      <c r="D2" s="16"/>
      <c r="E2" s="15"/>
    </row>
    <row r="3" spans="1:11" s="38" customFormat="1" ht="45" x14ac:dyDescent="0.25">
      <c r="A3" s="47" t="s">
        <v>9</v>
      </c>
      <c r="B3" s="43" t="s">
        <v>1242</v>
      </c>
      <c r="C3" s="44" t="s">
        <v>1243</v>
      </c>
      <c r="D3" s="42" t="s">
        <v>40</v>
      </c>
      <c r="E3" s="49">
        <v>1</v>
      </c>
      <c r="F3" s="26"/>
      <c r="G3" s="26">
        <f t="shared" ref="G3:G34" si="0">E3*F3</f>
        <v>0</v>
      </c>
      <c r="H3" s="26"/>
      <c r="I3" s="26">
        <f t="shared" ref="I3:I34" si="1">E3*H3</f>
        <v>0</v>
      </c>
      <c r="J3" s="26">
        <f t="shared" ref="J3" si="2">G3+I3</f>
        <v>0</v>
      </c>
    </row>
    <row r="4" spans="1:11" s="63" customFormat="1" ht="22.5" x14ac:dyDescent="0.25">
      <c r="A4" s="57" t="s">
        <v>13</v>
      </c>
      <c r="B4" s="58" t="s">
        <v>703</v>
      </c>
      <c r="C4" s="59" t="s">
        <v>704</v>
      </c>
      <c r="D4" s="60" t="s">
        <v>16</v>
      </c>
      <c r="E4" s="61">
        <v>1</v>
      </c>
      <c r="F4" s="62"/>
      <c r="G4" s="62">
        <f t="shared" si="0"/>
        <v>0</v>
      </c>
      <c r="H4" s="62"/>
      <c r="I4" s="62">
        <f t="shared" si="1"/>
        <v>0</v>
      </c>
      <c r="J4" s="62">
        <f t="shared" ref="J4:J67" si="3">G4+I4</f>
        <v>0</v>
      </c>
      <c r="K4" s="63" t="s">
        <v>2118</v>
      </c>
    </row>
    <row r="5" spans="1:11" s="63" customFormat="1" ht="33.75" x14ac:dyDescent="0.25">
      <c r="A5" s="57" t="s">
        <v>622</v>
      </c>
      <c r="B5" s="58" t="s">
        <v>1412</v>
      </c>
      <c r="C5" s="59" t="s">
        <v>1244</v>
      </c>
      <c r="D5" s="60" t="s">
        <v>1125</v>
      </c>
      <c r="E5" s="61">
        <v>1</v>
      </c>
      <c r="F5" s="62"/>
      <c r="G5" s="62">
        <f t="shared" si="0"/>
        <v>0</v>
      </c>
      <c r="H5" s="62"/>
      <c r="I5" s="62">
        <f t="shared" si="1"/>
        <v>0</v>
      </c>
      <c r="J5" s="62">
        <f t="shared" si="3"/>
        <v>0</v>
      </c>
      <c r="K5" s="63" t="s">
        <v>2118</v>
      </c>
    </row>
    <row r="6" spans="1:11" s="38" customFormat="1" ht="33.75" x14ac:dyDescent="0.25">
      <c r="A6" s="47" t="s">
        <v>21</v>
      </c>
      <c r="B6" s="43" t="s">
        <v>977</v>
      </c>
      <c r="C6" s="44" t="s">
        <v>978</v>
      </c>
      <c r="D6" s="42" t="s">
        <v>40</v>
      </c>
      <c r="E6" s="49">
        <v>2</v>
      </c>
      <c r="F6" s="26"/>
      <c r="G6" s="26">
        <f t="shared" si="0"/>
        <v>0</v>
      </c>
      <c r="H6" s="26"/>
      <c r="I6" s="26">
        <f t="shared" si="1"/>
        <v>0</v>
      </c>
      <c r="J6" s="26">
        <f t="shared" si="3"/>
        <v>0</v>
      </c>
    </row>
    <row r="7" spans="1:11" s="63" customFormat="1" ht="22.5" x14ac:dyDescent="0.25">
      <c r="A7" s="57" t="s">
        <v>979</v>
      </c>
      <c r="B7" s="58" t="s">
        <v>705</v>
      </c>
      <c r="C7" s="59" t="s">
        <v>706</v>
      </c>
      <c r="D7" s="60" t="s">
        <v>16</v>
      </c>
      <c r="E7" s="61">
        <v>1</v>
      </c>
      <c r="F7" s="62"/>
      <c r="G7" s="62">
        <f t="shared" si="0"/>
        <v>0</v>
      </c>
      <c r="H7" s="62"/>
      <c r="I7" s="62">
        <f t="shared" si="1"/>
        <v>0</v>
      </c>
      <c r="J7" s="62">
        <f t="shared" si="3"/>
        <v>0</v>
      </c>
      <c r="K7" s="63" t="s">
        <v>2118</v>
      </c>
    </row>
    <row r="8" spans="1:11" s="63" customFormat="1" ht="22.5" x14ac:dyDescent="0.25">
      <c r="A8" s="57" t="s">
        <v>980</v>
      </c>
      <c r="B8" s="58" t="s">
        <v>705</v>
      </c>
      <c r="C8" s="59" t="s">
        <v>707</v>
      </c>
      <c r="D8" s="60" t="s">
        <v>16</v>
      </c>
      <c r="E8" s="61">
        <v>1</v>
      </c>
      <c r="F8" s="62"/>
      <c r="G8" s="62">
        <f t="shared" si="0"/>
        <v>0</v>
      </c>
      <c r="H8" s="62"/>
      <c r="I8" s="62">
        <f t="shared" si="1"/>
        <v>0</v>
      </c>
      <c r="J8" s="62">
        <f t="shared" si="3"/>
        <v>0</v>
      </c>
      <c r="K8" s="63" t="s">
        <v>2118</v>
      </c>
    </row>
    <row r="9" spans="1:11" s="38" customFormat="1" ht="22.5" x14ac:dyDescent="0.25">
      <c r="A9" s="47" t="s">
        <v>30</v>
      </c>
      <c r="B9" s="43" t="s">
        <v>49</v>
      </c>
      <c r="C9" s="44" t="s">
        <v>50</v>
      </c>
      <c r="D9" s="42" t="s">
        <v>40</v>
      </c>
      <c r="E9" s="49">
        <v>2</v>
      </c>
      <c r="F9" s="26"/>
      <c r="G9" s="26">
        <f t="shared" si="0"/>
        <v>0</v>
      </c>
      <c r="H9" s="26"/>
      <c r="I9" s="26">
        <f t="shared" si="1"/>
        <v>0</v>
      </c>
      <c r="J9" s="26">
        <f t="shared" si="3"/>
        <v>0</v>
      </c>
    </row>
    <row r="10" spans="1:11" s="63" customFormat="1" ht="22.5" x14ac:dyDescent="0.25">
      <c r="A10" s="57" t="s">
        <v>33</v>
      </c>
      <c r="B10" s="58" t="s">
        <v>705</v>
      </c>
      <c r="C10" s="59" t="s">
        <v>1245</v>
      </c>
      <c r="D10" s="60" t="s">
        <v>16</v>
      </c>
      <c r="E10" s="61">
        <v>1</v>
      </c>
      <c r="F10" s="62"/>
      <c r="G10" s="62">
        <f t="shared" si="0"/>
        <v>0</v>
      </c>
      <c r="H10" s="62"/>
      <c r="I10" s="62">
        <f t="shared" si="1"/>
        <v>0</v>
      </c>
      <c r="J10" s="62">
        <f t="shared" si="3"/>
        <v>0</v>
      </c>
      <c r="K10" s="63" t="s">
        <v>2118</v>
      </c>
    </row>
    <row r="11" spans="1:11" s="63" customFormat="1" ht="22.5" x14ac:dyDescent="0.25">
      <c r="A11" s="57" t="s">
        <v>1246</v>
      </c>
      <c r="B11" s="58" t="s">
        <v>705</v>
      </c>
      <c r="C11" s="59" t="s">
        <v>1247</v>
      </c>
      <c r="D11" s="60" t="s">
        <v>16</v>
      </c>
      <c r="E11" s="61">
        <v>1</v>
      </c>
      <c r="F11" s="62"/>
      <c r="G11" s="62">
        <f t="shared" si="0"/>
        <v>0</v>
      </c>
      <c r="H11" s="62"/>
      <c r="I11" s="62">
        <f t="shared" si="1"/>
        <v>0</v>
      </c>
      <c r="J11" s="62">
        <f t="shared" si="3"/>
        <v>0</v>
      </c>
      <c r="K11" s="63" t="s">
        <v>2118</v>
      </c>
    </row>
    <row r="12" spans="1:11" s="17" customFormat="1" ht="15" x14ac:dyDescent="0.25">
      <c r="A12" s="14" t="s">
        <v>708</v>
      </c>
      <c r="B12" s="16"/>
      <c r="C12" s="16"/>
      <c r="D12" s="16"/>
      <c r="E12" s="15"/>
      <c r="F12" s="21"/>
      <c r="G12" s="21">
        <f t="shared" si="0"/>
        <v>0</v>
      </c>
      <c r="H12" s="21"/>
      <c r="I12" s="21">
        <f t="shared" si="1"/>
        <v>0</v>
      </c>
      <c r="J12" s="21">
        <f t="shared" si="3"/>
        <v>0</v>
      </c>
    </row>
    <row r="13" spans="1:11" s="38" customFormat="1" ht="45" x14ac:dyDescent="0.25">
      <c r="A13" s="47" t="s">
        <v>37</v>
      </c>
      <c r="B13" s="43" t="s">
        <v>88</v>
      </c>
      <c r="C13" s="44" t="s">
        <v>89</v>
      </c>
      <c r="D13" s="42" t="s">
        <v>71</v>
      </c>
      <c r="E13" s="50">
        <v>1.08</v>
      </c>
      <c r="F13" s="26"/>
      <c r="G13" s="26">
        <f t="shared" si="0"/>
        <v>0</v>
      </c>
      <c r="H13" s="26"/>
      <c r="I13" s="26">
        <f t="shared" si="1"/>
        <v>0</v>
      </c>
      <c r="J13" s="26">
        <f t="shared" si="3"/>
        <v>0</v>
      </c>
    </row>
    <row r="14" spans="1:11" s="17" customFormat="1" ht="45" x14ac:dyDescent="0.25">
      <c r="A14" s="19" t="s">
        <v>559</v>
      </c>
      <c r="B14" s="9" t="s">
        <v>709</v>
      </c>
      <c r="C14" s="10" t="s">
        <v>1417</v>
      </c>
      <c r="D14" s="8" t="s">
        <v>215</v>
      </c>
      <c r="E14" s="22">
        <v>92</v>
      </c>
      <c r="F14" s="21"/>
      <c r="G14" s="21">
        <f t="shared" si="0"/>
        <v>0</v>
      </c>
      <c r="H14" s="21"/>
      <c r="I14" s="21">
        <f t="shared" si="1"/>
        <v>0</v>
      </c>
      <c r="J14" s="21">
        <f t="shared" si="3"/>
        <v>0</v>
      </c>
    </row>
    <row r="15" spans="1:11" s="17" customFormat="1" ht="45" x14ac:dyDescent="0.25">
      <c r="A15" s="19" t="s">
        <v>44</v>
      </c>
      <c r="B15" s="9" t="s">
        <v>709</v>
      </c>
      <c r="C15" s="10" t="s">
        <v>1418</v>
      </c>
      <c r="D15" s="8" t="s">
        <v>215</v>
      </c>
      <c r="E15" s="22">
        <v>6</v>
      </c>
      <c r="F15" s="21"/>
      <c r="G15" s="21">
        <f t="shared" si="0"/>
        <v>0</v>
      </c>
      <c r="H15" s="21"/>
      <c r="I15" s="21">
        <f t="shared" si="1"/>
        <v>0</v>
      </c>
      <c r="J15" s="21">
        <f t="shared" si="3"/>
        <v>0</v>
      </c>
    </row>
    <row r="16" spans="1:11" s="17" customFormat="1" ht="45" x14ac:dyDescent="0.25">
      <c r="A16" s="19" t="s">
        <v>561</v>
      </c>
      <c r="B16" s="9" t="s">
        <v>709</v>
      </c>
      <c r="C16" s="10" t="s">
        <v>1419</v>
      </c>
      <c r="D16" s="8" t="s">
        <v>215</v>
      </c>
      <c r="E16" s="22">
        <v>10</v>
      </c>
      <c r="F16" s="21"/>
      <c r="G16" s="21">
        <f t="shared" si="0"/>
        <v>0</v>
      </c>
      <c r="H16" s="21"/>
      <c r="I16" s="21">
        <f t="shared" si="1"/>
        <v>0</v>
      </c>
      <c r="J16" s="21">
        <f t="shared" si="3"/>
        <v>0</v>
      </c>
    </row>
    <row r="17" spans="1:10" s="17" customFormat="1" ht="45" x14ac:dyDescent="0.25">
      <c r="A17" s="19" t="s">
        <v>47</v>
      </c>
      <c r="B17" s="9" t="s">
        <v>1254</v>
      </c>
      <c r="C17" s="10" t="s">
        <v>1255</v>
      </c>
      <c r="D17" s="8" t="s">
        <v>71</v>
      </c>
      <c r="E17" s="23">
        <v>0.48</v>
      </c>
      <c r="F17" s="21"/>
      <c r="G17" s="21">
        <f t="shared" si="0"/>
        <v>0</v>
      </c>
      <c r="H17" s="21"/>
      <c r="I17" s="21">
        <f t="shared" si="1"/>
        <v>0</v>
      </c>
      <c r="J17" s="21">
        <f t="shared" si="3"/>
        <v>0</v>
      </c>
    </row>
    <row r="18" spans="1:10" s="17" customFormat="1" ht="15" x14ac:dyDescent="0.25">
      <c r="A18" s="14" t="s">
        <v>983</v>
      </c>
      <c r="B18" s="16"/>
      <c r="C18" s="16"/>
      <c r="D18" s="16"/>
      <c r="E18" s="15"/>
      <c r="F18" s="21"/>
      <c r="G18" s="21">
        <f t="shared" si="0"/>
        <v>0</v>
      </c>
      <c r="H18" s="21"/>
      <c r="I18" s="21">
        <f t="shared" si="1"/>
        <v>0</v>
      </c>
      <c r="J18" s="21">
        <f t="shared" si="3"/>
        <v>0</v>
      </c>
    </row>
    <row r="19" spans="1:10" s="38" customFormat="1" ht="56.25" x14ac:dyDescent="0.25">
      <c r="A19" s="47" t="s">
        <v>48</v>
      </c>
      <c r="B19" s="43" t="s">
        <v>116</v>
      </c>
      <c r="C19" s="44" t="s">
        <v>117</v>
      </c>
      <c r="D19" s="42" t="s">
        <v>111</v>
      </c>
      <c r="E19" s="48">
        <v>18.7</v>
      </c>
      <c r="F19" s="26"/>
      <c r="G19" s="26">
        <f t="shared" si="0"/>
        <v>0</v>
      </c>
      <c r="H19" s="26"/>
      <c r="I19" s="26">
        <f t="shared" si="1"/>
        <v>0</v>
      </c>
      <c r="J19" s="26">
        <f t="shared" si="3"/>
        <v>0</v>
      </c>
    </row>
    <row r="20" spans="1:10" s="38" customFormat="1" ht="45" x14ac:dyDescent="0.25">
      <c r="A20" s="47" t="s">
        <v>566</v>
      </c>
      <c r="B20" s="43" t="s">
        <v>113</v>
      </c>
      <c r="C20" s="44" t="s">
        <v>114</v>
      </c>
      <c r="D20" s="42" t="s">
        <v>111</v>
      </c>
      <c r="E20" s="48">
        <v>18.600000000000001</v>
      </c>
      <c r="F20" s="26"/>
      <c r="G20" s="26">
        <f t="shared" si="0"/>
        <v>0</v>
      </c>
      <c r="H20" s="26"/>
      <c r="I20" s="26">
        <f t="shared" si="1"/>
        <v>0</v>
      </c>
      <c r="J20" s="26">
        <f t="shared" si="3"/>
        <v>0</v>
      </c>
    </row>
    <row r="21" spans="1:10" s="38" customFormat="1" ht="22.5" x14ac:dyDescent="0.25">
      <c r="A21" s="47" t="s">
        <v>53</v>
      </c>
      <c r="B21" s="43" t="s">
        <v>715</v>
      </c>
      <c r="C21" s="44" t="s">
        <v>716</v>
      </c>
      <c r="D21" s="42" t="s">
        <v>20</v>
      </c>
      <c r="E21" s="48">
        <v>0.2</v>
      </c>
      <c r="F21" s="26"/>
      <c r="G21" s="26">
        <f t="shared" si="0"/>
        <v>0</v>
      </c>
      <c r="H21" s="26"/>
      <c r="I21" s="26">
        <f t="shared" si="1"/>
        <v>0</v>
      </c>
      <c r="J21" s="26">
        <f t="shared" si="3"/>
        <v>0</v>
      </c>
    </row>
    <row r="22" spans="1:10" s="38" customFormat="1" ht="22.5" x14ac:dyDescent="0.25">
      <c r="A22" s="47" t="s">
        <v>568</v>
      </c>
      <c r="B22" s="43" t="s">
        <v>717</v>
      </c>
      <c r="C22" s="44" t="s">
        <v>718</v>
      </c>
      <c r="D22" s="42" t="s">
        <v>20</v>
      </c>
      <c r="E22" s="48">
        <v>0.2</v>
      </c>
      <c r="F22" s="26"/>
      <c r="G22" s="26">
        <f t="shared" si="0"/>
        <v>0</v>
      </c>
      <c r="H22" s="26"/>
      <c r="I22" s="26">
        <f t="shared" si="1"/>
        <v>0</v>
      </c>
      <c r="J22" s="26">
        <f t="shared" si="3"/>
        <v>0</v>
      </c>
    </row>
    <row r="23" spans="1:10" s="38" customFormat="1" ht="22.5" x14ac:dyDescent="0.25">
      <c r="A23" s="47" t="s">
        <v>570</v>
      </c>
      <c r="B23" s="43" t="s">
        <v>719</v>
      </c>
      <c r="C23" s="44" t="s">
        <v>720</v>
      </c>
      <c r="D23" s="42" t="s">
        <v>20</v>
      </c>
      <c r="E23" s="48">
        <v>0.6</v>
      </c>
      <c r="F23" s="26"/>
      <c r="G23" s="26">
        <f t="shared" si="0"/>
        <v>0</v>
      </c>
      <c r="H23" s="26"/>
      <c r="I23" s="26">
        <f t="shared" si="1"/>
        <v>0</v>
      </c>
      <c r="J23" s="26">
        <f t="shared" si="3"/>
        <v>0</v>
      </c>
    </row>
    <row r="24" spans="1:10" s="38" customFormat="1" ht="22.5" x14ac:dyDescent="0.25">
      <c r="A24" s="47" t="s">
        <v>58</v>
      </c>
      <c r="B24" s="43" t="s">
        <v>721</v>
      </c>
      <c r="C24" s="44" t="s">
        <v>722</v>
      </c>
      <c r="D24" s="42" t="s">
        <v>20</v>
      </c>
      <c r="E24" s="48">
        <v>0.6</v>
      </c>
      <c r="F24" s="26"/>
      <c r="G24" s="26">
        <f t="shared" si="0"/>
        <v>0</v>
      </c>
      <c r="H24" s="26"/>
      <c r="I24" s="26">
        <f t="shared" si="1"/>
        <v>0</v>
      </c>
      <c r="J24" s="26">
        <f t="shared" si="3"/>
        <v>0</v>
      </c>
    </row>
    <row r="25" spans="1:10" s="38" customFormat="1" ht="22.5" x14ac:dyDescent="0.25">
      <c r="A25" s="47" t="s">
        <v>59</v>
      </c>
      <c r="B25" s="43" t="s">
        <v>25</v>
      </c>
      <c r="C25" s="44" t="s">
        <v>26</v>
      </c>
      <c r="D25" s="42" t="s">
        <v>20</v>
      </c>
      <c r="E25" s="48">
        <v>1.6</v>
      </c>
      <c r="F25" s="26"/>
      <c r="G25" s="26">
        <f t="shared" si="0"/>
        <v>0</v>
      </c>
      <c r="H25" s="26"/>
      <c r="I25" s="26">
        <f t="shared" si="1"/>
        <v>0</v>
      </c>
      <c r="J25" s="26">
        <f t="shared" si="3"/>
        <v>0</v>
      </c>
    </row>
    <row r="26" spans="1:10" s="38" customFormat="1" ht="22.5" x14ac:dyDescent="0.25">
      <c r="A26" s="47" t="s">
        <v>579</v>
      </c>
      <c r="B26" s="43" t="s">
        <v>22</v>
      </c>
      <c r="C26" s="44" t="s">
        <v>23</v>
      </c>
      <c r="D26" s="42" t="s">
        <v>20</v>
      </c>
      <c r="E26" s="48">
        <v>0.9</v>
      </c>
      <c r="F26" s="26"/>
      <c r="G26" s="26">
        <f t="shared" si="0"/>
        <v>0</v>
      </c>
      <c r="H26" s="26"/>
      <c r="I26" s="26">
        <f t="shared" si="1"/>
        <v>0</v>
      </c>
      <c r="J26" s="26">
        <f t="shared" si="3"/>
        <v>0</v>
      </c>
    </row>
    <row r="27" spans="1:10" s="38" customFormat="1" ht="22.5" x14ac:dyDescent="0.25">
      <c r="A27" s="47" t="s">
        <v>583</v>
      </c>
      <c r="B27" s="43" t="s">
        <v>18</v>
      </c>
      <c r="C27" s="44" t="s">
        <v>19</v>
      </c>
      <c r="D27" s="42" t="s">
        <v>20</v>
      </c>
      <c r="E27" s="50">
        <v>2.78</v>
      </c>
      <c r="F27" s="26"/>
      <c r="G27" s="26">
        <f t="shared" si="0"/>
        <v>0</v>
      </c>
      <c r="H27" s="26"/>
      <c r="I27" s="26">
        <f t="shared" si="1"/>
        <v>0</v>
      </c>
      <c r="J27" s="26">
        <f t="shared" si="3"/>
        <v>0</v>
      </c>
    </row>
    <row r="28" spans="1:10" s="17" customFormat="1" ht="45" x14ac:dyDescent="0.25">
      <c r="A28" s="19" t="s">
        <v>68</v>
      </c>
      <c r="B28" s="9" t="s">
        <v>723</v>
      </c>
      <c r="C28" s="10" t="s">
        <v>1539</v>
      </c>
      <c r="D28" s="8" t="s">
        <v>118</v>
      </c>
      <c r="E28" s="20">
        <v>265.2</v>
      </c>
      <c r="F28" s="21"/>
      <c r="G28" s="21">
        <f t="shared" si="0"/>
        <v>0</v>
      </c>
      <c r="H28" s="21"/>
      <c r="I28" s="21">
        <f t="shared" si="1"/>
        <v>0</v>
      </c>
      <c r="J28" s="21">
        <f t="shared" si="3"/>
        <v>0</v>
      </c>
    </row>
    <row r="29" spans="1:10" s="17" customFormat="1" ht="45" x14ac:dyDescent="0.25">
      <c r="A29" s="19" t="s">
        <v>72</v>
      </c>
      <c r="B29" s="9" t="s">
        <v>723</v>
      </c>
      <c r="C29" s="10" t="s">
        <v>1420</v>
      </c>
      <c r="D29" s="8" t="s">
        <v>118</v>
      </c>
      <c r="E29" s="20">
        <v>163.19999999999999</v>
      </c>
      <c r="F29" s="21"/>
      <c r="G29" s="21">
        <f t="shared" si="0"/>
        <v>0</v>
      </c>
      <c r="H29" s="21"/>
      <c r="I29" s="21">
        <f t="shared" si="1"/>
        <v>0</v>
      </c>
      <c r="J29" s="21">
        <f t="shared" si="3"/>
        <v>0</v>
      </c>
    </row>
    <row r="30" spans="1:10" s="17" customFormat="1" ht="45" x14ac:dyDescent="0.25">
      <c r="A30" s="19" t="s">
        <v>76</v>
      </c>
      <c r="B30" s="9" t="s">
        <v>723</v>
      </c>
      <c r="C30" s="10" t="s">
        <v>1421</v>
      </c>
      <c r="D30" s="8" t="s">
        <v>118</v>
      </c>
      <c r="E30" s="20">
        <v>117.3</v>
      </c>
      <c r="F30" s="21"/>
      <c r="G30" s="21">
        <f t="shared" si="0"/>
        <v>0</v>
      </c>
      <c r="H30" s="21"/>
      <c r="I30" s="21">
        <f t="shared" si="1"/>
        <v>0</v>
      </c>
      <c r="J30" s="21">
        <f t="shared" si="3"/>
        <v>0</v>
      </c>
    </row>
    <row r="31" spans="1:10" s="17" customFormat="1" ht="45" x14ac:dyDescent="0.25">
      <c r="A31" s="19" t="s">
        <v>78</v>
      </c>
      <c r="B31" s="9" t="s">
        <v>723</v>
      </c>
      <c r="C31" s="10" t="s">
        <v>1540</v>
      </c>
      <c r="D31" s="8" t="s">
        <v>118</v>
      </c>
      <c r="E31" s="20">
        <v>20.399999999999999</v>
      </c>
      <c r="F31" s="21"/>
      <c r="G31" s="21">
        <f t="shared" si="0"/>
        <v>0</v>
      </c>
      <c r="H31" s="21"/>
      <c r="I31" s="21">
        <f t="shared" si="1"/>
        <v>0</v>
      </c>
      <c r="J31" s="21">
        <f t="shared" si="3"/>
        <v>0</v>
      </c>
    </row>
    <row r="32" spans="1:10" s="17" customFormat="1" ht="45" x14ac:dyDescent="0.25">
      <c r="A32" s="19" t="s">
        <v>81</v>
      </c>
      <c r="B32" s="9" t="s">
        <v>723</v>
      </c>
      <c r="C32" s="10" t="s">
        <v>1423</v>
      </c>
      <c r="D32" s="8" t="s">
        <v>118</v>
      </c>
      <c r="E32" s="20">
        <v>158.1</v>
      </c>
      <c r="F32" s="21"/>
      <c r="G32" s="21">
        <f t="shared" si="0"/>
        <v>0</v>
      </c>
      <c r="H32" s="21"/>
      <c r="I32" s="21">
        <f t="shared" si="1"/>
        <v>0</v>
      </c>
      <c r="J32" s="21">
        <f t="shared" si="3"/>
        <v>0</v>
      </c>
    </row>
    <row r="33" spans="1:10" s="17" customFormat="1" ht="45" x14ac:dyDescent="0.25">
      <c r="A33" s="19" t="s">
        <v>83</v>
      </c>
      <c r="B33" s="9" t="s">
        <v>1258</v>
      </c>
      <c r="C33" s="10" t="s">
        <v>1541</v>
      </c>
      <c r="D33" s="8" t="s">
        <v>118</v>
      </c>
      <c r="E33" s="20">
        <v>158.1</v>
      </c>
      <c r="F33" s="21"/>
      <c r="G33" s="21">
        <f t="shared" si="0"/>
        <v>0</v>
      </c>
      <c r="H33" s="21"/>
      <c r="I33" s="21">
        <f t="shared" si="1"/>
        <v>0</v>
      </c>
      <c r="J33" s="21">
        <f t="shared" si="3"/>
        <v>0</v>
      </c>
    </row>
    <row r="34" spans="1:10" s="17" customFormat="1" ht="45" x14ac:dyDescent="0.25">
      <c r="A34" s="19" t="s">
        <v>85</v>
      </c>
      <c r="B34" s="9" t="s">
        <v>731</v>
      </c>
      <c r="C34" s="10" t="s">
        <v>1425</v>
      </c>
      <c r="D34" s="8" t="s">
        <v>118</v>
      </c>
      <c r="E34" s="20">
        <v>158.1</v>
      </c>
      <c r="F34" s="21"/>
      <c r="G34" s="21">
        <f t="shared" si="0"/>
        <v>0</v>
      </c>
      <c r="H34" s="21"/>
      <c r="I34" s="21">
        <f t="shared" si="1"/>
        <v>0</v>
      </c>
      <c r="J34" s="21">
        <f t="shared" si="3"/>
        <v>0</v>
      </c>
    </row>
    <row r="35" spans="1:10" s="17" customFormat="1" ht="45" x14ac:dyDescent="0.25">
      <c r="A35" s="19" t="s">
        <v>87</v>
      </c>
      <c r="B35" s="9" t="s">
        <v>736</v>
      </c>
      <c r="C35" s="10" t="s">
        <v>1542</v>
      </c>
      <c r="D35" s="8" t="s">
        <v>118</v>
      </c>
      <c r="E35" s="20">
        <v>453.9</v>
      </c>
      <c r="F35" s="21"/>
      <c r="G35" s="21">
        <f t="shared" ref="G35:G66" si="4">E35*F35</f>
        <v>0</v>
      </c>
      <c r="H35" s="21"/>
      <c r="I35" s="21">
        <f t="shared" ref="I35:I66" si="5">E35*H35</f>
        <v>0</v>
      </c>
      <c r="J35" s="21">
        <f t="shared" si="3"/>
        <v>0</v>
      </c>
    </row>
    <row r="36" spans="1:10" s="17" customFormat="1" ht="45" x14ac:dyDescent="0.25">
      <c r="A36" s="19" t="s">
        <v>90</v>
      </c>
      <c r="B36" s="9" t="s">
        <v>1261</v>
      </c>
      <c r="C36" s="10" t="s">
        <v>1426</v>
      </c>
      <c r="D36" s="8" t="s">
        <v>118</v>
      </c>
      <c r="E36" s="20">
        <v>66.3</v>
      </c>
      <c r="F36" s="21"/>
      <c r="G36" s="21">
        <f t="shared" si="4"/>
        <v>0</v>
      </c>
      <c r="H36" s="21"/>
      <c r="I36" s="21">
        <f t="shared" si="5"/>
        <v>0</v>
      </c>
      <c r="J36" s="21">
        <f t="shared" si="3"/>
        <v>0</v>
      </c>
    </row>
    <row r="37" spans="1:10" s="17" customFormat="1" ht="45" x14ac:dyDescent="0.25">
      <c r="A37" s="19" t="s">
        <v>92</v>
      </c>
      <c r="B37" s="9" t="s">
        <v>731</v>
      </c>
      <c r="C37" s="10" t="s">
        <v>1427</v>
      </c>
      <c r="D37" s="8" t="s">
        <v>118</v>
      </c>
      <c r="E37" s="20">
        <v>550.79999999999995</v>
      </c>
      <c r="F37" s="21"/>
      <c r="G37" s="21">
        <f t="shared" si="4"/>
        <v>0</v>
      </c>
      <c r="H37" s="21"/>
      <c r="I37" s="21">
        <f t="shared" si="5"/>
        <v>0</v>
      </c>
      <c r="J37" s="21">
        <f t="shared" si="3"/>
        <v>0</v>
      </c>
    </row>
    <row r="38" spans="1:10" s="17" customFormat="1" ht="45" x14ac:dyDescent="0.25">
      <c r="A38" s="19" t="s">
        <v>94</v>
      </c>
      <c r="B38" s="9" t="s">
        <v>1543</v>
      </c>
      <c r="C38" s="10" t="s">
        <v>737</v>
      </c>
      <c r="D38" s="8" t="s">
        <v>118</v>
      </c>
      <c r="E38" s="20">
        <v>132.6</v>
      </c>
      <c r="F38" s="21"/>
      <c r="G38" s="21">
        <f t="shared" si="4"/>
        <v>0</v>
      </c>
      <c r="H38" s="21"/>
      <c r="I38" s="21">
        <f t="shared" si="5"/>
        <v>0</v>
      </c>
      <c r="J38" s="21">
        <f t="shared" si="3"/>
        <v>0</v>
      </c>
    </row>
    <row r="39" spans="1:10" s="17" customFormat="1" ht="45" x14ac:dyDescent="0.25">
      <c r="A39" s="19" t="s">
        <v>96</v>
      </c>
      <c r="B39" s="9" t="s">
        <v>1544</v>
      </c>
      <c r="C39" s="10" t="s">
        <v>1545</v>
      </c>
      <c r="D39" s="8" t="s">
        <v>118</v>
      </c>
      <c r="E39" s="20">
        <v>10.199999999999999</v>
      </c>
      <c r="F39" s="21"/>
      <c r="G39" s="21">
        <f t="shared" si="4"/>
        <v>0</v>
      </c>
      <c r="H39" s="21"/>
      <c r="I39" s="21">
        <f t="shared" si="5"/>
        <v>0</v>
      </c>
      <c r="J39" s="21">
        <f t="shared" si="3"/>
        <v>0</v>
      </c>
    </row>
    <row r="40" spans="1:10" s="17" customFormat="1" ht="45" x14ac:dyDescent="0.25">
      <c r="A40" s="19" t="s">
        <v>98</v>
      </c>
      <c r="B40" s="9" t="s">
        <v>723</v>
      </c>
      <c r="C40" s="10" t="s">
        <v>1546</v>
      </c>
      <c r="D40" s="8" t="s">
        <v>118</v>
      </c>
      <c r="E40" s="20">
        <v>321.3</v>
      </c>
      <c r="F40" s="21"/>
      <c r="G40" s="21">
        <f t="shared" si="4"/>
        <v>0</v>
      </c>
      <c r="H40" s="21"/>
      <c r="I40" s="21">
        <f t="shared" si="5"/>
        <v>0</v>
      </c>
      <c r="J40" s="21">
        <f t="shared" si="3"/>
        <v>0</v>
      </c>
    </row>
    <row r="41" spans="1:10" s="17" customFormat="1" ht="45" x14ac:dyDescent="0.25">
      <c r="A41" s="19" t="s">
        <v>100</v>
      </c>
      <c r="B41" s="9" t="s">
        <v>1258</v>
      </c>
      <c r="C41" s="10" t="s">
        <v>1547</v>
      </c>
      <c r="D41" s="8" t="s">
        <v>118</v>
      </c>
      <c r="E41" s="20">
        <v>35.700000000000003</v>
      </c>
      <c r="F41" s="21"/>
      <c r="G41" s="21">
        <f t="shared" si="4"/>
        <v>0</v>
      </c>
      <c r="H41" s="21"/>
      <c r="I41" s="21">
        <f t="shared" si="5"/>
        <v>0</v>
      </c>
      <c r="J41" s="21">
        <f t="shared" si="3"/>
        <v>0</v>
      </c>
    </row>
    <row r="42" spans="1:10" s="17" customFormat="1" ht="45" x14ac:dyDescent="0.25">
      <c r="A42" s="19" t="s">
        <v>103</v>
      </c>
      <c r="B42" s="9" t="s">
        <v>1431</v>
      </c>
      <c r="C42" s="10" t="s">
        <v>1548</v>
      </c>
      <c r="D42" s="8" t="s">
        <v>118</v>
      </c>
      <c r="E42" s="20">
        <v>71.400000000000006</v>
      </c>
      <c r="F42" s="21"/>
      <c r="G42" s="21">
        <f t="shared" si="4"/>
        <v>0</v>
      </c>
      <c r="H42" s="21"/>
      <c r="I42" s="21">
        <f t="shared" si="5"/>
        <v>0</v>
      </c>
      <c r="J42" s="21">
        <f t="shared" si="3"/>
        <v>0</v>
      </c>
    </row>
    <row r="43" spans="1:10" s="17" customFormat="1" ht="45" x14ac:dyDescent="0.25">
      <c r="A43" s="19" t="s">
        <v>105</v>
      </c>
      <c r="B43" s="9" t="s">
        <v>1549</v>
      </c>
      <c r="C43" s="10" t="s">
        <v>1550</v>
      </c>
      <c r="D43" s="8" t="s">
        <v>118</v>
      </c>
      <c r="E43" s="20">
        <v>377.4</v>
      </c>
      <c r="F43" s="21"/>
      <c r="G43" s="21">
        <f t="shared" si="4"/>
        <v>0</v>
      </c>
      <c r="H43" s="21"/>
      <c r="I43" s="21">
        <f t="shared" si="5"/>
        <v>0</v>
      </c>
      <c r="J43" s="21">
        <f t="shared" si="3"/>
        <v>0</v>
      </c>
    </row>
    <row r="44" spans="1:10" s="17" customFormat="1" ht="45" x14ac:dyDescent="0.25">
      <c r="A44" s="19" t="s">
        <v>108</v>
      </c>
      <c r="B44" s="9" t="s">
        <v>736</v>
      </c>
      <c r="C44" s="10" t="s">
        <v>1551</v>
      </c>
      <c r="D44" s="8" t="s">
        <v>118</v>
      </c>
      <c r="E44" s="20">
        <v>30.6</v>
      </c>
      <c r="F44" s="21"/>
      <c r="G44" s="21">
        <f t="shared" si="4"/>
        <v>0</v>
      </c>
      <c r="H44" s="21"/>
      <c r="I44" s="21">
        <f t="shared" si="5"/>
        <v>0</v>
      </c>
      <c r="J44" s="21">
        <f t="shared" si="3"/>
        <v>0</v>
      </c>
    </row>
    <row r="45" spans="1:10" s="17" customFormat="1" ht="45" x14ac:dyDescent="0.25">
      <c r="A45" s="19" t="s">
        <v>112</v>
      </c>
      <c r="B45" s="9" t="s">
        <v>736</v>
      </c>
      <c r="C45" s="10" t="s">
        <v>1434</v>
      </c>
      <c r="D45" s="8" t="s">
        <v>118</v>
      </c>
      <c r="E45" s="22">
        <v>663</v>
      </c>
      <c r="F45" s="21"/>
      <c r="G45" s="21">
        <f t="shared" si="4"/>
        <v>0</v>
      </c>
      <c r="H45" s="21"/>
      <c r="I45" s="21">
        <f t="shared" si="5"/>
        <v>0</v>
      </c>
      <c r="J45" s="21">
        <f t="shared" si="3"/>
        <v>0</v>
      </c>
    </row>
    <row r="46" spans="1:10" s="17" customFormat="1" ht="22.5" x14ac:dyDescent="0.25">
      <c r="A46" s="19" t="s">
        <v>115</v>
      </c>
      <c r="B46" s="9" t="s">
        <v>1552</v>
      </c>
      <c r="C46" s="10" t="s">
        <v>1553</v>
      </c>
      <c r="D46" s="8" t="s">
        <v>118</v>
      </c>
      <c r="E46" s="22">
        <v>51</v>
      </c>
      <c r="F46" s="21"/>
      <c r="G46" s="21">
        <f t="shared" si="4"/>
        <v>0</v>
      </c>
      <c r="H46" s="21"/>
      <c r="I46" s="21">
        <f t="shared" si="5"/>
        <v>0</v>
      </c>
      <c r="J46" s="21">
        <f t="shared" si="3"/>
        <v>0</v>
      </c>
    </row>
    <row r="47" spans="1:10" s="38" customFormat="1" ht="33.75" x14ac:dyDescent="0.25">
      <c r="A47" s="47" t="s">
        <v>119</v>
      </c>
      <c r="B47" s="43" t="s">
        <v>126</v>
      </c>
      <c r="C47" s="44" t="s">
        <v>127</v>
      </c>
      <c r="D47" s="42" t="s">
        <v>111</v>
      </c>
      <c r="E47" s="48">
        <v>1.7</v>
      </c>
      <c r="F47" s="26"/>
      <c r="G47" s="26">
        <f t="shared" si="4"/>
        <v>0</v>
      </c>
      <c r="H47" s="26"/>
      <c r="I47" s="26">
        <f t="shared" si="5"/>
        <v>0</v>
      </c>
      <c r="J47" s="26">
        <f t="shared" si="3"/>
        <v>0</v>
      </c>
    </row>
    <row r="48" spans="1:10" s="17" customFormat="1" ht="45" x14ac:dyDescent="0.25">
      <c r="A48" s="19" t="s">
        <v>122</v>
      </c>
      <c r="B48" s="9" t="s">
        <v>744</v>
      </c>
      <c r="C48" s="10" t="s">
        <v>1436</v>
      </c>
      <c r="D48" s="8" t="s">
        <v>118</v>
      </c>
      <c r="E48" s="20">
        <v>10.199999999999999</v>
      </c>
      <c r="F48" s="21"/>
      <c r="G48" s="21">
        <f t="shared" si="4"/>
        <v>0</v>
      </c>
      <c r="H48" s="21"/>
      <c r="I48" s="21">
        <f t="shared" si="5"/>
        <v>0</v>
      </c>
      <c r="J48" s="21">
        <f t="shared" si="3"/>
        <v>0</v>
      </c>
    </row>
    <row r="49" spans="1:10" s="17" customFormat="1" ht="45" x14ac:dyDescent="0.25">
      <c r="A49" s="19" t="s">
        <v>125</v>
      </c>
      <c r="B49" s="9" t="s">
        <v>744</v>
      </c>
      <c r="C49" s="10" t="s">
        <v>1271</v>
      </c>
      <c r="D49" s="8" t="s">
        <v>118</v>
      </c>
      <c r="E49" s="20">
        <v>20.399999999999999</v>
      </c>
      <c r="F49" s="21"/>
      <c r="G49" s="21">
        <f t="shared" si="4"/>
        <v>0</v>
      </c>
      <c r="H49" s="21"/>
      <c r="I49" s="21">
        <f t="shared" si="5"/>
        <v>0</v>
      </c>
      <c r="J49" s="21">
        <f t="shared" si="3"/>
        <v>0</v>
      </c>
    </row>
    <row r="50" spans="1:10" s="17" customFormat="1" ht="45" x14ac:dyDescent="0.25">
      <c r="A50" s="19" t="s">
        <v>129</v>
      </c>
      <c r="B50" s="9" t="s">
        <v>744</v>
      </c>
      <c r="C50" s="10" t="s">
        <v>1272</v>
      </c>
      <c r="D50" s="8" t="s">
        <v>118</v>
      </c>
      <c r="E50" s="20">
        <v>71.400000000000006</v>
      </c>
      <c r="F50" s="21"/>
      <c r="G50" s="21">
        <f t="shared" si="4"/>
        <v>0</v>
      </c>
      <c r="H50" s="21"/>
      <c r="I50" s="21">
        <f t="shared" si="5"/>
        <v>0</v>
      </c>
      <c r="J50" s="21">
        <f t="shared" si="3"/>
        <v>0</v>
      </c>
    </row>
    <row r="51" spans="1:10" s="17" customFormat="1" ht="45" x14ac:dyDescent="0.25">
      <c r="A51" s="19" t="s">
        <v>133</v>
      </c>
      <c r="B51" s="9" t="s">
        <v>744</v>
      </c>
      <c r="C51" s="10" t="s">
        <v>1273</v>
      </c>
      <c r="D51" s="8" t="s">
        <v>118</v>
      </c>
      <c r="E51" s="20">
        <v>72.099999999999994</v>
      </c>
      <c r="F51" s="21"/>
      <c r="G51" s="21">
        <f t="shared" si="4"/>
        <v>0</v>
      </c>
      <c r="H51" s="21"/>
      <c r="I51" s="21">
        <f t="shared" si="5"/>
        <v>0</v>
      </c>
      <c r="J51" s="21">
        <f t="shared" si="3"/>
        <v>0</v>
      </c>
    </row>
    <row r="52" spans="1:10" s="17" customFormat="1" ht="15" x14ac:dyDescent="0.25">
      <c r="A52" s="14" t="s">
        <v>991</v>
      </c>
      <c r="B52" s="16"/>
      <c r="C52" s="16"/>
      <c r="D52" s="16"/>
      <c r="E52" s="15"/>
      <c r="F52" s="21"/>
      <c r="G52" s="21">
        <f t="shared" si="4"/>
        <v>0</v>
      </c>
      <c r="H52" s="21"/>
      <c r="I52" s="21">
        <f t="shared" si="5"/>
        <v>0</v>
      </c>
      <c r="J52" s="21">
        <f t="shared" si="3"/>
        <v>0</v>
      </c>
    </row>
    <row r="53" spans="1:10" s="38" customFormat="1" ht="22.5" x14ac:dyDescent="0.25">
      <c r="A53" s="47" t="s">
        <v>137</v>
      </c>
      <c r="B53" s="43" t="s">
        <v>321</v>
      </c>
      <c r="C53" s="44" t="s">
        <v>322</v>
      </c>
      <c r="D53" s="42" t="s">
        <v>71</v>
      </c>
      <c r="E53" s="50">
        <v>0.02</v>
      </c>
      <c r="F53" s="26"/>
      <c r="G53" s="26">
        <f t="shared" si="4"/>
        <v>0</v>
      </c>
      <c r="H53" s="26"/>
      <c r="I53" s="26">
        <f t="shared" si="5"/>
        <v>0</v>
      </c>
      <c r="J53" s="26">
        <f t="shared" si="3"/>
        <v>0</v>
      </c>
    </row>
    <row r="54" spans="1:10" s="17" customFormat="1" ht="45" x14ac:dyDescent="0.25">
      <c r="A54" s="19" t="s">
        <v>992</v>
      </c>
      <c r="B54" s="9" t="s">
        <v>750</v>
      </c>
      <c r="C54" s="10" t="s">
        <v>751</v>
      </c>
      <c r="D54" s="8" t="s">
        <v>215</v>
      </c>
      <c r="E54" s="22">
        <v>2</v>
      </c>
      <c r="F54" s="21"/>
      <c r="G54" s="21">
        <f t="shared" si="4"/>
        <v>0</v>
      </c>
      <c r="H54" s="21"/>
      <c r="I54" s="21">
        <f t="shared" si="5"/>
        <v>0</v>
      </c>
      <c r="J54" s="21">
        <f t="shared" si="3"/>
        <v>0</v>
      </c>
    </row>
    <row r="55" spans="1:10" s="17" customFormat="1" ht="15" x14ac:dyDescent="0.25">
      <c r="A55" s="14" t="s">
        <v>1276</v>
      </c>
      <c r="B55" s="16"/>
      <c r="C55" s="16"/>
      <c r="D55" s="16"/>
      <c r="E55" s="15"/>
      <c r="F55" s="21"/>
      <c r="G55" s="21">
        <f t="shared" si="4"/>
        <v>0</v>
      </c>
      <c r="H55" s="21"/>
      <c r="I55" s="21">
        <f t="shared" si="5"/>
        <v>0</v>
      </c>
      <c r="J55" s="21">
        <f t="shared" si="3"/>
        <v>0</v>
      </c>
    </row>
    <row r="56" spans="1:10" s="38" customFormat="1" ht="33.75" x14ac:dyDescent="0.25">
      <c r="A56" s="47" t="s">
        <v>144</v>
      </c>
      <c r="B56" s="43" t="s">
        <v>130</v>
      </c>
      <c r="C56" s="44" t="s">
        <v>131</v>
      </c>
      <c r="D56" s="42" t="s">
        <v>132</v>
      </c>
      <c r="E56" s="49">
        <v>10</v>
      </c>
      <c r="F56" s="26"/>
      <c r="G56" s="26">
        <f t="shared" si="4"/>
        <v>0</v>
      </c>
      <c r="H56" s="26"/>
      <c r="I56" s="26">
        <f t="shared" si="5"/>
        <v>0</v>
      </c>
      <c r="J56" s="26">
        <f t="shared" si="3"/>
        <v>0</v>
      </c>
    </row>
    <row r="57" spans="1:10" s="17" customFormat="1" ht="45" x14ac:dyDescent="0.25">
      <c r="A57" s="19" t="s">
        <v>148</v>
      </c>
      <c r="B57" s="9" t="s">
        <v>785</v>
      </c>
      <c r="C57" s="10" t="s">
        <v>1018</v>
      </c>
      <c r="D57" s="8" t="s">
        <v>215</v>
      </c>
      <c r="E57" s="22">
        <v>6</v>
      </c>
      <c r="F57" s="21"/>
      <c r="G57" s="21">
        <f t="shared" si="4"/>
        <v>0</v>
      </c>
      <c r="H57" s="21"/>
      <c r="I57" s="21">
        <f t="shared" si="5"/>
        <v>0</v>
      </c>
      <c r="J57" s="21">
        <f t="shared" si="3"/>
        <v>0</v>
      </c>
    </row>
    <row r="58" spans="1:10" s="17" customFormat="1" ht="45" x14ac:dyDescent="0.25">
      <c r="A58" s="19" t="s">
        <v>151</v>
      </c>
      <c r="B58" s="9" t="s">
        <v>787</v>
      </c>
      <c r="C58" s="10" t="s">
        <v>1019</v>
      </c>
      <c r="D58" s="8" t="s">
        <v>215</v>
      </c>
      <c r="E58" s="22">
        <v>6</v>
      </c>
      <c r="F58" s="21"/>
      <c r="G58" s="21">
        <f t="shared" si="4"/>
        <v>0</v>
      </c>
      <c r="H58" s="21"/>
      <c r="I58" s="21">
        <f t="shared" si="5"/>
        <v>0</v>
      </c>
      <c r="J58" s="21">
        <f t="shared" si="3"/>
        <v>0</v>
      </c>
    </row>
    <row r="59" spans="1:10" s="17" customFormat="1" ht="45" x14ac:dyDescent="0.25">
      <c r="A59" s="19" t="s">
        <v>153</v>
      </c>
      <c r="B59" s="9" t="s">
        <v>1277</v>
      </c>
      <c r="C59" s="10" t="s">
        <v>1020</v>
      </c>
      <c r="D59" s="8" t="s">
        <v>215</v>
      </c>
      <c r="E59" s="22">
        <v>2</v>
      </c>
      <c r="F59" s="21"/>
      <c r="G59" s="21">
        <f t="shared" si="4"/>
        <v>0</v>
      </c>
      <c r="H59" s="21"/>
      <c r="I59" s="21">
        <f t="shared" si="5"/>
        <v>0</v>
      </c>
      <c r="J59" s="21">
        <f t="shared" si="3"/>
        <v>0</v>
      </c>
    </row>
    <row r="60" spans="1:10" s="38" customFormat="1" ht="22.5" x14ac:dyDescent="0.25">
      <c r="A60" s="47" t="s">
        <v>157</v>
      </c>
      <c r="B60" s="43" t="s">
        <v>791</v>
      </c>
      <c r="C60" s="44" t="s">
        <v>792</v>
      </c>
      <c r="D60" s="42" t="s">
        <v>793</v>
      </c>
      <c r="E60" s="51">
        <v>0.28799999999999998</v>
      </c>
      <c r="F60" s="26"/>
      <c r="G60" s="26">
        <f t="shared" si="4"/>
        <v>0</v>
      </c>
      <c r="H60" s="26"/>
      <c r="I60" s="26">
        <f t="shared" si="5"/>
        <v>0</v>
      </c>
      <c r="J60" s="26">
        <f t="shared" si="3"/>
        <v>0</v>
      </c>
    </row>
    <row r="61" spans="1:10" s="17" customFormat="1" ht="45" x14ac:dyDescent="0.25">
      <c r="A61" s="19" t="s">
        <v>681</v>
      </c>
      <c r="B61" s="9" t="s">
        <v>794</v>
      </c>
      <c r="C61" s="10" t="s">
        <v>795</v>
      </c>
      <c r="D61" s="8" t="s">
        <v>215</v>
      </c>
      <c r="E61" s="22">
        <v>6</v>
      </c>
      <c r="F61" s="21"/>
      <c r="G61" s="21">
        <f t="shared" si="4"/>
        <v>0</v>
      </c>
      <c r="H61" s="21"/>
      <c r="I61" s="21">
        <f t="shared" si="5"/>
        <v>0</v>
      </c>
      <c r="J61" s="21">
        <f t="shared" si="3"/>
        <v>0</v>
      </c>
    </row>
    <row r="62" spans="1:10" s="17" customFormat="1" ht="15" x14ac:dyDescent="0.25">
      <c r="A62" s="14" t="s">
        <v>1278</v>
      </c>
      <c r="B62" s="16"/>
      <c r="C62" s="16"/>
      <c r="D62" s="16"/>
      <c r="E62" s="15"/>
      <c r="F62" s="21"/>
      <c r="G62" s="21">
        <f t="shared" si="4"/>
        <v>0</v>
      </c>
      <c r="H62" s="21"/>
      <c r="I62" s="21">
        <f t="shared" si="5"/>
        <v>0</v>
      </c>
      <c r="J62" s="21">
        <f t="shared" si="3"/>
        <v>0</v>
      </c>
    </row>
    <row r="63" spans="1:10" s="38" customFormat="1" ht="22.5" x14ac:dyDescent="0.25">
      <c r="A63" s="47" t="s">
        <v>164</v>
      </c>
      <c r="B63" s="43" t="s">
        <v>321</v>
      </c>
      <c r="C63" s="44" t="s">
        <v>322</v>
      </c>
      <c r="D63" s="42" t="s">
        <v>71</v>
      </c>
      <c r="E63" s="50">
        <v>0.02</v>
      </c>
      <c r="F63" s="26"/>
      <c r="G63" s="26">
        <f t="shared" si="4"/>
        <v>0</v>
      </c>
      <c r="H63" s="26"/>
      <c r="I63" s="26">
        <f t="shared" si="5"/>
        <v>0</v>
      </c>
      <c r="J63" s="26">
        <f t="shared" si="3"/>
        <v>0</v>
      </c>
    </row>
    <row r="64" spans="1:10" s="17" customFormat="1" ht="45" x14ac:dyDescent="0.25">
      <c r="A64" s="19" t="s">
        <v>1373</v>
      </c>
      <c r="B64" s="9" t="s">
        <v>758</v>
      </c>
      <c r="C64" s="10" t="s">
        <v>1000</v>
      </c>
      <c r="D64" s="8" t="s">
        <v>215</v>
      </c>
      <c r="E64" s="22">
        <v>2</v>
      </c>
      <c r="F64" s="21"/>
      <c r="G64" s="21">
        <f t="shared" si="4"/>
        <v>0</v>
      </c>
      <c r="H64" s="21"/>
      <c r="I64" s="21">
        <f t="shared" si="5"/>
        <v>0</v>
      </c>
      <c r="J64" s="21">
        <f t="shared" si="3"/>
        <v>0</v>
      </c>
    </row>
    <row r="65" spans="1:10" s="38" customFormat="1" ht="15" x14ac:dyDescent="0.25">
      <c r="A65" s="47" t="s">
        <v>171</v>
      </c>
      <c r="B65" s="43" t="s">
        <v>315</v>
      </c>
      <c r="C65" s="44" t="s">
        <v>316</v>
      </c>
      <c r="D65" s="42" t="s">
        <v>40</v>
      </c>
      <c r="E65" s="49">
        <v>5</v>
      </c>
      <c r="F65" s="26"/>
      <c r="G65" s="26">
        <f t="shared" si="4"/>
        <v>0</v>
      </c>
      <c r="H65" s="26"/>
      <c r="I65" s="26">
        <f t="shared" si="5"/>
        <v>0</v>
      </c>
      <c r="J65" s="26">
        <f t="shared" si="3"/>
        <v>0</v>
      </c>
    </row>
    <row r="66" spans="1:10" s="17" customFormat="1" ht="45" x14ac:dyDescent="0.25">
      <c r="A66" s="19" t="s">
        <v>1554</v>
      </c>
      <c r="B66" s="9" t="s">
        <v>754</v>
      </c>
      <c r="C66" s="10" t="s">
        <v>755</v>
      </c>
      <c r="D66" s="8" t="s">
        <v>215</v>
      </c>
      <c r="E66" s="22">
        <v>5</v>
      </c>
      <c r="F66" s="21"/>
      <c r="G66" s="21">
        <f t="shared" si="4"/>
        <v>0</v>
      </c>
      <c r="H66" s="21"/>
      <c r="I66" s="21">
        <f t="shared" si="5"/>
        <v>0</v>
      </c>
      <c r="J66" s="21">
        <f t="shared" si="3"/>
        <v>0</v>
      </c>
    </row>
    <row r="67" spans="1:10" s="38" customFormat="1" ht="45" x14ac:dyDescent="0.25">
      <c r="A67" s="47" t="s">
        <v>175</v>
      </c>
      <c r="B67" s="43" t="s">
        <v>761</v>
      </c>
      <c r="C67" s="44" t="s">
        <v>762</v>
      </c>
      <c r="D67" s="42" t="s">
        <v>40</v>
      </c>
      <c r="E67" s="49">
        <v>40</v>
      </c>
      <c r="F67" s="26"/>
      <c r="G67" s="26">
        <f t="shared" ref="G67:G98" si="6">E67*F67</f>
        <v>0</v>
      </c>
      <c r="H67" s="26"/>
      <c r="I67" s="26">
        <f t="shared" ref="I67:I98" si="7">E67*H67</f>
        <v>0</v>
      </c>
      <c r="J67" s="26">
        <f t="shared" si="3"/>
        <v>0</v>
      </c>
    </row>
    <row r="68" spans="1:10" s="17" customFormat="1" ht="45" x14ac:dyDescent="0.25">
      <c r="A68" s="19" t="s">
        <v>1555</v>
      </c>
      <c r="B68" s="9" t="s">
        <v>758</v>
      </c>
      <c r="C68" s="10" t="s">
        <v>1281</v>
      </c>
      <c r="D68" s="8" t="s">
        <v>215</v>
      </c>
      <c r="E68" s="22">
        <v>40</v>
      </c>
      <c r="F68" s="21"/>
      <c r="G68" s="21">
        <f t="shared" si="6"/>
        <v>0</v>
      </c>
      <c r="H68" s="21"/>
      <c r="I68" s="21">
        <f t="shared" si="7"/>
        <v>0</v>
      </c>
      <c r="J68" s="21">
        <f t="shared" ref="J68:J131" si="8">G68+I68</f>
        <v>0</v>
      </c>
    </row>
    <row r="69" spans="1:10" s="38" customFormat="1" ht="45" x14ac:dyDescent="0.25">
      <c r="A69" s="47" t="s">
        <v>180</v>
      </c>
      <c r="B69" s="43" t="s">
        <v>1008</v>
      </c>
      <c r="C69" s="44" t="s">
        <v>1009</v>
      </c>
      <c r="D69" s="42" t="s">
        <v>368</v>
      </c>
      <c r="E69" s="49">
        <v>7</v>
      </c>
      <c r="F69" s="26"/>
      <c r="G69" s="26">
        <f t="shared" si="6"/>
        <v>0</v>
      </c>
      <c r="H69" s="26"/>
      <c r="I69" s="26">
        <f t="shared" si="7"/>
        <v>0</v>
      </c>
      <c r="J69" s="26">
        <f t="shared" si="8"/>
        <v>0</v>
      </c>
    </row>
    <row r="70" spans="1:10" s="17" customFormat="1" ht="45" x14ac:dyDescent="0.25">
      <c r="A70" s="19" t="s">
        <v>1556</v>
      </c>
      <c r="B70" s="9" t="s">
        <v>1557</v>
      </c>
      <c r="C70" s="10" t="s">
        <v>778</v>
      </c>
      <c r="D70" s="8" t="s">
        <v>215</v>
      </c>
      <c r="E70" s="22">
        <v>5</v>
      </c>
      <c r="F70" s="21"/>
      <c r="G70" s="21">
        <f t="shared" si="6"/>
        <v>0</v>
      </c>
      <c r="H70" s="21"/>
      <c r="I70" s="21">
        <f t="shared" si="7"/>
        <v>0</v>
      </c>
      <c r="J70" s="21">
        <f t="shared" si="8"/>
        <v>0</v>
      </c>
    </row>
    <row r="71" spans="1:10" s="17" customFormat="1" ht="45" x14ac:dyDescent="0.25">
      <c r="A71" s="19" t="s">
        <v>1558</v>
      </c>
      <c r="B71" s="9" t="s">
        <v>1557</v>
      </c>
      <c r="C71" s="10" t="s">
        <v>1283</v>
      </c>
      <c r="D71" s="8" t="s">
        <v>215</v>
      </c>
      <c r="E71" s="22">
        <v>2</v>
      </c>
      <c r="F71" s="21"/>
      <c r="G71" s="21">
        <f t="shared" si="6"/>
        <v>0</v>
      </c>
      <c r="H71" s="21"/>
      <c r="I71" s="21">
        <f t="shared" si="7"/>
        <v>0</v>
      </c>
      <c r="J71" s="21">
        <f t="shared" si="8"/>
        <v>0</v>
      </c>
    </row>
    <row r="72" spans="1:10" s="38" customFormat="1" ht="15" x14ac:dyDescent="0.25">
      <c r="A72" s="47" t="s">
        <v>186</v>
      </c>
      <c r="B72" s="43" t="s">
        <v>782</v>
      </c>
      <c r="C72" s="44" t="s">
        <v>783</v>
      </c>
      <c r="D72" s="42" t="s">
        <v>71</v>
      </c>
      <c r="E72" s="50">
        <v>0.02</v>
      </c>
      <c r="F72" s="26"/>
      <c r="G72" s="26">
        <f t="shared" si="6"/>
        <v>0</v>
      </c>
      <c r="H72" s="26"/>
      <c r="I72" s="26">
        <f t="shared" si="7"/>
        <v>0</v>
      </c>
      <c r="J72" s="26">
        <f t="shared" si="8"/>
        <v>0</v>
      </c>
    </row>
    <row r="73" spans="1:10" s="17" customFormat="1" ht="45" x14ac:dyDescent="0.25">
      <c r="A73" s="19" t="s">
        <v>188</v>
      </c>
      <c r="B73" s="9" t="s">
        <v>775</v>
      </c>
      <c r="C73" s="10" t="s">
        <v>776</v>
      </c>
      <c r="D73" s="8" t="s">
        <v>215</v>
      </c>
      <c r="E73" s="22">
        <v>2</v>
      </c>
      <c r="F73" s="21"/>
      <c r="G73" s="21">
        <f t="shared" si="6"/>
        <v>0</v>
      </c>
      <c r="H73" s="21"/>
      <c r="I73" s="21">
        <f t="shared" si="7"/>
        <v>0</v>
      </c>
      <c r="J73" s="21">
        <f t="shared" si="8"/>
        <v>0</v>
      </c>
    </row>
    <row r="74" spans="1:10" s="38" customFormat="1" ht="22.5" x14ac:dyDescent="0.25">
      <c r="A74" s="47" t="s">
        <v>190</v>
      </c>
      <c r="B74" s="43" t="s">
        <v>764</v>
      </c>
      <c r="C74" s="44" t="s">
        <v>765</v>
      </c>
      <c r="D74" s="42" t="s">
        <v>766</v>
      </c>
      <c r="E74" s="49">
        <v>66</v>
      </c>
      <c r="F74" s="26"/>
      <c r="G74" s="26">
        <f t="shared" si="6"/>
        <v>0</v>
      </c>
      <c r="H74" s="26"/>
      <c r="I74" s="26">
        <f t="shared" si="7"/>
        <v>0</v>
      </c>
      <c r="J74" s="26">
        <f t="shared" si="8"/>
        <v>0</v>
      </c>
    </row>
    <row r="75" spans="1:10" s="17" customFormat="1" ht="45" x14ac:dyDescent="0.25">
      <c r="A75" s="19" t="s">
        <v>192</v>
      </c>
      <c r="B75" s="9" t="s">
        <v>767</v>
      </c>
      <c r="C75" s="10" t="s">
        <v>768</v>
      </c>
      <c r="D75" s="8" t="s">
        <v>215</v>
      </c>
      <c r="E75" s="22">
        <v>1</v>
      </c>
      <c r="F75" s="21"/>
      <c r="G75" s="21">
        <f t="shared" si="6"/>
        <v>0</v>
      </c>
      <c r="H75" s="21"/>
      <c r="I75" s="21">
        <f t="shared" si="7"/>
        <v>0</v>
      </c>
      <c r="J75" s="21">
        <f t="shared" si="8"/>
        <v>0</v>
      </c>
    </row>
    <row r="76" spans="1:10" s="17" customFormat="1" ht="45" x14ac:dyDescent="0.25">
      <c r="A76" s="19" t="s">
        <v>194</v>
      </c>
      <c r="B76" s="9" t="s">
        <v>767</v>
      </c>
      <c r="C76" s="10" t="s">
        <v>1440</v>
      </c>
      <c r="D76" s="8" t="s">
        <v>215</v>
      </c>
      <c r="E76" s="22">
        <v>65</v>
      </c>
      <c r="F76" s="21"/>
      <c r="G76" s="21">
        <f t="shared" si="6"/>
        <v>0</v>
      </c>
      <c r="H76" s="21"/>
      <c r="I76" s="21">
        <f t="shared" si="7"/>
        <v>0</v>
      </c>
      <c r="J76" s="21">
        <f t="shared" si="8"/>
        <v>0</v>
      </c>
    </row>
    <row r="77" spans="1:10" s="17" customFormat="1" ht="15" x14ac:dyDescent="0.25">
      <c r="A77" s="14" t="s">
        <v>1284</v>
      </c>
      <c r="B77" s="16"/>
      <c r="C77" s="16"/>
      <c r="D77" s="16"/>
      <c r="E77" s="15"/>
      <c r="F77" s="21"/>
      <c r="G77" s="21">
        <f t="shared" si="6"/>
        <v>0</v>
      </c>
      <c r="H77" s="21"/>
      <c r="I77" s="21">
        <f t="shared" si="7"/>
        <v>0</v>
      </c>
      <c r="J77" s="21">
        <f t="shared" si="8"/>
        <v>0</v>
      </c>
    </row>
    <row r="78" spans="1:10" s="38" customFormat="1" ht="33.75" x14ac:dyDescent="0.25">
      <c r="A78" s="47" t="s">
        <v>196</v>
      </c>
      <c r="B78" s="43" t="s">
        <v>931</v>
      </c>
      <c r="C78" s="44" t="s">
        <v>932</v>
      </c>
      <c r="D78" s="42" t="s">
        <v>933</v>
      </c>
      <c r="E78" s="51">
        <v>0.29499999999999998</v>
      </c>
      <c r="F78" s="26"/>
      <c r="G78" s="26">
        <f t="shared" si="6"/>
        <v>0</v>
      </c>
      <c r="H78" s="26"/>
      <c r="I78" s="26">
        <f t="shared" si="7"/>
        <v>0</v>
      </c>
      <c r="J78" s="26">
        <f t="shared" si="8"/>
        <v>0</v>
      </c>
    </row>
    <row r="79" spans="1:10" s="38" customFormat="1" ht="22.5" x14ac:dyDescent="0.25">
      <c r="A79" s="47" t="s">
        <v>198</v>
      </c>
      <c r="B79" s="43" t="s">
        <v>934</v>
      </c>
      <c r="C79" s="44" t="s">
        <v>935</v>
      </c>
      <c r="D79" s="42" t="s">
        <v>933</v>
      </c>
      <c r="E79" s="51">
        <v>0.29499999999999998</v>
      </c>
      <c r="F79" s="26"/>
      <c r="G79" s="26">
        <f t="shared" si="6"/>
        <v>0</v>
      </c>
      <c r="H79" s="26"/>
      <c r="I79" s="26">
        <f t="shared" si="7"/>
        <v>0</v>
      </c>
      <c r="J79" s="26">
        <f t="shared" si="8"/>
        <v>0</v>
      </c>
    </row>
    <row r="80" spans="1:10" s="38" customFormat="1" ht="22.5" x14ac:dyDescent="0.25">
      <c r="A80" s="47" t="s">
        <v>200</v>
      </c>
      <c r="B80" s="43" t="s">
        <v>553</v>
      </c>
      <c r="C80" s="44" t="s">
        <v>937</v>
      </c>
      <c r="D80" s="42" t="s">
        <v>111</v>
      </c>
      <c r="E80" s="50">
        <v>1.18</v>
      </c>
      <c r="F80" s="26"/>
      <c r="G80" s="26">
        <f t="shared" si="6"/>
        <v>0</v>
      </c>
      <c r="H80" s="26"/>
      <c r="I80" s="26">
        <f t="shared" si="7"/>
        <v>0</v>
      </c>
      <c r="J80" s="26">
        <f t="shared" si="8"/>
        <v>0</v>
      </c>
    </row>
    <row r="81" spans="1:10" s="38" customFormat="1" ht="33.75" x14ac:dyDescent="0.25">
      <c r="A81" s="47" t="s">
        <v>202</v>
      </c>
      <c r="B81" s="43" t="s">
        <v>466</v>
      </c>
      <c r="C81" s="44" t="s">
        <v>467</v>
      </c>
      <c r="D81" s="42" t="s">
        <v>111</v>
      </c>
      <c r="E81" s="50">
        <v>6.22</v>
      </c>
      <c r="F81" s="26"/>
      <c r="G81" s="26">
        <f t="shared" si="6"/>
        <v>0</v>
      </c>
      <c r="H81" s="26"/>
      <c r="I81" s="26">
        <f t="shared" si="7"/>
        <v>0</v>
      </c>
      <c r="J81" s="26">
        <f t="shared" si="8"/>
        <v>0</v>
      </c>
    </row>
    <row r="82" spans="1:10" s="17" customFormat="1" ht="45" x14ac:dyDescent="0.25">
      <c r="A82" s="19" t="s">
        <v>204</v>
      </c>
      <c r="B82" s="9" t="s">
        <v>938</v>
      </c>
      <c r="C82" s="10" t="s">
        <v>470</v>
      </c>
      <c r="D82" s="8" t="s">
        <v>118</v>
      </c>
      <c r="E82" s="22">
        <v>740</v>
      </c>
      <c r="F82" s="21"/>
      <c r="G82" s="21">
        <f t="shared" si="6"/>
        <v>0</v>
      </c>
      <c r="H82" s="21"/>
      <c r="I82" s="21">
        <f t="shared" si="7"/>
        <v>0</v>
      </c>
      <c r="J82" s="21">
        <f t="shared" si="8"/>
        <v>0</v>
      </c>
    </row>
    <row r="83" spans="1:10" s="38" customFormat="1" ht="22.5" x14ac:dyDescent="0.25">
      <c r="A83" s="47" t="s">
        <v>207</v>
      </c>
      <c r="B83" s="43" t="s">
        <v>487</v>
      </c>
      <c r="C83" s="44" t="s">
        <v>488</v>
      </c>
      <c r="D83" s="42" t="s">
        <v>280</v>
      </c>
      <c r="E83" s="49">
        <v>2</v>
      </c>
      <c r="F83" s="26"/>
      <c r="G83" s="26">
        <f t="shared" si="6"/>
        <v>0</v>
      </c>
      <c r="H83" s="26"/>
      <c r="I83" s="26">
        <f t="shared" si="7"/>
        <v>0</v>
      </c>
      <c r="J83" s="26">
        <f t="shared" si="8"/>
        <v>0</v>
      </c>
    </row>
    <row r="84" spans="1:10" s="38" customFormat="1" ht="45" x14ac:dyDescent="0.25">
      <c r="A84" s="47" t="s">
        <v>209</v>
      </c>
      <c r="B84" s="43" t="s">
        <v>960</v>
      </c>
      <c r="C84" s="44" t="s">
        <v>961</v>
      </c>
      <c r="D84" s="42" t="s">
        <v>962</v>
      </c>
      <c r="E84" s="49">
        <v>20</v>
      </c>
      <c r="F84" s="26"/>
      <c r="G84" s="26">
        <f t="shared" si="6"/>
        <v>0</v>
      </c>
      <c r="H84" s="26"/>
      <c r="I84" s="26">
        <f t="shared" si="7"/>
        <v>0</v>
      </c>
      <c r="J84" s="26">
        <f t="shared" si="8"/>
        <v>0</v>
      </c>
    </row>
    <row r="85" spans="1:10" s="17" customFormat="1" ht="45" x14ac:dyDescent="0.25">
      <c r="A85" s="19" t="s">
        <v>212</v>
      </c>
      <c r="B85" s="9" t="s">
        <v>1285</v>
      </c>
      <c r="C85" s="10" t="s">
        <v>968</v>
      </c>
      <c r="D85" s="8" t="s">
        <v>118</v>
      </c>
      <c r="E85" s="22">
        <v>20</v>
      </c>
      <c r="F85" s="21"/>
      <c r="G85" s="21">
        <f t="shared" si="6"/>
        <v>0</v>
      </c>
      <c r="H85" s="21"/>
      <c r="I85" s="21">
        <f t="shared" si="7"/>
        <v>0</v>
      </c>
      <c r="J85" s="21">
        <f t="shared" si="8"/>
        <v>0</v>
      </c>
    </row>
    <row r="86" spans="1:10" s="17" customFormat="1" ht="45" x14ac:dyDescent="0.25">
      <c r="A86" s="19" t="s">
        <v>216</v>
      </c>
      <c r="B86" s="9" t="s">
        <v>939</v>
      </c>
      <c r="C86" s="10" t="s">
        <v>472</v>
      </c>
      <c r="D86" s="8" t="s">
        <v>215</v>
      </c>
      <c r="E86" s="22">
        <v>1000</v>
      </c>
      <c r="F86" s="21"/>
      <c r="G86" s="21">
        <f t="shared" si="6"/>
        <v>0</v>
      </c>
      <c r="H86" s="21"/>
      <c r="I86" s="21">
        <f t="shared" si="7"/>
        <v>0</v>
      </c>
      <c r="J86" s="21">
        <f t="shared" si="8"/>
        <v>0</v>
      </c>
    </row>
    <row r="87" spans="1:10" s="17" customFormat="1" ht="45" x14ac:dyDescent="0.25">
      <c r="A87" s="19" t="s">
        <v>701</v>
      </c>
      <c r="B87" s="9" t="s">
        <v>1286</v>
      </c>
      <c r="C87" s="10" t="s">
        <v>1287</v>
      </c>
      <c r="D87" s="8" t="s">
        <v>215</v>
      </c>
      <c r="E87" s="22">
        <v>1000</v>
      </c>
      <c r="F87" s="21"/>
      <c r="G87" s="21">
        <f t="shared" si="6"/>
        <v>0</v>
      </c>
      <c r="H87" s="21"/>
      <c r="I87" s="21">
        <f t="shared" si="7"/>
        <v>0</v>
      </c>
      <c r="J87" s="21">
        <f t="shared" si="8"/>
        <v>0</v>
      </c>
    </row>
    <row r="88" spans="1:10" s="17" customFormat="1" ht="45" x14ac:dyDescent="0.25">
      <c r="A88" s="19" t="s">
        <v>222</v>
      </c>
      <c r="B88" s="9" t="s">
        <v>954</v>
      </c>
      <c r="C88" s="10" t="s">
        <v>955</v>
      </c>
      <c r="D88" s="8" t="s">
        <v>215</v>
      </c>
      <c r="E88" s="22">
        <v>15</v>
      </c>
      <c r="F88" s="21"/>
      <c r="G88" s="21">
        <f t="shared" si="6"/>
        <v>0</v>
      </c>
      <c r="H88" s="21"/>
      <c r="I88" s="21">
        <f t="shared" si="7"/>
        <v>0</v>
      </c>
      <c r="J88" s="21">
        <f t="shared" si="8"/>
        <v>0</v>
      </c>
    </row>
    <row r="89" spans="1:10" s="38" customFormat="1" ht="22.5" x14ac:dyDescent="0.25">
      <c r="A89" s="47" t="s">
        <v>801</v>
      </c>
      <c r="B89" s="43" t="s">
        <v>970</v>
      </c>
      <c r="C89" s="44" t="s">
        <v>971</v>
      </c>
      <c r="D89" s="42" t="s">
        <v>111</v>
      </c>
      <c r="E89" s="51">
        <v>5.0000000000000001E-3</v>
      </c>
      <c r="F89" s="26"/>
      <c r="G89" s="26">
        <f t="shared" si="6"/>
        <v>0</v>
      </c>
      <c r="H89" s="26"/>
      <c r="I89" s="26">
        <f t="shared" si="7"/>
        <v>0</v>
      </c>
      <c r="J89" s="26">
        <f t="shared" si="8"/>
        <v>0</v>
      </c>
    </row>
    <row r="90" spans="1:10" s="17" customFormat="1" ht="45" x14ac:dyDescent="0.25">
      <c r="A90" s="19" t="s">
        <v>229</v>
      </c>
      <c r="B90" s="9" t="s">
        <v>973</v>
      </c>
      <c r="C90" s="10" t="s">
        <v>1443</v>
      </c>
      <c r="D90" s="8" t="s">
        <v>1125</v>
      </c>
      <c r="E90" s="22">
        <v>1</v>
      </c>
      <c r="F90" s="21"/>
      <c r="G90" s="21">
        <f t="shared" si="6"/>
        <v>0</v>
      </c>
      <c r="H90" s="21"/>
      <c r="I90" s="21">
        <f t="shared" si="7"/>
        <v>0</v>
      </c>
      <c r="J90" s="21">
        <f t="shared" si="8"/>
        <v>0</v>
      </c>
    </row>
    <row r="91" spans="1:10" s="17" customFormat="1" ht="15" x14ac:dyDescent="0.25">
      <c r="A91" s="14" t="s">
        <v>1288</v>
      </c>
      <c r="B91" s="16"/>
      <c r="C91" s="16"/>
      <c r="D91" s="16"/>
      <c r="E91" s="15"/>
      <c r="F91" s="21"/>
      <c r="G91" s="21">
        <f t="shared" si="6"/>
        <v>0</v>
      </c>
      <c r="H91" s="21"/>
      <c r="I91" s="21">
        <f t="shared" si="7"/>
        <v>0</v>
      </c>
      <c r="J91" s="21">
        <f t="shared" si="8"/>
        <v>0</v>
      </c>
    </row>
    <row r="92" spans="1:10" s="38" customFormat="1" ht="22.5" x14ac:dyDescent="0.25">
      <c r="A92" s="47" t="s">
        <v>231</v>
      </c>
      <c r="B92" s="43" t="s">
        <v>415</v>
      </c>
      <c r="C92" s="44" t="s">
        <v>416</v>
      </c>
      <c r="D92" s="42" t="s">
        <v>417</v>
      </c>
      <c r="E92" s="50">
        <v>1.68</v>
      </c>
      <c r="F92" s="26"/>
      <c r="G92" s="26">
        <f t="shared" si="6"/>
        <v>0</v>
      </c>
      <c r="H92" s="26"/>
      <c r="I92" s="26">
        <f t="shared" si="7"/>
        <v>0</v>
      </c>
      <c r="J92" s="26">
        <f t="shared" si="8"/>
        <v>0</v>
      </c>
    </row>
    <row r="93" spans="1:10" s="17" customFormat="1" ht="45" x14ac:dyDescent="0.25">
      <c r="A93" s="19" t="s">
        <v>233</v>
      </c>
      <c r="B93" s="9" t="s">
        <v>1379</v>
      </c>
      <c r="C93" s="10" t="s">
        <v>1085</v>
      </c>
      <c r="D93" s="8" t="s">
        <v>118</v>
      </c>
      <c r="E93" s="23">
        <v>273.36</v>
      </c>
      <c r="F93" s="21"/>
      <c r="G93" s="21">
        <f t="shared" si="6"/>
        <v>0</v>
      </c>
      <c r="H93" s="21"/>
      <c r="I93" s="21">
        <f t="shared" si="7"/>
        <v>0</v>
      </c>
      <c r="J93" s="21">
        <f t="shared" si="8"/>
        <v>0</v>
      </c>
    </row>
    <row r="94" spans="1:10" s="17" customFormat="1" ht="45" x14ac:dyDescent="0.25">
      <c r="A94" s="19" t="s">
        <v>236</v>
      </c>
      <c r="B94" s="9" t="s">
        <v>1104</v>
      </c>
      <c r="C94" s="10" t="s">
        <v>1117</v>
      </c>
      <c r="D94" s="8" t="s">
        <v>215</v>
      </c>
      <c r="E94" s="22">
        <v>9</v>
      </c>
      <c r="F94" s="21"/>
      <c r="G94" s="21">
        <f t="shared" si="6"/>
        <v>0</v>
      </c>
      <c r="H94" s="21"/>
      <c r="I94" s="21">
        <f t="shared" si="7"/>
        <v>0</v>
      </c>
      <c r="J94" s="21">
        <f t="shared" si="8"/>
        <v>0</v>
      </c>
    </row>
    <row r="95" spans="1:10" s="38" customFormat="1" ht="22.5" x14ac:dyDescent="0.25">
      <c r="A95" s="47" t="s">
        <v>239</v>
      </c>
      <c r="B95" s="43" t="s">
        <v>1167</v>
      </c>
      <c r="C95" s="44" t="s">
        <v>1168</v>
      </c>
      <c r="D95" s="42" t="s">
        <v>417</v>
      </c>
      <c r="E95" s="49">
        <v>1</v>
      </c>
      <c r="F95" s="26"/>
      <c r="G95" s="26">
        <f t="shared" si="6"/>
        <v>0</v>
      </c>
      <c r="H95" s="26"/>
      <c r="I95" s="26">
        <f t="shared" si="7"/>
        <v>0</v>
      </c>
      <c r="J95" s="26">
        <f t="shared" si="8"/>
        <v>0</v>
      </c>
    </row>
    <row r="96" spans="1:10" s="17" customFormat="1" ht="45" x14ac:dyDescent="0.25">
      <c r="A96" s="19" t="s">
        <v>241</v>
      </c>
      <c r="B96" s="9" t="s">
        <v>1170</v>
      </c>
      <c r="C96" s="10" t="s">
        <v>1445</v>
      </c>
      <c r="D96" s="8" t="s">
        <v>118</v>
      </c>
      <c r="E96" s="22">
        <v>103</v>
      </c>
      <c r="F96" s="21"/>
      <c r="G96" s="21">
        <f t="shared" si="6"/>
        <v>0</v>
      </c>
      <c r="H96" s="21"/>
      <c r="I96" s="21">
        <f t="shared" si="7"/>
        <v>0</v>
      </c>
      <c r="J96" s="21">
        <f t="shared" si="8"/>
        <v>0</v>
      </c>
    </row>
    <row r="97" spans="1:10" s="17" customFormat="1" ht="45" x14ac:dyDescent="0.25">
      <c r="A97" s="19" t="s">
        <v>243</v>
      </c>
      <c r="B97" s="9" t="s">
        <v>1173</v>
      </c>
      <c r="C97" s="10" t="s">
        <v>1174</v>
      </c>
      <c r="D97" s="8" t="s">
        <v>215</v>
      </c>
      <c r="E97" s="22">
        <v>4</v>
      </c>
      <c r="F97" s="21"/>
      <c r="G97" s="21">
        <f t="shared" si="6"/>
        <v>0</v>
      </c>
      <c r="H97" s="21"/>
      <c r="I97" s="21">
        <f t="shared" si="7"/>
        <v>0</v>
      </c>
      <c r="J97" s="21">
        <f t="shared" si="8"/>
        <v>0</v>
      </c>
    </row>
    <row r="98" spans="1:10" s="17" customFormat="1" ht="45" x14ac:dyDescent="0.25">
      <c r="A98" s="19" t="s">
        <v>245</v>
      </c>
      <c r="B98" s="9" t="s">
        <v>1173</v>
      </c>
      <c r="C98" s="10" t="s">
        <v>1176</v>
      </c>
      <c r="D98" s="8" t="s">
        <v>215</v>
      </c>
      <c r="E98" s="22">
        <v>4</v>
      </c>
      <c r="F98" s="21"/>
      <c r="G98" s="21">
        <f t="shared" si="6"/>
        <v>0</v>
      </c>
      <c r="H98" s="21"/>
      <c r="I98" s="21">
        <f t="shared" si="7"/>
        <v>0</v>
      </c>
      <c r="J98" s="21">
        <f t="shared" si="8"/>
        <v>0</v>
      </c>
    </row>
    <row r="99" spans="1:10" s="17" customFormat="1" ht="45" x14ac:dyDescent="0.25">
      <c r="A99" s="19" t="s">
        <v>247</v>
      </c>
      <c r="B99" s="9" t="s">
        <v>1147</v>
      </c>
      <c r="C99" s="10" t="s">
        <v>1148</v>
      </c>
      <c r="D99" s="8" t="s">
        <v>215</v>
      </c>
      <c r="E99" s="22">
        <v>200</v>
      </c>
      <c r="F99" s="21"/>
      <c r="G99" s="21">
        <f t="shared" ref="G99:G130" si="9">E99*F99</f>
        <v>0</v>
      </c>
      <c r="H99" s="21"/>
      <c r="I99" s="21">
        <f t="shared" ref="I99:I130" si="10">E99*H99</f>
        <v>0</v>
      </c>
      <c r="J99" s="21">
        <f t="shared" si="8"/>
        <v>0</v>
      </c>
    </row>
    <row r="100" spans="1:10" s="17" customFormat="1" ht="45" x14ac:dyDescent="0.25">
      <c r="A100" s="19" t="s">
        <v>248</v>
      </c>
      <c r="B100" s="9" t="s">
        <v>1147</v>
      </c>
      <c r="C100" s="10" t="s">
        <v>1150</v>
      </c>
      <c r="D100" s="8" t="s">
        <v>215</v>
      </c>
      <c r="E100" s="22">
        <v>8</v>
      </c>
      <c r="F100" s="21"/>
      <c r="G100" s="21">
        <f t="shared" si="9"/>
        <v>0</v>
      </c>
      <c r="H100" s="21"/>
      <c r="I100" s="21">
        <f t="shared" si="10"/>
        <v>0</v>
      </c>
      <c r="J100" s="21">
        <f t="shared" si="8"/>
        <v>0</v>
      </c>
    </row>
    <row r="101" spans="1:10" s="17" customFormat="1" ht="45" x14ac:dyDescent="0.25">
      <c r="A101" s="19" t="s">
        <v>249</v>
      </c>
      <c r="B101" s="9" t="s">
        <v>1160</v>
      </c>
      <c r="C101" s="10" t="s">
        <v>1161</v>
      </c>
      <c r="D101" s="8" t="s">
        <v>118</v>
      </c>
      <c r="E101" s="22">
        <v>72</v>
      </c>
      <c r="F101" s="21"/>
      <c r="G101" s="21">
        <f t="shared" si="9"/>
        <v>0</v>
      </c>
      <c r="H101" s="21"/>
      <c r="I101" s="21">
        <f t="shared" si="10"/>
        <v>0</v>
      </c>
      <c r="J101" s="21">
        <f t="shared" si="8"/>
        <v>0</v>
      </c>
    </row>
    <row r="102" spans="1:10" s="17" customFormat="1" ht="45" x14ac:dyDescent="0.25">
      <c r="A102" s="19" t="s">
        <v>251</v>
      </c>
      <c r="B102" s="9" t="s">
        <v>1157</v>
      </c>
      <c r="C102" s="10" t="s">
        <v>1158</v>
      </c>
      <c r="D102" s="8" t="s">
        <v>215</v>
      </c>
      <c r="E102" s="22">
        <v>144</v>
      </c>
      <c r="F102" s="21"/>
      <c r="G102" s="21">
        <f t="shared" si="9"/>
        <v>0</v>
      </c>
      <c r="H102" s="21"/>
      <c r="I102" s="21">
        <f t="shared" si="10"/>
        <v>0</v>
      </c>
      <c r="J102" s="21">
        <f t="shared" si="8"/>
        <v>0</v>
      </c>
    </row>
    <row r="103" spans="1:10" s="38" customFormat="1" ht="33.75" x14ac:dyDescent="0.25">
      <c r="A103" s="47" t="s">
        <v>253</v>
      </c>
      <c r="B103" s="43" t="s">
        <v>130</v>
      </c>
      <c r="C103" s="44" t="s">
        <v>131</v>
      </c>
      <c r="D103" s="42" t="s">
        <v>132</v>
      </c>
      <c r="E103" s="49">
        <v>1</v>
      </c>
      <c r="F103" s="26"/>
      <c r="G103" s="26">
        <f t="shared" si="9"/>
        <v>0</v>
      </c>
      <c r="H103" s="26"/>
      <c r="I103" s="26">
        <f t="shared" si="10"/>
        <v>0</v>
      </c>
      <c r="J103" s="26">
        <f t="shared" si="8"/>
        <v>0</v>
      </c>
    </row>
    <row r="104" spans="1:10" s="17" customFormat="1" ht="45" x14ac:dyDescent="0.25">
      <c r="A104" s="19" t="s">
        <v>254</v>
      </c>
      <c r="B104" s="9" t="s">
        <v>1290</v>
      </c>
      <c r="C104" s="10" t="s">
        <v>1291</v>
      </c>
      <c r="D104" s="8" t="s">
        <v>215</v>
      </c>
      <c r="E104" s="22">
        <v>1</v>
      </c>
      <c r="F104" s="21"/>
      <c r="G104" s="21">
        <f t="shared" si="9"/>
        <v>0</v>
      </c>
      <c r="H104" s="21"/>
      <c r="I104" s="21">
        <f t="shared" si="10"/>
        <v>0</v>
      </c>
      <c r="J104" s="21">
        <f t="shared" si="8"/>
        <v>0</v>
      </c>
    </row>
    <row r="105" spans="1:10" s="38" customFormat="1" ht="22.5" x14ac:dyDescent="0.25">
      <c r="A105" s="47" t="s">
        <v>255</v>
      </c>
      <c r="B105" s="43" t="s">
        <v>828</v>
      </c>
      <c r="C105" s="44" t="s">
        <v>829</v>
      </c>
      <c r="D105" s="42" t="s">
        <v>111</v>
      </c>
      <c r="E105" s="50">
        <v>0.75</v>
      </c>
      <c r="F105" s="26"/>
      <c r="G105" s="26">
        <f t="shared" si="9"/>
        <v>0</v>
      </c>
      <c r="H105" s="26"/>
      <c r="I105" s="26">
        <f t="shared" si="10"/>
        <v>0</v>
      </c>
      <c r="J105" s="26">
        <f t="shared" si="8"/>
        <v>0</v>
      </c>
    </row>
    <row r="106" spans="1:10" s="17" customFormat="1" ht="45" x14ac:dyDescent="0.25">
      <c r="A106" s="19" t="s">
        <v>256</v>
      </c>
      <c r="B106" s="9" t="s">
        <v>1072</v>
      </c>
      <c r="C106" s="10" t="s">
        <v>1446</v>
      </c>
      <c r="D106" s="8" t="s">
        <v>118</v>
      </c>
      <c r="E106" s="23">
        <v>77.25</v>
      </c>
      <c r="F106" s="21"/>
      <c r="G106" s="21">
        <f t="shared" si="9"/>
        <v>0</v>
      </c>
      <c r="H106" s="21"/>
      <c r="I106" s="21">
        <f t="shared" si="10"/>
        <v>0</v>
      </c>
      <c r="J106" s="21">
        <f t="shared" si="8"/>
        <v>0</v>
      </c>
    </row>
    <row r="107" spans="1:10" s="17" customFormat="1" ht="15" x14ac:dyDescent="0.25">
      <c r="A107" s="14" t="s">
        <v>1293</v>
      </c>
      <c r="B107" s="16"/>
      <c r="C107" s="16"/>
      <c r="D107" s="16"/>
      <c r="E107" s="15"/>
      <c r="F107" s="21"/>
      <c r="G107" s="21">
        <f t="shared" si="9"/>
        <v>0</v>
      </c>
      <c r="H107" s="21"/>
      <c r="I107" s="21">
        <f t="shared" si="10"/>
        <v>0</v>
      </c>
      <c r="J107" s="21">
        <f t="shared" si="8"/>
        <v>0</v>
      </c>
    </row>
    <row r="108" spans="1:10" s="38" customFormat="1" ht="33.75" x14ac:dyDescent="0.25">
      <c r="A108" s="47" t="s">
        <v>257</v>
      </c>
      <c r="B108" s="43" t="s">
        <v>165</v>
      </c>
      <c r="C108" s="44" t="s">
        <v>166</v>
      </c>
      <c r="D108" s="42" t="s">
        <v>167</v>
      </c>
      <c r="E108" s="53">
        <v>1.727063</v>
      </c>
      <c r="F108" s="26"/>
      <c r="G108" s="26">
        <f t="shared" si="9"/>
        <v>0</v>
      </c>
      <c r="H108" s="26"/>
      <c r="I108" s="26">
        <f t="shared" si="10"/>
        <v>0</v>
      </c>
      <c r="J108" s="26">
        <f t="shared" si="8"/>
        <v>0</v>
      </c>
    </row>
    <row r="109" spans="1:10" s="17" customFormat="1" ht="45" x14ac:dyDescent="0.25">
      <c r="A109" s="19" t="s">
        <v>259</v>
      </c>
      <c r="B109" s="9" t="s">
        <v>796</v>
      </c>
      <c r="C109" s="10" t="s">
        <v>1295</v>
      </c>
      <c r="D109" s="8" t="s">
        <v>215</v>
      </c>
      <c r="E109" s="29">
        <v>43.333333000000003</v>
      </c>
      <c r="F109" s="21"/>
      <c r="G109" s="21">
        <f t="shared" si="9"/>
        <v>0</v>
      </c>
      <c r="H109" s="21"/>
      <c r="I109" s="21">
        <f t="shared" si="10"/>
        <v>0</v>
      </c>
      <c r="J109" s="21">
        <f t="shared" si="8"/>
        <v>0</v>
      </c>
    </row>
    <row r="110" spans="1:10" s="17" customFormat="1" ht="45" x14ac:dyDescent="0.25">
      <c r="A110" s="19" t="s">
        <v>261</v>
      </c>
      <c r="B110" s="9" t="s">
        <v>883</v>
      </c>
      <c r="C110" s="10" t="s">
        <v>1297</v>
      </c>
      <c r="D110" s="8" t="s">
        <v>215</v>
      </c>
      <c r="E110" s="22">
        <v>4</v>
      </c>
      <c r="F110" s="21"/>
      <c r="G110" s="21">
        <f t="shared" si="9"/>
        <v>0</v>
      </c>
      <c r="H110" s="21"/>
      <c r="I110" s="21">
        <f t="shared" si="10"/>
        <v>0</v>
      </c>
      <c r="J110" s="21">
        <f t="shared" si="8"/>
        <v>0</v>
      </c>
    </row>
    <row r="111" spans="1:10" s="17" customFormat="1" ht="45" x14ac:dyDescent="0.25">
      <c r="A111" s="19" t="s">
        <v>263</v>
      </c>
      <c r="B111" s="9" t="s">
        <v>796</v>
      </c>
      <c r="C111" s="10" t="s">
        <v>1447</v>
      </c>
      <c r="D111" s="8" t="s">
        <v>215</v>
      </c>
      <c r="E111" s="22">
        <v>1</v>
      </c>
      <c r="F111" s="21"/>
      <c r="G111" s="21">
        <f t="shared" si="9"/>
        <v>0</v>
      </c>
      <c r="H111" s="21"/>
      <c r="I111" s="21">
        <f t="shared" si="10"/>
        <v>0</v>
      </c>
      <c r="J111" s="21">
        <f t="shared" si="8"/>
        <v>0</v>
      </c>
    </row>
    <row r="112" spans="1:10" s="17" customFormat="1" ht="45" x14ac:dyDescent="0.25">
      <c r="A112" s="19" t="s">
        <v>265</v>
      </c>
      <c r="B112" s="9" t="s">
        <v>796</v>
      </c>
      <c r="C112" s="10" t="s">
        <v>1448</v>
      </c>
      <c r="D112" s="8" t="s">
        <v>215</v>
      </c>
      <c r="E112" s="22">
        <v>110</v>
      </c>
      <c r="F112" s="21"/>
      <c r="G112" s="21">
        <f t="shared" si="9"/>
        <v>0</v>
      </c>
      <c r="H112" s="21"/>
      <c r="I112" s="21">
        <f t="shared" si="10"/>
        <v>0</v>
      </c>
      <c r="J112" s="21">
        <f t="shared" si="8"/>
        <v>0</v>
      </c>
    </row>
    <row r="113" spans="1:10" s="17" customFormat="1" ht="45" x14ac:dyDescent="0.25">
      <c r="A113" s="19" t="s">
        <v>267</v>
      </c>
      <c r="B113" s="9" t="s">
        <v>796</v>
      </c>
      <c r="C113" s="10" t="s">
        <v>1449</v>
      </c>
      <c r="D113" s="8" t="s">
        <v>215</v>
      </c>
      <c r="E113" s="22">
        <v>10</v>
      </c>
      <c r="F113" s="21"/>
      <c r="G113" s="21">
        <f t="shared" si="9"/>
        <v>0</v>
      </c>
      <c r="H113" s="21"/>
      <c r="I113" s="21">
        <f t="shared" si="10"/>
        <v>0</v>
      </c>
      <c r="J113" s="21">
        <f t="shared" si="8"/>
        <v>0</v>
      </c>
    </row>
    <row r="114" spans="1:10" s="17" customFormat="1" ht="45" x14ac:dyDescent="0.25">
      <c r="A114" s="19" t="s">
        <v>269</v>
      </c>
      <c r="B114" s="9" t="s">
        <v>804</v>
      </c>
      <c r="C114" s="10" t="s">
        <v>1451</v>
      </c>
      <c r="D114" s="8" t="s">
        <v>215</v>
      </c>
      <c r="E114" s="22">
        <v>44</v>
      </c>
      <c r="F114" s="21"/>
      <c r="G114" s="21">
        <f t="shared" si="9"/>
        <v>0</v>
      </c>
      <c r="H114" s="21"/>
      <c r="I114" s="21">
        <f t="shared" si="10"/>
        <v>0</v>
      </c>
      <c r="J114" s="21">
        <f t="shared" si="8"/>
        <v>0</v>
      </c>
    </row>
    <row r="115" spans="1:10" s="17" customFormat="1" ht="45" x14ac:dyDescent="0.25">
      <c r="A115" s="19" t="s">
        <v>271</v>
      </c>
      <c r="B115" s="9" t="s">
        <v>856</v>
      </c>
      <c r="C115" s="10" t="s">
        <v>1452</v>
      </c>
      <c r="D115" s="8" t="s">
        <v>215</v>
      </c>
      <c r="E115" s="22">
        <v>88</v>
      </c>
      <c r="F115" s="21"/>
      <c r="G115" s="21">
        <f t="shared" si="9"/>
        <v>0</v>
      </c>
      <c r="H115" s="21"/>
      <c r="I115" s="21">
        <f t="shared" si="10"/>
        <v>0</v>
      </c>
      <c r="J115" s="21">
        <f t="shared" si="8"/>
        <v>0</v>
      </c>
    </row>
    <row r="116" spans="1:10" s="17" customFormat="1" ht="45" x14ac:dyDescent="0.25">
      <c r="A116" s="19" t="s">
        <v>272</v>
      </c>
      <c r="B116" s="9" t="s">
        <v>841</v>
      </c>
      <c r="C116" s="10" t="s">
        <v>1453</v>
      </c>
      <c r="D116" s="8" t="s">
        <v>215</v>
      </c>
      <c r="E116" s="22">
        <v>1300</v>
      </c>
      <c r="F116" s="21"/>
      <c r="G116" s="21">
        <f t="shared" si="9"/>
        <v>0</v>
      </c>
      <c r="H116" s="21"/>
      <c r="I116" s="21">
        <f t="shared" si="10"/>
        <v>0</v>
      </c>
      <c r="J116" s="21">
        <f t="shared" si="8"/>
        <v>0</v>
      </c>
    </row>
    <row r="117" spans="1:10" s="17" customFormat="1" ht="45" x14ac:dyDescent="0.25">
      <c r="A117" s="19" t="s">
        <v>275</v>
      </c>
      <c r="B117" s="9" t="s">
        <v>843</v>
      </c>
      <c r="C117" s="10" t="s">
        <v>1454</v>
      </c>
      <c r="D117" s="8" t="s">
        <v>215</v>
      </c>
      <c r="E117" s="22">
        <v>1300</v>
      </c>
      <c r="F117" s="21"/>
      <c r="G117" s="21">
        <f t="shared" si="9"/>
        <v>0</v>
      </c>
      <c r="H117" s="21"/>
      <c r="I117" s="21">
        <f t="shared" si="10"/>
        <v>0</v>
      </c>
      <c r="J117" s="21">
        <f t="shared" si="8"/>
        <v>0</v>
      </c>
    </row>
    <row r="118" spans="1:10" s="17" customFormat="1" ht="45" x14ac:dyDescent="0.25">
      <c r="A118" s="19" t="s">
        <v>277</v>
      </c>
      <c r="B118" s="9" t="s">
        <v>845</v>
      </c>
      <c r="C118" s="10" t="s">
        <v>1455</v>
      </c>
      <c r="D118" s="8" t="s">
        <v>215</v>
      </c>
      <c r="E118" s="22">
        <v>1300</v>
      </c>
      <c r="F118" s="21"/>
      <c r="G118" s="21">
        <f t="shared" si="9"/>
        <v>0</v>
      </c>
      <c r="H118" s="21"/>
      <c r="I118" s="21">
        <f t="shared" si="10"/>
        <v>0</v>
      </c>
      <c r="J118" s="21">
        <f t="shared" si="8"/>
        <v>0</v>
      </c>
    </row>
    <row r="119" spans="1:10" s="17" customFormat="1" ht="45" x14ac:dyDescent="0.25">
      <c r="A119" s="19" t="s">
        <v>281</v>
      </c>
      <c r="B119" s="9" t="s">
        <v>1559</v>
      </c>
      <c r="C119" s="10" t="s">
        <v>1560</v>
      </c>
      <c r="D119" s="8" t="s">
        <v>215</v>
      </c>
      <c r="E119" s="22">
        <v>50</v>
      </c>
      <c r="F119" s="21"/>
      <c r="G119" s="21">
        <f t="shared" si="9"/>
        <v>0</v>
      </c>
      <c r="H119" s="21"/>
      <c r="I119" s="21">
        <f t="shared" si="10"/>
        <v>0</v>
      </c>
      <c r="J119" s="21">
        <f t="shared" si="8"/>
        <v>0</v>
      </c>
    </row>
    <row r="120" spans="1:10" s="38" customFormat="1" ht="22.5" x14ac:dyDescent="0.25">
      <c r="A120" s="47" t="s">
        <v>850</v>
      </c>
      <c r="B120" s="43" t="s">
        <v>205</v>
      </c>
      <c r="C120" s="44" t="s">
        <v>206</v>
      </c>
      <c r="D120" s="42" t="s">
        <v>71</v>
      </c>
      <c r="E120" s="48">
        <v>0.5</v>
      </c>
      <c r="F120" s="26"/>
      <c r="G120" s="26">
        <f t="shared" si="9"/>
        <v>0</v>
      </c>
      <c r="H120" s="26"/>
      <c r="I120" s="26">
        <f t="shared" si="10"/>
        <v>0</v>
      </c>
      <c r="J120" s="26">
        <f t="shared" si="8"/>
        <v>0</v>
      </c>
    </row>
    <row r="121" spans="1:10" s="17" customFormat="1" ht="45" x14ac:dyDescent="0.25">
      <c r="A121" s="19" t="s">
        <v>284</v>
      </c>
      <c r="B121" s="9" t="s">
        <v>1460</v>
      </c>
      <c r="C121" s="10" t="s">
        <v>1041</v>
      </c>
      <c r="D121" s="8" t="s">
        <v>215</v>
      </c>
      <c r="E121" s="22">
        <v>50</v>
      </c>
      <c r="F121" s="21"/>
      <c r="G121" s="21">
        <f t="shared" si="9"/>
        <v>0</v>
      </c>
      <c r="H121" s="21"/>
      <c r="I121" s="21">
        <f t="shared" si="10"/>
        <v>0</v>
      </c>
      <c r="J121" s="21">
        <f t="shared" si="8"/>
        <v>0</v>
      </c>
    </row>
    <row r="122" spans="1:10" s="17" customFormat="1" ht="45" x14ac:dyDescent="0.25">
      <c r="A122" s="19" t="s">
        <v>286</v>
      </c>
      <c r="B122" s="9" t="s">
        <v>841</v>
      </c>
      <c r="C122" s="10" t="s">
        <v>917</v>
      </c>
      <c r="D122" s="8" t="s">
        <v>215</v>
      </c>
      <c r="E122" s="22">
        <v>130</v>
      </c>
      <c r="F122" s="21"/>
      <c r="G122" s="21">
        <f t="shared" si="9"/>
        <v>0</v>
      </c>
      <c r="H122" s="21"/>
      <c r="I122" s="21">
        <f t="shared" si="10"/>
        <v>0</v>
      </c>
      <c r="J122" s="21">
        <f t="shared" si="8"/>
        <v>0</v>
      </c>
    </row>
    <row r="123" spans="1:10" s="17" customFormat="1" ht="45" x14ac:dyDescent="0.25">
      <c r="A123" s="19" t="s">
        <v>288</v>
      </c>
      <c r="B123" s="9" t="s">
        <v>843</v>
      </c>
      <c r="C123" s="10" t="s">
        <v>879</v>
      </c>
      <c r="D123" s="8" t="s">
        <v>215</v>
      </c>
      <c r="E123" s="22">
        <v>130</v>
      </c>
      <c r="F123" s="21"/>
      <c r="G123" s="21">
        <f t="shared" si="9"/>
        <v>0</v>
      </c>
      <c r="H123" s="21"/>
      <c r="I123" s="21">
        <f t="shared" si="10"/>
        <v>0</v>
      </c>
      <c r="J123" s="21">
        <f t="shared" si="8"/>
        <v>0</v>
      </c>
    </row>
    <row r="124" spans="1:10" s="17" customFormat="1" ht="45" x14ac:dyDescent="0.25">
      <c r="A124" s="19" t="s">
        <v>291</v>
      </c>
      <c r="B124" s="9" t="s">
        <v>1466</v>
      </c>
      <c r="C124" s="10" t="s">
        <v>833</v>
      </c>
      <c r="D124" s="8" t="s">
        <v>215</v>
      </c>
      <c r="E124" s="22">
        <v>55</v>
      </c>
      <c r="F124" s="21"/>
      <c r="G124" s="21">
        <f t="shared" si="9"/>
        <v>0</v>
      </c>
      <c r="H124" s="21"/>
      <c r="I124" s="21">
        <f t="shared" si="10"/>
        <v>0</v>
      </c>
      <c r="J124" s="21">
        <f t="shared" si="8"/>
        <v>0</v>
      </c>
    </row>
    <row r="125" spans="1:10" s="38" customFormat="1" ht="22.5" x14ac:dyDescent="0.25">
      <c r="A125" s="47" t="s">
        <v>293</v>
      </c>
      <c r="B125" s="43" t="s">
        <v>828</v>
      </c>
      <c r="C125" s="44" t="s">
        <v>829</v>
      </c>
      <c r="D125" s="42" t="s">
        <v>111</v>
      </c>
      <c r="E125" s="50">
        <v>6.95</v>
      </c>
      <c r="F125" s="26"/>
      <c r="G125" s="26">
        <f t="shared" si="9"/>
        <v>0</v>
      </c>
      <c r="H125" s="26"/>
      <c r="I125" s="26">
        <f t="shared" si="10"/>
        <v>0</v>
      </c>
      <c r="J125" s="26">
        <f t="shared" si="8"/>
        <v>0</v>
      </c>
    </row>
    <row r="126" spans="1:10" s="17" customFormat="1" ht="45" x14ac:dyDescent="0.25">
      <c r="A126" s="19" t="s">
        <v>295</v>
      </c>
      <c r="B126" s="9" t="s">
        <v>1072</v>
      </c>
      <c r="C126" s="10" t="s">
        <v>1467</v>
      </c>
      <c r="D126" s="8" t="s">
        <v>118</v>
      </c>
      <c r="E126" s="23">
        <v>715.85</v>
      </c>
      <c r="F126" s="21"/>
      <c r="G126" s="21">
        <f t="shared" si="9"/>
        <v>0</v>
      </c>
      <c r="H126" s="21"/>
      <c r="I126" s="21">
        <f t="shared" si="10"/>
        <v>0</v>
      </c>
      <c r="J126" s="21">
        <f t="shared" si="8"/>
        <v>0</v>
      </c>
    </row>
    <row r="127" spans="1:10" s="17" customFormat="1" ht="45" x14ac:dyDescent="0.25">
      <c r="A127" s="19" t="s">
        <v>298</v>
      </c>
      <c r="B127" s="9" t="s">
        <v>1076</v>
      </c>
      <c r="C127" s="10" t="s">
        <v>1469</v>
      </c>
      <c r="D127" s="8" t="s">
        <v>215</v>
      </c>
      <c r="E127" s="22">
        <v>1500</v>
      </c>
      <c r="F127" s="21"/>
      <c r="G127" s="21">
        <f t="shared" si="9"/>
        <v>0</v>
      </c>
      <c r="H127" s="21"/>
      <c r="I127" s="21">
        <f t="shared" si="10"/>
        <v>0</v>
      </c>
      <c r="J127" s="21">
        <f t="shared" si="8"/>
        <v>0</v>
      </c>
    </row>
    <row r="128" spans="1:10" s="17" customFormat="1" ht="45" x14ac:dyDescent="0.25">
      <c r="A128" s="19" t="s">
        <v>300</v>
      </c>
      <c r="B128" s="9" t="s">
        <v>927</v>
      </c>
      <c r="C128" s="10" t="s">
        <v>1314</v>
      </c>
      <c r="D128" s="8" t="s">
        <v>215</v>
      </c>
      <c r="E128" s="22">
        <v>1390</v>
      </c>
      <c r="F128" s="21"/>
      <c r="G128" s="21">
        <f t="shared" si="9"/>
        <v>0</v>
      </c>
      <c r="H128" s="21"/>
      <c r="I128" s="21">
        <f t="shared" si="10"/>
        <v>0</v>
      </c>
      <c r="J128" s="21">
        <f t="shared" si="8"/>
        <v>0</v>
      </c>
    </row>
    <row r="129" spans="1:10" s="17" customFormat="1" ht="45" x14ac:dyDescent="0.25">
      <c r="A129" s="19" t="s">
        <v>302</v>
      </c>
      <c r="B129" s="9" t="s">
        <v>818</v>
      </c>
      <c r="C129" s="10" t="s">
        <v>1039</v>
      </c>
      <c r="D129" s="8" t="s">
        <v>215</v>
      </c>
      <c r="E129" s="20">
        <v>2863.4</v>
      </c>
      <c r="F129" s="21"/>
      <c r="G129" s="21">
        <f t="shared" si="9"/>
        <v>0</v>
      </c>
      <c r="H129" s="21"/>
      <c r="I129" s="21">
        <f t="shared" si="10"/>
        <v>0</v>
      </c>
      <c r="J129" s="21">
        <f t="shared" si="8"/>
        <v>0</v>
      </c>
    </row>
    <row r="130" spans="1:10" s="38" customFormat="1" ht="33.75" x14ac:dyDescent="0.25">
      <c r="A130" s="47" t="s">
        <v>305</v>
      </c>
      <c r="B130" s="43" t="s">
        <v>500</v>
      </c>
      <c r="C130" s="44" t="s">
        <v>501</v>
      </c>
      <c r="D130" s="42" t="s">
        <v>111</v>
      </c>
      <c r="E130" s="48">
        <v>1.5</v>
      </c>
      <c r="F130" s="26"/>
      <c r="G130" s="26">
        <f t="shared" si="9"/>
        <v>0</v>
      </c>
      <c r="H130" s="26"/>
      <c r="I130" s="26">
        <f t="shared" si="10"/>
        <v>0</v>
      </c>
      <c r="J130" s="26">
        <f t="shared" si="8"/>
        <v>0</v>
      </c>
    </row>
    <row r="131" spans="1:10" s="17" customFormat="1" ht="45" x14ac:dyDescent="0.25">
      <c r="A131" s="19" t="s">
        <v>307</v>
      </c>
      <c r="B131" s="9" t="s">
        <v>826</v>
      </c>
      <c r="C131" s="10" t="s">
        <v>1315</v>
      </c>
      <c r="D131" s="8" t="s">
        <v>118</v>
      </c>
      <c r="E131" s="20">
        <v>154.5</v>
      </c>
      <c r="F131" s="21"/>
      <c r="G131" s="21">
        <f t="shared" ref="G131:G162" si="11">E131*F131</f>
        <v>0</v>
      </c>
      <c r="H131" s="21"/>
      <c r="I131" s="21">
        <f t="shared" ref="I131:I162" si="12">E131*H131</f>
        <v>0</v>
      </c>
      <c r="J131" s="21">
        <f t="shared" si="8"/>
        <v>0</v>
      </c>
    </row>
    <row r="132" spans="1:10" s="17" customFormat="1" ht="15" x14ac:dyDescent="0.25">
      <c r="A132" s="14" t="s">
        <v>1316</v>
      </c>
      <c r="B132" s="16"/>
      <c r="C132" s="16"/>
      <c r="D132" s="16"/>
      <c r="E132" s="15"/>
      <c r="F132" s="21"/>
      <c r="G132" s="21">
        <f t="shared" si="11"/>
        <v>0</v>
      </c>
      <c r="H132" s="21"/>
      <c r="I132" s="21">
        <f t="shared" si="12"/>
        <v>0</v>
      </c>
      <c r="J132" s="21">
        <f t="shared" ref="J132:J193" si="13">G132+I132</f>
        <v>0</v>
      </c>
    </row>
    <row r="133" spans="1:10" s="38" customFormat="1" ht="33.75" x14ac:dyDescent="0.25">
      <c r="A133" s="47" t="s">
        <v>865</v>
      </c>
      <c r="B133" s="43" t="s">
        <v>806</v>
      </c>
      <c r="C133" s="44" t="s">
        <v>807</v>
      </c>
      <c r="D133" s="42" t="s">
        <v>167</v>
      </c>
      <c r="E133" s="53">
        <v>2.1267269999999998</v>
      </c>
      <c r="F133" s="26"/>
      <c r="G133" s="26">
        <f t="shared" si="11"/>
        <v>0</v>
      </c>
      <c r="H133" s="26"/>
      <c r="I133" s="26">
        <f t="shared" si="12"/>
        <v>0</v>
      </c>
      <c r="J133" s="26">
        <f t="shared" si="13"/>
        <v>0</v>
      </c>
    </row>
    <row r="134" spans="1:10" s="17" customFormat="1" ht="45" x14ac:dyDescent="0.25">
      <c r="A134" s="19" t="s">
        <v>314</v>
      </c>
      <c r="B134" s="9" t="s">
        <v>796</v>
      </c>
      <c r="C134" s="10" t="s">
        <v>1475</v>
      </c>
      <c r="D134" s="8" t="s">
        <v>215</v>
      </c>
      <c r="E134" s="29">
        <v>33.333333000000003</v>
      </c>
      <c r="F134" s="21"/>
      <c r="G134" s="21">
        <f t="shared" si="11"/>
        <v>0</v>
      </c>
      <c r="H134" s="21"/>
      <c r="I134" s="21">
        <f t="shared" si="12"/>
        <v>0</v>
      </c>
      <c r="J134" s="21">
        <f t="shared" si="13"/>
        <v>0</v>
      </c>
    </row>
    <row r="135" spans="1:10" s="17" customFormat="1" ht="45" x14ac:dyDescent="0.25">
      <c r="A135" s="19" t="s">
        <v>869</v>
      </c>
      <c r="B135" s="9" t="s">
        <v>796</v>
      </c>
      <c r="C135" s="10" t="s">
        <v>1476</v>
      </c>
      <c r="D135" s="8" t="s">
        <v>215</v>
      </c>
      <c r="E135" s="22">
        <v>50</v>
      </c>
      <c r="F135" s="21"/>
      <c r="G135" s="21">
        <f t="shared" si="11"/>
        <v>0</v>
      </c>
      <c r="H135" s="21"/>
      <c r="I135" s="21">
        <f t="shared" si="12"/>
        <v>0</v>
      </c>
      <c r="J135" s="21">
        <f t="shared" si="13"/>
        <v>0</v>
      </c>
    </row>
    <row r="136" spans="1:10" s="17" customFormat="1" ht="45" x14ac:dyDescent="0.25">
      <c r="A136" s="19" t="s">
        <v>320</v>
      </c>
      <c r="B136" s="9" t="s">
        <v>796</v>
      </c>
      <c r="C136" s="10" t="s">
        <v>1295</v>
      </c>
      <c r="D136" s="8" t="s">
        <v>215</v>
      </c>
      <c r="E136" s="22">
        <v>36</v>
      </c>
      <c r="F136" s="21"/>
      <c r="G136" s="21">
        <f t="shared" si="11"/>
        <v>0</v>
      </c>
      <c r="H136" s="21"/>
      <c r="I136" s="21">
        <f t="shared" si="12"/>
        <v>0</v>
      </c>
      <c r="J136" s="21">
        <f t="shared" si="13"/>
        <v>0</v>
      </c>
    </row>
    <row r="137" spans="1:10" s="17" customFormat="1" ht="45" x14ac:dyDescent="0.25">
      <c r="A137" s="19" t="s">
        <v>872</v>
      </c>
      <c r="B137" s="9" t="s">
        <v>883</v>
      </c>
      <c r="C137" s="10" t="s">
        <v>1478</v>
      </c>
      <c r="D137" s="8" t="s">
        <v>215</v>
      </c>
      <c r="E137" s="22">
        <v>3</v>
      </c>
      <c r="F137" s="21"/>
      <c r="G137" s="21">
        <f t="shared" si="11"/>
        <v>0</v>
      </c>
      <c r="H137" s="21"/>
      <c r="I137" s="21">
        <f t="shared" si="12"/>
        <v>0</v>
      </c>
      <c r="J137" s="21">
        <f t="shared" si="13"/>
        <v>0</v>
      </c>
    </row>
    <row r="138" spans="1:10" s="17" customFormat="1" ht="45" x14ac:dyDescent="0.25">
      <c r="A138" s="19" t="s">
        <v>326</v>
      </c>
      <c r="B138" s="9" t="s">
        <v>883</v>
      </c>
      <c r="C138" s="10" t="s">
        <v>1297</v>
      </c>
      <c r="D138" s="8" t="s">
        <v>215</v>
      </c>
      <c r="E138" s="22">
        <v>2</v>
      </c>
      <c r="F138" s="21"/>
      <c r="G138" s="21">
        <f t="shared" si="11"/>
        <v>0</v>
      </c>
      <c r="H138" s="21"/>
      <c r="I138" s="21">
        <f t="shared" si="12"/>
        <v>0</v>
      </c>
      <c r="J138" s="21">
        <f t="shared" si="13"/>
        <v>0</v>
      </c>
    </row>
    <row r="139" spans="1:10" s="17" customFormat="1" ht="45" x14ac:dyDescent="0.25">
      <c r="A139" s="19" t="s">
        <v>877</v>
      </c>
      <c r="B139" s="9" t="s">
        <v>796</v>
      </c>
      <c r="C139" s="10" t="s">
        <v>1479</v>
      </c>
      <c r="D139" s="8" t="s">
        <v>215</v>
      </c>
      <c r="E139" s="22">
        <v>8</v>
      </c>
      <c r="F139" s="21"/>
      <c r="G139" s="21">
        <f t="shared" si="11"/>
        <v>0</v>
      </c>
      <c r="H139" s="21"/>
      <c r="I139" s="21">
        <f t="shared" si="12"/>
        <v>0</v>
      </c>
      <c r="J139" s="21">
        <f t="shared" si="13"/>
        <v>0</v>
      </c>
    </row>
    <row r="140" spans="1:10" s="17" customFormat="1" ht="45" x14ac:dyDescent="0.25">
      <c r="A140" s="19" t="s">
        <v>332</v>
      </c>
      <c r="B140" s="9" t="s">
        <v>796</v>
      </c>
      <c r="C140" s="10" t="s">
        <v>1480</v>
      </c>
      <c r="D140" s="8" t="s">
        <v>215</v>
      </c>
      <c r="E140" s="22">
        <v>1</v>
      </c>
      <c r="F140" s="21"/>
      <c r="G140" s="21">
        <f t="shared" si="11"/>
        <v>0</v>
      </c>
      <c r="H140" s="21"/>
      <c r="I140" s="21">
        <f t="shared" si="12"/>
        <v>0</v>
      </c>
      <c r="J140" s="21">
        <f t="shared" si="13"/>
        <v>0</v>
      </c>
    </row>
    <row r="141" spans="1:10" s="17" customFormat="1" ht="45" x14ac:dyDescent="0.25">
      <c r="A141" s="19" t="s">
        <v>335</v>
      </c>
      <c r="B141" s="9" t="s">
        <v>796</v>
      </c>
      <c r="C141" s="10" t="s">
        <v>1481</v>
      </c>
      <c r="D141" s="8" t="s">
        <v>215</v>
      </c>
      <c r="E141" s="22">
        <v>315</v>
      </c>
      <c r="F141" s="21"/>
      <c r="G141" s="21">
        <f t="shared" si="11"/>
        <v>0</v>
      </c>
      <c r="H141" s="21"/>
      <c r="I141" s="21">
        <f t="shared" si="12"/>
        <v>0</v>
      </c>
      <c r="J141" s="21">
        <f t="shared" si="13"/>
        <v>0</v>
      </c>
    </row>
    <row r="142" spans="1:10" s="17" customFormat="1" ht="45" x14ac:dyDescent="0.25">
      <c r="A142" s="19" t="s">
        <v>338</v>
      </c>
      <c r="B142" s="9" t="s">
        <v>796</v>
      </c>
      <c r="C142" s="10" t="s">
        <v>1449</v>
      </c>
      <c r="D142" s="8" t="s">
        <v>215</v>
      </c>
      <c r="E142" s="22">
        <v>15</v>
      </c>
      <c r="F142" s="21"/>
      <c r="G142" s="21">
        <f t="shared" si="11"/>
        <v>0</v>
      </c>
      <c r="H142" s="21"/>
      <c r="I142" s="21">
        <f t="shared" si="12"/>
        <v>0</v>
      </c>
      <c r="J142" s="21">
        <f t="shared" si="13"/>
        <v>0</v>
      </c>
    </row>
    <row r="143" spans="1:10" s="38" customFormat="1" ht="22.5" x14ac:dyDescent="0.25">
      <c r="A143" s="47" t="s">
        <v>341</v>
      </c>
      <c r="B143" s="43" t="s">
        <v>289</v>
      </c>
      <c r="C143" s="44" t="s">
        <v>290</v>
      </c>
      <c r="D143" s="42" t="s">
        <v>71</v>
      </c>
      <c r="E143" s="50">
        <v>2.66</v>
      </c>
      <c r="F143" s="26"/>
      <c r="G143" s="26">
        <f t="shared" si="11"/>
        <v>0</v>
      </c>
      <c r="H143" s="26"/>
      <c r="I143" s="26">
        <f t="shared" si="12"/>
        <v>0</v>
      </c>
      <c r="J143" s="26">
        <f t="shared" si="13"/>
        <v>0</v>
      </c>
    </row>
    <row r="144" spans="1:10" s="17" customFormat="1" ht="45" x14ac:dyDescent="0.25">
      <c r="A144" s="19" t="s">
        <v>343</v>
      </c>
      <c r="B144" s="9" t="s">
        <v>804</v>
      </c>
      <c r="C144" s="10" t="s">
        <v>1561</v>
      </c>
      <c r="D144" s="8" t="s">
        <v>215</v>
      </c>
      <c r="E144" s="22">
        <v>100</v>
      </c>
      <c r="F144" s="21"/>
      <c r="G144" s="21">
        <f t="shared" si="11"/>
        <v>0</v>
      </c>
      <c r="H144" s="21"/>
      <c r="I144" s="21">
        <f t="shared" si="12"/>
        <v>0</v>
      </c>
      <c r="J144" s="21">
        <f t="shared" si="13"/>
        <v>0</v>
      </c>
    </row>
    <row r="145" spans="1:10" s="17" customFormat="1" ht="45" x14ac:dyDescent="0.25">
      <c r="A145" s="19" t="s">
        <v>346</v>
      </c>
      <c r="B145" s="9" t="s">
        <v>804</v>
      </c>
      <c r="C145" s="10" t="s">
        <v>1483</v>
      </c>
      <c r="D145" s="8" t="s">
        <v>215</v>
      </c>
      <c r="E145" s="22">
        <v>94</v>
      </c>
      <c r="F145" s="21"/>
      <c r="G145" s="21">
        <f t="shared" si="11"/>
        <v>0</v>
      </c>
      <c r="H145" s="21"/>
      <c r="I145" s="21">
        <f t="shared" si="12"/>
        <v>0</v>
      </c>
      <c r="J145" s="21">
        <f t="shared" si="13"/>
        <v>0</v>
      </c>
    </row>
    <row r="146" spans="1:10" s="17" customFormat="1" ht="45" x14ac:dyDescent="0.25">
      <c r="A146" s="19" t="s">
        <v>349</v>
      </c>
      <c r="B146" s="9" t="s">
        <v>804</v>
      </c>
      <c r="C146" s="10" t="s">
        <v>1451</v>
      </c>
      <c r="D146" s="8" t="s">
        <v>215</v>
      </c>
      <c r="E146" s="22">
        <v>72</v>
      </c>
      <c r="F146" s="21"/>
      <c r="G146" s="21">
        <f t="shared" si="11"/>
        <v>0</v>
      </c>
      <c r="H146" s="21"/>
      <c r="I146" s="21">
        <f t="shared" si="12"/>
        <v>0</v>
      </c>
      <c r="J146" s="21">
        <f t="shared" si="13"/>
        <v>0</v>
      </c>
    </row>
    <row r="147" spans="1:10" s="17" customFormat="1" ht="45" x14ac:dyDescent="0.25">
      <c r="A147" s="19" t="s">
        <v>350</v>
      </c>
      <c r="B147" s="9" t="s">
        <v>856</v>
      </c>
      <c r="C147" s="10" t="s">
        <v>1484</v>
      </c>
      <c r="D147" s="8" t="s">
        <v>215</v>
      </c>
      <c r="E147" s="22">
        <v>544</v>
      </c>
      <c r="F147" s="21"/>
      <c r="G147" s="21">
        <f t="shared" si="11"/>
        <v>0</v>
      </c>
      <c r="H147" s="21"/>
      <c r="I147" s="21">
        <f t="shared" si="12"/>
        <v>0</v>
      </c>
      <c r="J147" s="21">
        <f t="shared" si="13"/>
        <v>0</v>
      </c>
    </row>
    <row r="148" spans="1:10" s="17" customFormat="1" ht="45" x14ac:dyDescent="0.25">
      <c r="A148" s="19" t="s">
        <v>353</v>
      </c>
      <c r="B148" s="9" t="s">
        <v>841</v>
      </c>
      <c r="C148" s="10" t="s">
        <v>1456</v>
      </c>
      <c r="D148" s="8" t="s">
        <v>215</v>
      </c>
      <c r="E148" s="22">
        <v>3799</v>
      </c>
      <c r="F148" s="21"/>
      <c r="G148" s="21">
        <f t="shared" si="11"/>
        <v>0</v>
      </c>
      <c r="H148" s="21"/>
      <c r="I148" s="21">
        <f t="shared" si="12"/>
        <v>0</v>
      </c>
      <c r="J148" s="21">
        <f t="shared" si="13"/>
        <v>0</v>
      </c>
    </row>
    <row r="149" spans="1:10" s="17" customFormat="1" ht="45" x14ac:dyDescent="0.25">
      <c r="A149" s="19" t="s">
        <v>356</v>
      </c>
      <c r="B149" s="9" t="s">
        <v>843</v>
      </c>
      <c r="C149" s="10" t="s">
        <v>1485</v>
      </c>
      <c r="D149" s="8" t="s">
        <v>215</v>
      </c>
      <c r="E149" s="22">
        <v>3799</v>
      </c>
      <c r="F149" s="21"/>
      <c r="G149" s="21">
        <f t="shared" si="11"/>
        <v>0</v>
      </c>
      <c r="H149" s="21"/>
      <c r="I149" s="21">
        <f t="shared" si="12"/>
        <v>0</v>
      </c>
      <c r="J149" s="21">
        <f t="shared" si="13"/>
        <v>0</v>
      </c>
    </row>
    <row r="150" spans="1:10" s="17" customFormat="1" ht="45" x14ac:dyDescent="0.25">
      <c r="A150" s="19" t="s">
        <v>360</v>
      </c>
      <c r="B150" s="9" t="s">
        <v>845</v>
      </c>
      <c r="C150" s="10" t="s">
        <v>1455</v>
      </c>
      <c r="D150" s="8" t="s">
        <v>215</v>
      </c>
      <c r="E150" s="22">
        <v>3799</v>
      </c>
      <c r="F150" s="21"/>
      <c r="G150" s="21">
        <f t="shared" si="11"/>
        <v>0</v>
      </c>
      <c r="H150" s="21"/>
      <c r="I150" s="21">
        <f t="shared" si="12"/>
        <v>0</v>
      </c>
      <c r="J150" s="21">
        <f t="shared" si="13"/>
        <v>0</v>
      </c>
    </row>
    <row r="151" spans="1:10" s="38" customFormat="1" ht="22.5" x14ac:dyDescent="0.25">
      <c r="A151" s="47" t="s">
        <v>363</v>
      </c>
      <c r="B151" s="43" t="s">
        <v>809</v>
      </c>
      <c r="C151" s="44" t="s">
        <v>810</v>
      </c>
      <c r="D151" s="42" t="s">
        <v>71</v>
      </c>
      <c r="E151" s="50">
        <v>0.78</v>
      </c>
      <c r="F151" s="26"/>
      <c r="G151" s="26">
        <f t="shared" si="11"/>
        <v>0</v>
      </c>
      <c r="H151" s="26"/>
      <c r="I151" s="26">
        <f t="shared" si="12"/>
        <v>0</v>
      </c>
      <c r="J151" s="26">
        <f t="shared" si="13"/>
        <v>0</v>
      </c>
    </row>
    <row r="152" spans="1:10" s="17" customFormat="1" ht="45" x14ac:dyDescent="0.25">
      <c r="A152" s="19" t="s">
        <v>365</v>
      </c>
      <c r="B152" s="9" t="s">
        <v>1460</v>
      </c>
      <c r="C152" s="10" t="s">
        <v>1405</v>
      </c>
      <c r="D152" s="8" t="s">
        <v>215</v>
      </c>
      <c r="E152" s="22">
        <v>78</v>
      </c>
      <c r="F152" s="21"/>
      <c r="G152" s="21">
        <f t="shared" si="11"/>
        <v>0</v>
      </c>
      <c r="H152" s="21"/>
      <c r="I152" s="21">
        <f t="shared" si="12"/>
        <v>0</v>
      </c>
      <c r="J152" s="21">
        <f t="shared" si="13"/>
        <v>0</v>
      </c>
    </row>
    <row r="153" spans="1:10" s="17" customFormat="1" ht="45" x14ac:dyDescent="0.25">
      <c r="A153" s="19" t="s">
        <v>369</v>
      </c>
      <c r="B153" s="9" t="s">
        <v>873</v>
      </c>
      <c r="C153" s="10" t="s">
        <v>1492</v>
      </c>
      <c r="D153" s="8" t="s">
        <v>215</v>
      </c>
      <c r="E153" s="22">
        <v>156</v>
      </c>
      <c r="F153" s="21"/>
      <c r="G153" s="21">
        <f t="shared" si="11"/>
        <v>0</v>
      </c>
      <c r="H153" s="21"/>
      <c r="I153" s="21">
        <f t="shared" si="12"/>
        <v>0</v>
      </c>
      <c r="J153" s="21">
        <f t="shared" si="13"/>
        <v>0</v>
      </c>
    </row>
    <row r="154" spans="1:10" s="17" customFormat="1" ht="45" x14ac:dyDescent="0.25">
      <c r="A154" s="19" t="s">
        <v>371</v>
      </c>
      <c r="B154" s="9" t="s">
        <v>841</v>
      </c>
      <c r="C154" s="10" t="s">
        <v>917</v>
      </c>
      <c r="D154" s="8" t="s">
        <v>215</v>
      </c>
      <c r="E154" s="22">
        <v>312</v>
      </c>
      <c r="F154" s="21"/>
      <c r="G154" s="21">
        <f t="shared" si="11"/>
        <v>0</v>
      </c>
      <c r="H154" s="21"/>
      <c r="I154" s="21">
        <f t="shared" si="12"/>
        <v>0</v>
      </c>
      <c r="J154" s="21">
        <f t="shared" si="13"/>
        <v>0</v>
      </c>
    </row>
    <row r="155" spans="1:10" s="17" customFormat="1" ht="45" x14ac:dyDescent="0.25">
      <c r="A155" s="19" t="s">
        <v>373</v>
      </c>
      <c r="B155" s="9" t="s">
        <v>862</v>
      </c>
      <c r="C155" s="10" t="s">
        <v>1493</v>
      </c>
      <c r="D155" s="8" t="s">
        <v>215</v>
      </c>
      <c r="E155" s="22">
        <v>312</v>
      </c>
      <c r="F155" s="21"/>
      <c r="G155" s="21">
        <f t="shared" si="11"/>
        <v>0</v>
      </c>
      <c r="H155" s="21"/>
      <c r="I155" s="21">
        <f t="shared" si="12"/>
        <v>0</v>
      </c>
      <c r="J155" s="21">
        <f t="shared" si="13"/>
        <v>0</v>
      </c>
    </row>
    <row r="156" spans="1:10" s="17" customFormat="1" ht="45" x14ac:dyDescent="0.25">
      <c r="A156" s="19" t="s">
        <v>376</v>
      </c>
      <c r="B156" s="9" t="s">
        <v>843</v>
      </c>
      <c r="C156" s="10" t="s">
        <v>879</v>
      </c>
      <c r="D156" s="8" t="s">
        <v>215</v>
      </c>
      <c r="E156" s="22">
        <v>624</v>
      </c>
      <c r="F156" s="21"/>
      <c r="G156" s="21">
        <f t="shared" si="11"/>
        <v>0</v>
      </c>
      <c r="H156" s="21"/>
      <c r="I156" s="21">
        <f t="shared" si="12"/>
        <v>0</v>
      </c>
      <c r="J156" s="21">
        <f t="shared" si="13"/>
        <v>0</v>
      </c>
    </row>
    <row r="157" spans="1:10" s="17" customFormat="1" ht="45" x14ac:dyDescent="0.25">
      <c r="A157" s="19" t="s">
        <v>378</v>
      </c>
      <c r="B157" s="9" t="s">
        <v>845</v>
      </c>
      <c r="C157" s="10" t="s">
        <v>1407</v>
      </c>
      <c r="D157" s="8" t="s">
        <v>215</v>
      </c>
      <c r="E157" s="22">
        <v>312</v>
      </c>
      <c r="F157" s="21"/>
      <c r="G157" s="21">
        <f t="shared" si="11"/>
        <v>0</v>
      </c>
      <c r="H157" s="21"/>
      <c r="I157" s="21">
        <f t="shared" si="12"/>
        <v>0</v>
      </c>
      <c r="J157" s="21">
        <f t="shared" si="13"/>
        <v>0</v>
      </c>
    </row>
    <row r="158" spans="1:10" s="17" customFormat="1" ht="45" x14ac:dyDescent="0.25">
      <c r="A158" s="19" t="s">
        <v>381</v>
      </c>
      <c r="B158" s="9" t="s">
        <v>901</v>
      </c>
      <c r="C158" s="10" t="s">
        <v>1491</v>
      </c>
      <c r="D158" s="8" t="s">
        <v>215</v>
      </c>
      <c r="E158" s="22">
        <v>25</v>
      </c>
      <c r="F158" s="21"/>
      <c r="G158" s="21">
        <f t="shared" si="11"/>
        <v>0</v>
      </c>
      <c r="H158" s="21"/>
      <c r="I158" s="21">
        <f t="shared" si="12"/>
        <v>0</v>
      </c>
      <c r="J158" s="21">
        <f t="shared" si="13"/>
        <v>0</v>
      </c>
    </row>
    <row r="159" spans="1:10" s="17" customFormat="1" ht="45" x14ac:dyDescent="0.25">
      <c r="A159" s="19" t="s">
        <v>382</v>
      </c>
      <c r="B159" s="9" t="s">
        <v>818</v>
      </c>
      <c r="C159" s="10" t="s">
        <v>1562</v>
      </c>
      <c r="D159" s="8" t="s">
        <v>215</v>
      </c>
      <c r="E159" s="22">
        <v>100</v>
      </c>
      <c r="F159" s="21"/>
      <c r="G159" s="21">
        <f t="shared" si="11"/>
        <v>0</v>
      </c>
      <c r="H159" s="21"/>
      <c r="I159" s="21">
        <f t="shared" si="12"/>
        <v>0</v>
      </c>
      <c r="J159" s="21">
        <f t="shared" si="13"/>
        <v>0</v>
      </c>
    </row>
    <row r="160" spans="1:10" s="17" customFormat="1" ht="45" x14ac:dyDescent="0.25">
      <c r="A160" s="19" t="s">
        <v>383</v>
      </c>
      <c r="B160" s="9" t="s">
        <v>841</v>
      </c>
      <c r="C160" s="10" t="s">
        <v>917</v>
      </c>
      <c r="D160" s="8" t="s">
        <v>215</v>
      </c>
      <c r="E160" s="22">
        <v>50</v>
      </c>
      <c r="F160" s="21"/>
      <c r="G160" s="21">
        <f t="shared" si="11"/>
        <v>0</v>
      </c>
      <c r="H160" s="21"/>
      <c r="I160" s="21">
        <f t="shared" si="12"/>
        <v>0</v>
      </c>
      <c r="J160" s="21">
        <f t="shared" si="13"/>
        <v>0</v>
      </c>
    </row>
    <row r="161" spans="1:10" s="17" customFormat="1" ht="45" x14ac:dyDescent="0.25">
      <c r="A161" s="19" t="s">
        <v>386</v>
      </c>
      <c r="B161" s="9" t="s">
        <v>843</v>
      </c>
      <c r="C161" s="10" t="s">
        <v>879</v>
      </c>
      <c r="D161" s="8" t="s">
        <v>215</v>
      </c>
      <c r="E161" s="22">
        <v>50</v>
      </c>
      <c r="F161" s="21"/>
      <c r="G161" s="21">
        <f t="shared" si="11"/>
        <v>0</v>
      </c>
      <c r="H161" s="21"/>
      <c r="I161" s="21">
        <f t="shared" si="12"/>
        <v>0</v>
      </c>
      <c r="J161" s="21">
        <f t="shared" si="13"/>
        <v>0</v>
      </c>
    </row>
    <row r="162" spans="1:10" s="38" customFormat="1" ht="22.5" x14ac:dyDescent="0.25">
      <c r="A162" s="47" t="s">
        <v>388</v>
      </c>
      <c r="B162" s="43" t="s">
        <v>809</v>
      </c>
      <c r="C162" s="44" t="s">
        <v>810</v>
      </c>
      <c r="D162" s="42" t="s">
        <v>71</v>
      </c>
      <c r="E162" s="48">
        <v>1.8</v>
      </c>
      <c r="F162" s="26"/>
      <c r="G162" s="26">
        <f t="shared" si="11"/>
        <v>0</v>
      </c>
      <c r="H162" s="26"/>
      <c r="I162" s="26">
        <f t="shared" si="12"/>
        <v>0</v>
      </c>
      <c r="J162" s="26">
        <f t="shared" si="13"/>
        <v>0</v>
      </c>
    </row>
    <row r="163" spans="1:10" s="17" customFormat="1" ht="45" x14ac:dyDescent="0.25">
      <c r="A163" s="19" t="s">
        <v>390</v>
      </c>
      <c r="B163" s="9" t="s">
        <v>1460</v>
      </c>
      <c r="C163" s="10" t="s">
        <v>1563</v>
      </c>
      <c r="D163" s="8" t="s">
        <v>215</v>
      </c>
      <c r="E163" s="22">
        <v>180</v>
      </c>
      <c r="F163" s="21"/>
      <c r="G163" s="21">
        <f t="shared" ref="G163:G193" si="14">E163*F163</f>
        <v>0</v>
      </c>
      <c r="H163" s="21"/>
      <c r="I163" s="21">
        <f t="shared" ref="I163:I193" si="15">E163*H163</f>
        <v>0</v>
      </c>
      <c r="J163" s="21">
        <f t="shared" si="13"/>
        <v>0</v>
      </c>
    </row>
    <row r="164" spans="1:10" s="17" customFormat="1" ht="22.5" x14ac:dyDescent="0.25">
      <c r="A164" s="19" t="s">
        <v>392</v>
      </c>
      <c r="B164" s="9" t="s">
        <v>1564</v>
      </c>
      <c r="C164" s="10" t="s">
        <v>1565</v>
      </c>
      <c r="D164" s="8" t="s">
        <v>215</v>
      </c>
      <c r="E164" s="22">
        <v>90</v>
      </c>
      <c r="F164" s="21"/>
      <c r="G164" s="21">
        <f t="shared" si="14"/>
        <v>0</v>
      </c>
      <c r="H164" s="21"/>
      <c r="I164" s="21">
        <f t="shared" si="15"/>
        <v>0</v>
      </c>
      <c r="J164" s="21">
        <f t="shared" si="13"/>
        <v>0</v>
      </c>
    </row>
    <row r="165" spans="1:10" s="17" customFormat="1" ht="45" x14ac:dyDescent="0.25">
      <c r="A165" s="19" t="s">
        <v>394</v>
      </c>
      <c r="B165" s="9" t="s">
        <v>1559</v>
      </c>
      <c r="C165" s="10" t="s">
        <v>1566</v>
      </c>
      <c r="D165" s="8" t="s">
        <v>215</v>
      </c>
      <c r="E165" s="22">
        <v>135</v>
      </c>
      <c r="F165" s="21"/>
      <c r="G165" s="21">
        <f t="shared" si="14"/>
        <v>0</v>
      </c>
      <c r="H165" s="21"/>
      <c r="I165" s="21">
        <f t="shared" si="15"/>
        <v>0</v>
      </c>
      <c r="J165" s="21">
        <f t="shared" si="13"/>
        <v>0</v>
      </c>
    </row>
    <row r="166" spans="1:10" s="17" customFormat="1" ht="45" x14ac:dyDescent="0.25">
      <c r="A166" s="19" t="s">
        <v>397</v>
      </c>
      <c r="B166" s="9" t="s">
        <v>843</v>
      </c>
      <c r="C166" s="10" t="s">
        <v>879</v>
      </c>
      <c r="D166" s="8" t="s">
        <v>215</v>
      </c>
      <c r="E166" s="22">
        <v>1100</v>
      </c>
      <c r="F166" s="21"/>
      <c r="G166" s="21">
        <f t="shared" si="14"/>
        <v>0</v>
      </c>
      <c r="H166" s="21"/>
      <c r="I166" s="21">
        <f t="shared" si="15"/>
        <v>0</v>
      </c>
      <c r="J166" s="21">
        <f t="shared" si="13"/>
        <v>0</v>
      </c>
    </row>
    <row r="167" spans="1:10" s="17" customFormat="1" ht="45" x14ac:dyDescent="0.25">
      <c r="A167" s="19" t="s">
        <v>400</v>
      </c>
      <c r="B167" s="9" t="s">
        <v>834</v>
      </c>
      <c r="C167" s="10" t="s">
        <v>1567</v>
      </c>
      <c r="D167" s="8" t="s">
        <v>215</v>
      </c>
      <c r="E167" s="22">
        <v>360</v>
      </c>
      <c r="F167" s="21"/>
      <c r="G167" s="21">
        <f t="shared" si="14"/>
        <v>0</v>
      </c>
      <c r="H167" s="21"/>
      <c r="I167" s="21">
        <f t="shared" si="15"/>
        <v>0</v>
      </c>
      <c r="J167" s="21">
        <f t="shared" si="13"/>
        <v>0</v>
      </c>
    </row>
    <row r="168" spans="1:10" s="38" customFormat="1" ht="22.5" x14ac:dyDescent="0.25">
      <c r="A168" s="47" t="s">
        <v>903</v>
      </c>
      <c r="B168" s="43" t="s">
        <v>809</v>
      </c>
      <c r="C168" s="44" t="s">
        <v>810</v>
      </c>
      <c r="D168" s="42" t="s">
        <v>71</v>
      </c>
      <c r="E168" s="50">
        <v>0.25</v>
      </c>
      <c r="F168" s="26"/>
      <c r="G168" s="26">
        <f t="shared" si="14"/>
        <v>0</v>
      </c>
      <c r="H168" s="26"/>
      <c r="I168" s="26">
        <f t="shared" si="15"/>
        <v>0</v>
      </c>
      <c r="J168" s="26">
        <f t="shared" si="13"/>
        <v>0</v>
      </c>
    </row>
    <row r="169" spans="1:10" s="17" customFormat="1" ht="45" x14ac:dyDescent="0.25">
      <c r="A169" s="19" t="s">
        <v>406</v>
      </c>
      <c r="B169" s="9" t="s">
        <v>1460</v>
      </c>
      <c r="C169" s="10" t="s">
        <v>1486</v>
      </c>
      <c r="D169" s="8" t="s">
        <v>215</v>
      </c>
      <c r="E169" s="22">
        <v>25</v>
      </c>
      <c r="F169" s="21"/>
      <c r="G169" s="21">
        <f t="shared" si="14"/>
        <v>0</v>
      </c>
      <c r="H169" s="21"/>
      <c r="I169" s="21">
        <f t="shared" si="15"/>
        <v>0</v>
      </c>
      <c r="J169" s="21">
        <f t="shared" si="13"/>
        <v>0</v>
      </c>
    </row>
    <row r="170" spans="1:10" s="17" customFormat="1" ht="45" x14ac:dyDescent="0.25">
      <c r="A170" s="19" t="s">
        <v>905</v>
      </c>
      <c r="B170" s="9" t="s">
        <v>873</v>
      </c>
      <c r="C170" s="10" t="s">
        <v>1305</v>
      </c>
      <c r="D170" s="8" t="s">
        <v>215</v>
      </c>
      <c r="E170" s="22">
        <v>50</v>
      </c>
      <c r="F170" s="21"/>
      <c r="G170" s="21">
        <f t="shared" si="14"/>
        <v>0</v>
      </c>
      <c r="H170" s="21"/>
      <c r="I170" s="21">
        <f t="shared" si="15"/>
        <v>0</v>
      </c>
      <c r="J170" s="21">
        <f t="shared" si="13"/>
        <v>0</v>
      </c>
    </row>
    <row r="171" spans="1:10" s="17" customFormat="1" ht="45" x14ac:dyDescent="0.25">
      <c r="A171" s="19" t="s">
        <v>906</v>
      </c>
      <c r="B171" s="9" t="s">
        <v>862</v>
      </c>
      <c r="C171" s="10" t="s">
        <v>1493</v>
      </c>
      <c r="D171" s="8" t="s">
        <v>215</v>
      </c>
      <c r="E171" s="22">
        <v>100</v>
      </c>
      <c r="F171" s="21"/>
      <c r="G171" s="21">
        <f t="shared" si="14"/>
        <v>0</v>
      </c>
      <c r="H171" s="21"/>
      <c r="I171" s="21">
        <f t="shared" si="15"/>
        <v>0</v>
      </c>
      <c r="J171" s="21">
        <f t="shared" si="13"/>
        <v>0</v>
      </c>
    </row>
    <row r="172" spans="1:10" s="17" customFormat="1" ht="45" x14ac:dyDescent="0.25">
      <c r="A172" s="19" t="s">
        <v>414</v>
      </c>
      <c r="B172" s="9" t="s">
        <v>843</v>
      </c>
      <c r="C172" s="10" t="s">
        <v>879</v>
      </c>
      <c r="D172" s="8" t="s">
        <v>215</v>
      </c>
      <c r="E172" s="22">
        <v>100</v>
      </c>
      <c r="F172" s="21"/>
      <c r="G172" s="21">
        <f t="shared" si="14"/>
        <v>0</v>
      </c>
      <c r="H172" s="21"/>
      <c r="I172" s="21">
        <f t="shared" si="15"/>
        <v>0</v>
      </c>
      <c r="J172" s="21">
        <f t="shared" si="13"/>
        <v>0</v>
      </c>
    </row>
    <row r="173" spans="1:10" s="17" customFormat="1" ht="45" x14ac:dyDescent="0.25">
      <c r="A173" s="19" t="s">
        <v>418</v>
      </c>
      <c r="B173" s="9" t="s">
        <v>845</v>
      </c>
      <c r="C173" s="10" t="s">
        <v>1407</v>
      </c>
      <c r="D173" s="8" t="s">
        <v>215</v>
      </c>
      <c r="E173" s="22">
        <v>100</v>
      </c>
      <c r="F173" s="21"/>
      <c r="G173" s="21">
        <f t="shared" si="14"/>
        <v>0</v>
      </c>
      <c r="H173" s="21"/>
      <c r="I173" s="21">
        <f t="shared" si="15"/>
        <v>0</v>
      </c>
      <c r="J173" s="21">
        <f t="shared" si="13"/>
        <v>0</v>
      </c>
    </row>
    <row r="174" spans="1:10" s="38" customFormat="1" ht="22.5" x14ac:dyDescent="0.25">
      <c r="A174" s="47" t="s">
        <v>909</v>
      </c>
      <c r="B174" s="43" t="s">
        <v>809</v>
      </c>
      <c r="C174" s="44" t="s">
        <v>810</v>
      </c>
      <c r="D174" s="42" t="s">
        <v>71</v>
      </c>
      <c r="E174" s="50">
        <v>2.94</v>
      </c>
      <c r="F174" s="26"/>
      <c r="G174" s="26">
        <f t="shared" si="14"/>
        <v>0</v>
      </c>
      <c r="H174" s="26"/>
      <c r="I174" s="26">
        <f t="shared" si="15"/>
        <v>0</v>
      </c>
      <c r="J174" s="26">
        <f t="shared" si="13"/>
        <v>0</v>
      </c>
    </row>
    <row r="175" spans="1:10" s="17" customFormat="1" ht="45" x14ac:dyDescent="0.25">
      <c r="A175" s="19" t="s">
        <v>424</v>
      </c>
      <c r="B175" s="9" t="s">
        <v>1460</v>
      </c>
      <c r="C175" s="10" t="s">
        <v>1568</v>
      </c>
      <c r="D175" s="8" t="s">
        <v>215</v>
      </c>
      <c r="E175" s="22">
        <v>196</v>
      </c>
      <c r="F175" s="21"/>
      <c r="G175" s="21">
        <f t="shared" si="14"/>
        <v>0</v>
      </c>
      <c r="H175" s="21"/>
      <c r="I175" s="21">
        <f t="shared" si="15"/>
        <v>0</v>
      </c>
      <c r="J175" s="21">
        <f t="shared" si="13"/>
        <v>0</v>
      </c>
    </row>
    <row r="176" spans="1:10" s="17" customFormat="1" ht="45" x14ac:dyDescent="0.25">
      <c r="A176" s="19" t="s">
        <v>426</v>
      </c>
      <c r="B176" s="9" t="s">
        <v>1460</v>
      </c>
      <c r="C176" s="10" t="s">
        <v>1569</v>
      </c>
      <c r="D176" s="8" t="s">
        <v>215</v>
      </c>
      <c r="E176" s="22">
        <v>98</v>
      </c>
      <c r="F176" s="21"/>
      <c r="G176" s="21">
        <f t="shared" si="14"/>
        <v>0</v>
      </c>
      <c r="H176" s="21"/>
      <c r="I176" s="21">
        <f t="shared" si="15"/>
        <v>0</v>
      </c>
      <c r="J176" s="21">
        <f t="shared" si="13"/>
        <v>0</v>
      </c>
    </row>
    <row r="177" spans="1:10" s="17" customFormat="1" ht="45" x14ac:dyDescent="0.25">
      <c r="A177" s="19" t="s">
        <v>429</v>
      </c>
      <c r="B177" s="9" t="s">
        <v>862</v>
      </c>
      <c r="C177" s="10" t="s">
        <v>1570</v>
      </c>
      <c r="D177" s="8" t="s">
        <v>215</v>
      </c>
      <c r="E177" s="22">
        <v>400</v>
      </c>
      <c r="F177" s="21"/>
      <c r="G177" s="21">
        <f t="shared" si="14"/>
        <v>0</v>
      </c>
      <c r="H177" s="21"/>
      <c r="I177" s="21">
        <f t="shared" si="15"/>
        <v>0</v>
      </c>
      <c r="J177" s="21">
        <f t="shared" si="13"/>
        <v>0</v>
      </c>
    </row>
    <row r="178" spans="1:10" s="17" customFormat="1" ht="45" x14ac:dyDescent="0.25">
      <c r="A178" s="19" t="s">
        <v>911</v>
      </c>
      <c r="B178" s="9" t="s">
        <v>843</v>
      </c>
      <c r="C178" s="10" t="s">
        <v>1571</v>
      </c>
      <c r="D178" s="8" t="s">
        <v>215</v>
      </c>
      <c r="E178" s="22">
        <v>400</v>
      </c>
      <c r="F178" s="21"/>
      <c r="G178" s="21">
        <f t="shared" si="14"/>
        <v>0</v>
      </c>
      <c r="H178" s="21"/>
      <c r="I178" s="21">
        <f t="shared" si="15"/>
        <v>0</v>
      </c>
      <c r="J178" s="21">
        <f t="shared" si="13"/>
        <v>0</v>
      </c>
    </row>
    <row r="179" spans="1:10" s="17" customFormat="1" ht="45" x14ac:dyDescent="0.25">
      <c r="A179" s="19" t="s">
        <v>434</v>
      </c>
      <c r="B179" s="9" t="s">
        <v>820</v>
      </c>
      <c r="C179" s="10" t="s">
        <v>1572</v>
      </c>
      <c r="D179" s="8" t="s">
        <v>215</v>
      </c>
      <c r="E179" s="22">
        <v>400</v>
      </c>
      <c r="F179" s="21"/>
      <c r="G179" s="21">
        <f t="shared" si="14"/>
        <v>0</v>
      </c>
      <c r="H179" s="21"/>
      <c r="I179" s="21">
        <f t="shared" si="15"/>
        <v>0</v>
      </c>
      <c r="J179" s="21">
        <f t="shared" si="13"/>
        <v>0</v>
      </c>
    </row>
    <row r="180" spans="1:10" s="38" customFormat="1" ht="22.5" x14ac:dyDescent="0.25">
      <c r="A180" s="47" t="s">
        <v>437</v>
      </c>
      <c r="B180" s="43" t="s">
        <v>828</v>
      </c>
      <c r="C180" s="44" t="s">
        <v>829</v>
      </c>
      <c r="D180" s="42" t="s">
        <v>111</v>
      </c>
      <c r="E180" s="50">
        <v>7.35</v>
      </c>
      <c r="F180" s="26"/>
      <c r="G180" s="26">
        <f t="shared" si="14"/>
        <v>0</v>
      </c>
      <c r="H180" s="26"/>
      <c r="I180" s="26">
        <f t="shared" si="15"/>
        <v>0</v>
      </c>
      <c r="J180" s="26">
        <f t="shared" si="13"/>
        <v>0</v>
      </c>
    </row>
    <row r="181" spans="1:10" s="17" customFormat="1" ht="45" x14ac:dyDescent="0.25">
      <c r="A181" s="19" t="s">
        <v>440</v>
      </c>
      <c r="B181" s="9" t="s">
        <v>1072</v>
      </c>
      <c r="C181" s="10" t="s">
        <v>1494</v>
      </c>
      <c r="D181" s="8" t="s">
        <v>118</v>
      </c>
      <c r="E181" s="23">
        <v>757.05</v>
      </c>
      <c r="F181" s="21"/>
      <c r="G181" s="21">
        <f t="shared" si="14"/>
        <v>0</v>
      </c>
      <c r="H181" s="21"/>
      <c r="I181" s="21">
        <f t="shared" si="15"/>
        <v>0</v>
      </c>
      <c r="J181" s="21">
        <f t="shared" si="13"/>
        <v>0</v>
      </c>
    </row>
    <row r="182" spans="1:10" s="38" customFormat="1" ht="22.5" x14ac:dyDescent="0.25">
      <c r="A182" s="47" t="s">
        <v>444</v>
      </c>
      <c r="B182" s="43" t="s">
        <v>1333</v>
      </c>
      <c r="C182" s="44" t="s">
        <v>1334</v>
      </c>
      <c r="D182" s="42" t="s">
        <v>111</v>
      </c>
      <c r="E182" s="50">
        <v>0.55000000000000004</v>
      </c>
      <c r="F182" s="26"/>
      <c r="G182" s="26">
        <f t="shared" si="14"/>
        <v>0</v>
      </c>
      <c r="H182" s="26"/>
      <c r="I182" s="26">
        <f t="shared" si="15"/>
        <v>0</v>
      </c>
      <c r="J182" s="26">
        <f t="shared" si="13"/>
        <v>0</v>
      </c>
    </row>
    <row r="183" spans="1:10" s="17" customFormat="1" ht="45" x14ac:dyDescent="0.25">
      <c r="A183" s="19" t="s">
        <v>447</v>
      </c>
      <c r="B183" s="9" t="s">
        <v>1072</v>
      </c>
      <c r="C183" s="10" t="s">
        <v>1573</v>
      </c>
      <c r="D183" s="8" t="s">
        <v>118</v>
      </c>
      <c r="E183" s="23">
        <v>56.65</v>
      </c>
      <c r="F183" s="21"/>
      <c r="G183" s="21">
        <f t="shared" si="14"/>
        <v>0</v>
      </c>
      <c r="H183" s="21"/>
      <c r="I183" s="21">
        <f t="shared" si="15"/>
        <v>0</v>
      </c>
      <c r="J183" s="21">
        <f t="shared" si="13"/>
        <v>0</v>
      </c>
    </row>
    <row r="184" spans="1:10" s="17" customFormat="1" ht="45" x14ac:dyDescent="0.25">
      <c r="A184" s="19" t="s">
        <v>450</v>
      </c>
      <c r="B184" s="9" t="s">
        <v>1076</v>
      </c>
      <c r="C184" s="10" t="s">
        <v>1469</v>
      </c>
      <c r="D184" s="8" t="s">
        <v>215</v>
      </c>
      <c r="E184" s="22">
        <v>2000</v>
      </c>
      <c r="F184" s="21"/>
      <c r="G184" s="21">
        <f t="shared" si="14"/>
        <v>0</v>
      </c>
      <c r="H184" s="21"/>
      <c r="I184" s="21">
        <f t="shared" si="15"/>
        <v>0</v>
      </c>
      <c r="J184" s="21">
        <f t="shared" si="13"/>
        <v>0</v>
      </c>
    </row>
    <row r="185" spans="1:10" s="17" customFormat="1" ht="45" x14ac:dyDescent="0.25">
      <c r="A185" s="19" t="s">
        <v>452</v>
      </c>
      <c r="B185" s="9" t="s">
        <v>836</v>
      </c>
      <c r="C185" s="10" t="s">
        <v>1314</v>
      </c>
      <c r="D185" s="8" t="s">
        <v>215</v>
      </c>
      <c r="E185" s="22">
        <v>1470</v>
      </c>
      <c r="F185" s="21"/>
      <c r="G185" s="21">
        <f t="shared" si="14"/>
        <v>0</v>
      </c>
      <c r="H185" s="21"/>
      <c r="I185" s="21">
        <f t="shared" si="15"/>
        <v>0</v>
      </c>
      <c r="J185" s="21">
        <f t="shared" si="13"/>
        <v>0</v>
      </c>
    </row>
    <row r="186" spans="1:10" s="17" customFormat="1" ht="45" x14ac:dyDescent="0.25">
      <c r="A186" s="19" t="s">
        <v>454</v>
      </c>
      <c r="B186" s="9" t="s">
        <v>818</v>
      </c>
      <c r="C186" s="10" t="s">
        <v>849</v>
      </c>
      <c r="D186" s="8" t="s">
        <v>215</v>
      </c>
      <c r="E186" s="22">
        <v>2940</v>
      </c>
      <c r="F186" s="21"/>
      <c r="G186" s="21">
        <f t="shared" si="14"/>
        <v>0</v>
      </c>
      <c r="H186" s="21"/>
      <c r="I186" s="21">
        <f t="shared" si="15"/>
        <v>0</v>
      </c>
      <c r="J186" s="21">
        <f t="shared" si="13"/>
        <v>0</v>
      </c>
    </row>
    <row r="187" spans="1:10" s="38" customFormat="1" ht="33.75" x14ac:dyDescent="0.25">
      <c r="A187" s="47" t="s">
        <v>456</v>
      </c>
      <c r="B187" s="43" t="s">
        <v>500</v>
      </c>
      <c r="C187" s="44" t="s">
        <v>501</v>
      </c>
      <c r="D187" s="42" t="s">
        <v>111</v>
      </c>
      <c r="E187" s="48">
        <v>1.5</v>
      </c>
      <c r="F187" s="26"/>
      <c r="G187" s="26">
        <f t="shared" si="14"/>
        <v>0</v>
      </c>
      <c r="H187" s="26"/>
      <c r="I187" s="26">
        <f t="shared" si="15"/>
        <v>0</v>
      </c>
      <c r="J187" s="26">
        <f t="shared" si="13"/>
        <v>0</v>
      </c>
    </row>
    <row r="188" spans="1:10" s="17" customFormat="1" ht="45" x14ac:dyDescent="0.25">
      <c r="A188" s="19" t="s">
        <v>458</v>
      </c>
      <c r="B188" s="9" t="s">
        <v>826</v>
      </c>
      <c r="C188" s="10" t="s">
        <v>1315</v>
      </c>
      <c r="D188" s="8" t="s">
        <v>118</v>
      </c>
      <c r="E188" s="20">
        <v>154.5</v>
      </c>
      <c r="F188" s="21"/>
      <c r="G188" s="21">
        <f t="shared" si="14"/>
        <v>0</v>
      </c>
      <c r="H188" s="21"/>
      <c r="I188" s="21">
        <f t="shared" si="15"/>
        <v>0</v>
      </c>
      <c r="J188" s="21">
        <f t="shared" si="13"/>
        <v>0</v>
      </c>
    </row>
    <row r="189" spans="1:10" s="17" customFormat="1" ht="45" x14ac:dyDescent="0.25">
      <c r="A189" s="19" t="s">
        <v>460</v>
      </c>
      <c r="B189" s="9" t="s">
        <v>820</v>
      </c>
      <c r="C189" s="10" t="s">
        <v>1336</v>
      </c>
      <c r="D189" s="8" t="s">
        <v>215</v>
      </c>
      <c r="E189" s="22">
        <v>30</v>
      </c>
      <c r="F189" s="21"/>
      <c r="G189" s="21">
        <f t="shared" si="14"/>
        <v>0</v>
      </c>
      <c r="H189" s="21"/>
      <c r="I189" s="21">
        <f t="shared" si="15"/>
        <v>0</v>
      </c>
      <c r="J189" s="21">
        <f t="shared" si="13"/>
        <v>0</v>
      </c>
    </row>
    <row r="190" spans="1:10" s="17" customFormat="1" ht="45" x14ac:dyDescent="0.25">
      <c r="A190" s="19" t="s">
        <v>461</v>
      </c>
      <c r="B190" s="9" t="s">
        <v>1337</v>
      </c>
      <c r="C190" s="10" t="s">
        <v>1338</v>
      </c>
      <c r="D190" s="8" t="s">
        <v>215</v>
      </c>
      <c r="E190" s="22">
        <v>30</v>
      </c>
      <c r="F190" s="21"/>
      <c r="G190" s="21">
        <f t="shared" si="14"/>
        <v>0</v>
      </c>
      <c r="H190" s="21"/>
      <c r="I190" s="21">
        <f t="shared" si="15"/>
        <v>0</v>
      </c>
      <c r="J190" s="21">
        <f t="shared" si="13"/>
        <v>0</v>
      </c>
    </row>
    <row r="191" spans="1:10" s="17" customFormat="1" ht="45" x14ac:dyDescent="0.25">
      <c r="A191" s="19" t="s">
        <v>463</v>
      </c>
      <c r="B191" s="9" t="s">
        <v>1337</v>
      </c>
      <c r="C191" s="10" t="s">
        <v>1339</v>
      </c>
      <c r="D191" s="8" t="s">
        <v>215</v>
      </c>
      <c r="E191" s="22">
        <v>60</v>
      </c>
      <c r="F191" s="21"/>
      <c r="G191" s="21">
        <f t="shared" si="14"/>
        <v>0</v>
      </c>
      <c r="H191" s="21"/>
      <c r="I191" s="21">
        <f t="shared" si="15"/>
        <v>0</v>
      </c>
      <c r="J191" s="21">
        <f t="shared" si="13"/>
        <v>0</v>
      </c>
    </row>
    <row r="192" spans="1:10" s="17" customFormat="1" ht="45" x14ac:dyDescent="0.25">
      <c r="A192" s="19" t="s">
        <v>465</v>
      </c>
      <c r="B192" s="9" t="s">
        <v>1337</v>
      </c>
      <c r="C192" s="10" t="s">
        <v>1340</v>
      </c>
      <c r="D192" s="8" t="s">
        <v>215</v>
      </c>
      <c r="E192" s="22">
        <v>60</v>
      </c>
      <c r="F192" s="21"/>
      <c r="G192" s="21">
        <f t="shared" si="14"/>
        <v>0</v>
      </c>
      <c r="H192" s="21"/>
      <c r="I192" s="21">
        <f t="shared" si="15"/>
        <v>0</v>
      </c>
      <c r="J192" s="21">
        <f t="shared" si="13"/>
        <v>0</v>
      </c>
    </row>
    <row r="193" spans="1:10" s="17" customFormat="1" ht="45" x14ac:dyDescent="0.25">
      <c r="A193" s="19" t="s">
        <v>468</v>
      </c>
      <c r="B193" s="9" t="s">
        <v>843</v>
      </c>
      <c r="C193" s="10" t="s">
        <v>915</v>
      </c>
      <c r="D193" s="8" t="s">
        <v>215</v>
      </c>
      <c r="E193" s="22">
        <v>90</v>
      </c>
      <c r="F193" s="21"/>
      <c r="G193" s="21">
        <f t="shared" si="14"/>
        <v>0</v>
      </c>
      <c r="H193" s="21"/>
      <c r="I193" s="21">
        <f t="shared" si="15"/>
        <v>0</v>
      </c>
      <c r="J193" s="21">
        <f t="shared" si="13"/>
        <v>0</v>
      </c>
    </row>
    <row r="194" spans="1:10" x14ac:dyDescent="0.25">
      <c r="G194" s="26">
        <f t="shared" ref="G194:I194" si="16">SUM(G3:G193)</f>
        <v>0</v>
      </c>
      <c r="H194" s="26"/>
      <c r="I194" s="26">
        <f t="shared" si="16"/>
        <v>0</v>
      </c>
      <c r="J194" s="26">
        <f>SUM(J3:J193)</f>
        <v>0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Лист13">
    <tabColor rgb="FFFFC000"/>
    <pageSetUpPr fitToPage="1"/>
  </sheetPr>
  <dimension ref="A1:J228"/>
  <sheetViews>
    <sheetView workbookViewId="0">
      <pane ySplit="1" topLeftCell="A2" activePane="bottomLeft" state="frozen"/>
      <selection activeCell="I156" sqref="I156"/>
      <selection pane="bottomLeft" activeCell="I156" sqref="I156"/>
    </sheetView>
  </sheetViews>
  <sheetFormatPr defaultColWidth="9.140625" defaultRowHeight="11.25" x14ac:dyDescent="0.25"/>
  <cols>
    <col min="1" max="1" width="8.7109375" style="18" customWidth="1"/>
    <col min="2" max="2" width="20.7109375" style="1" customWidth="1"/>
    <col min="3" max="3" width="40.7109375" style="1" customWidth="1"/>
    <col min="4" max="4" width="8.7109375" style="1" customWidth="1"/>
    <col min="5" max="5" width="8.7109375" style="18" customWidth="1"/>
    <col min="6" max="10" width="12.7109375" style="18" customWidth="1"/>
    <col min="11" max="16384" width="9.140625" style="18"/>
  </cols>
  <sheetData>
    <row r="1" spans="1:10" s="4" customFormat="1" ht="24" x14ac:dyDescent="0.25">
      <c r="A1" s="2" t="s">
        <v>2</v>
      </c>
      <c r="B1" s="2" t="s">
        <v>3</v>
      </c>
      <c r="C1" s="2" t="s">
        <v>4</v>
      </c>
      <c r="D1" s="3" t="s">
        <v>5</v>
      </c>
      <c r="E1" s="2" t="s">
        <v>6</v>
      </c>
      <c r="F1" s="2" t="s">
        <v>2115</v>
      </c>
      <c r="G1" s="2" t="s">
        <v>2116</v>
      </c>
      <c r="H1" s="2" t="s">
        <v>2113</v>
      </c>
      <c r="I1" s="2" t="s">
        <v>2114</v>
      </c>
      <c r="J1" s="2" t="s">
        <v>2117</v>
      </c>
    </row>
    <row r="2" spans="1:10" s="17" customFormat="1" ht="15" x14ac:dyDescent="0.25">
      <c r="A2" s="14" t="s">
        <v>618</v>
      </c>
      <c r="B2" s="16"/>
      <c r="C2" s="16"/>
      <c r="D2" s="16"/>
      <c r="E2" s="15"/>
    </row>
    <row r="3" spans="1:10" s="38" customFormat="1" ht="45" x14ac:dyDescent="0.25">
      <c r="A3" s="47" t="s">
        <v>9</v>
      </c>
      <c r="B3" s="43" t="s">
        <v>1242</v>
      </c>
      <c r="C3" s="44" t="s">
        <v>1243</v>
      </c>
      <c r="D3" s="42" t="s">
        <v>40</v>
      </c>
      <c r="E3" s="49">
        <v>1</v>
      </c>
      <c r="F3" s="26"/>
      <c r="G3" s="26">
        <f t="shared" ref="G3:G66" si="0">E3*F3</f>
        <v>0</v>
      </c>
      <c r="H3" s="26"/>
      <c r="I3" s="26">
        <f t="shared" ref="I3:I66" si="1">E3*H3</f>
        <v>0</v>
      </c>
      <c r="J3" s="26">
        <f t="shared" ref="J3" si="2">G3+I3</f>
        <v>0</v>
      </c>
    </row>
    <row r="4" spans="1:10" s="17" customFormat="1" ht="22.5" x14ac:dyDescent="0.25">
      <c r="A4" s="19" t="s">
        <v>13</v>
      </c>
      <c r="B4" s="9" t="s">
        <v>1341</v>
      </c>
      <c r="C4" s="10" t="s">
        <v>1342</v>
      </c>
      <c r="D4" s="8" t="s">
        <v>16</v>
      </c>
      <c r="E4" s="22">
        <v>1</v>
      </c>
      <c r="F4" s="21"/>
      <c r="G4" s="21">
        <f t="shared" si="0"/>
        <v>0</v>
      </c>
      <c r="H4" s="21"/>
      <c r="I4" s="21">
        <f t="shared" si="1"/>
        <v>0</v>
      </c>
      <c r="J4" s="21">
        <f t="shared" ref="J4:J67" si="3">G4+I4</f>
        <v>0</v>
      </c>
    </row>
    <row r="5" spans="1:10" s="38" customFormat="1" ht="33.75" x14ac:dyDescent="0.25">
      <c r="A5" s="47" t="s">
        <v>17</v>
      </c>
      <c r="B5" s="43" t="s">
        <v>977</v>
      </c>
      <c r="C5" s="44" t="s">
        <v>978</v>
      </c>
      <c r="D5" s="42" t="s">
        <v>40</v>
      </c>
      <c r="E5" s="49">
        <v>2</v>
      </c>
      <c r="F5" s="26"/>
      <c r="G5" s="26">
        <f t="shared" si="0"/>
        <v>0</v>
      </c>
      <c r="H5" s="26"/>
      <c r="I5" s="26">
        <f t="shared" si="1"/>
        <v>0</v>
      </c>
      <c r="J5" s="26">
        <f t="shared" si="3"/>
        <v>0</v>
      </c>
    </row>
    <row r="6" spans="1:10" s="17" customFormat="1" ht="22.5" x14ac:dyDescent="0.25">
      <c r="A6" s="19" t="s">
        <v>1343</v>
      </c>
      <c r="B6" s="9" t="s">
        <v>1344</v>
      </c>
      <c r="C6" s="10" t="s">
        <v>1345</v>
      </c>
      <c r="D6" s="8" t="s">
        <v>16</v>
      </c>
      <c r="E6" s="22">
        <v>1</v>
      </c>
      <c r="F6" s="21"/>
      <c r="G6" s="21">
        <f t="shared" si="0"/>
        <v>0</v>
      </c>
      <c r="H6" s="21"/>
      <c r="I6" s="21">
        <f t="shared" si="1"/>
        <v>0</v>
      </c>
      <c r="J6" s="21">
        <f t="shared" si="3"/>
        <v>0</v>
      </c>
    </row>
    <row r="7" spans="1:10" s="17" customFormat="1" ht="22.5" x14ac:dyDescent="0.25">
      <c r="A7" s="19" t="s">
        <v>979</v>
      </c>
      <c r="B7" s="9" t="s">
        <v>1344</v>
      </c>
      <c r="C7" s="10" t="s">
        <v>1346</v>
      </c>
      <c r="D7" s="8" t="s">
        <v>16</v>
      </c>
      <c r="E7" s="22">
        <v>1</v>
      </c>
      <c r="F7" s="21"/>
      <c r="G7" s="21">
        <f t="shared" si="0"/>
        <v>0</v>
      </c>
      <c r="H7" s="21"/>
      <c r="I7" s="21">
        <f t="shared" si="1"/>
        <v>0</v>
      </c>
      <c r="J7" s="21">
        <f t="shared" si="3"/>
        <v>0</v>
      </c>
    </row>
    <row r="8" spans="1:10" s="38" customFormat="1" ht="22.5" x14ac:dyDescent="0.25">
      <c r="A8" s="47" t="s">
        <v>27</v>
      </c>
      <c r="B8" s="43" t="s">
        <v>49</v>
      </c>
      <c r="C8" s="44" t="s">
        <v>50</v>
      </c>
      <c r="D8" s="42" t="s">
        <v>40</v>
      </c>
      <c r="E8" s="49">
        <v>2</v>
      </c>
      <c r="F8" s="26"/>
      <c r="G8" s="26">
        <f t="shared" si="0"/>
        <v>0</v>
      </c>
      <c r="H8" s="26"/>
      <c r="I8" s="26">
        <f t="shared" si="1"/>
        <v>0</v>
      </c>
      <c r="J8" s="26">
        <f t="shared" si="3"/>
        <v>0</v>
      </c>
    </row>
    <row r="9" spans="1:10" s="17" customFormat="1" ht="22.5" x14ac:dyDescent="0.25">
      <c r="A9" s="19" t="s">
        <v>1347</v>
      </c>
      <c r="B9" s="9" t="s">
        <v>1344</v>
      </c>
      <c r="C9" s="10" t="s">
        <v>1348</v>
      </c>
      <c r="D9" s="8" t="s">
        <v>16</v>
      </c>
      <c r="E9" s="22">
        <v>1</v>
      </c>
      <c r="F9" s="21"/>
      <c r="G9" s="21">
        <f t="shared" si="0"/>
        <v>0</v>
      </c>
      <c r="H9" s="21"/>
      <c r="I9" s="21">
        <f t="shared" si="1"/>
        <v>0</v>
      </c>
      <c r="J9" s="21">
        <f t="shared" si="3"/>
        <v>0</v>
      </c>
    </row>
    <row r="10" spans="1:10" s="17" customFormat="1" ht="22.5" x14ac:dyDescent="0.25">
      <c r="A10" s="19" t="s">
        <v>33</v>
      </c>
      <c r="B10" s="9" t="s">
        <v>1344</v>
      </c>
      <c r="C10" s="10" t="s">
        <v>1349</v>
      </c>
      <c r="D10" s="8" t="s">
        <v>16</v>
      </c>
      <c r="E10" s="22">
        <v>1</v>
      </c>
      <c r="F10" s="21"/>
      <c r="G10" s="21">
        <f t="shared" si="0"/>
        <v>0</v>
      </c>
      <c r="H10" s="21"/>
      <c r="I10" s="21">
        <f t="shared" si="1"/>
        <v>0</v>
      </c>
      <c r="J10" s="21">
        <f t="shared" si="3"/>
        <v>0</v>
      </c>
    </row>
    <row r="11" spans="1:10" s="17" customFormat="1" ht="15" x14ac:dyDescent="0.25">
      <c r="A11" s="14" t="s">
        <v>708</v>
      </c>
      <c r="B11" s="16"/>
      <c r="C11" s="16"/>
      <c r="D11" s="16"/>
      <c r="E11" s="15"/>
      <c r="F11" s="21"/>
      <c r="G11" s="21">
        <f t="shared" si="0"/>
        <v>0</v>
      </c>
      <c r="H11" s="21"/>
      <c r="I11" s="21">
        <f t="shared" si="1"/>
        <v>0</v>
      </c>
      <c r="J11" s="21">
        <f t="shared" si="3"/>
        <v>0</v>
      </c>
    </row>
    <row r="12" spans="1:10" s="38" customFormat="1" ht="45" x14ac:dyDescent="0.25">
      <c r="A12" s="47" t="s">
        <v>36</v>
      </c>
      <c r="B12" s="43" t="s">
        <v>88</v>
      </c>
      <c r="C12" s="44" t="s">
        <v>89</v>
      </c>
      <c r="D12" s="42" t="s">
        <v>71</v>
      </c>
      <c r="E12" s="50">
        <v>3.34</v>
      </c>
      <c r="F12" s="26"/>
      <c r="G12" s="26">
        <f t="shared" si="0"/>
        <v>0</v>
      </c>
      <c r="H12" s="26"/>
      <c r="I12" s="26">
        <f t="shared" si="1"/>
        <v>0</v>
      </c>
      <c r="J12" s="26">
        <f t="shared" si="3"/>
        <v>0</v>
      </c>
    </row>
    <row r="13" spans="1:10" s="17" customFormat="1" ht="45" x14ac:dyDescent="0.25">
      <c r="A13" s="19" t="s">
        <v>37</v>
      </c>
      <c r="B13" s="9" t="s">
        <v>709</v>
      </c>
      <c r="C13" s="10" t="s">
        <v>1574</v>
      </c>
      <c r="D13" s="8" t="s">
        <v>215</v>
      </c>
      <c r="E13" s="22">
        <v>24</v>
      </c>
      <c r="F13" s="21"/>
      <c r="G13" s="21">
        <f t="shared" si="0"/>
        <v>0</v>
      </c>
      <c r="H13" s="21"/>
      <c r="I13" s="21">
        <f t="shared" si="1"/>
        <v>0</v>
      </c>
      <c r="J13" s="21">
        <f t="shared" si="3"/>
        <v>0</v>
      </c>
    </row>
    <row r="14" spans="1:10" s="17" customFormat="1" ht="45" x14ac:dyDescent="0.25">
      <c r="A14" s="19" t="s">
        <v>559</v>
      </c>
      <c r="B14" s="9" t="s">
        <v>709</v>
      </c>
      <c r="C14" s="10" t="s">
        <v>1575</v>
      </c>
      <c r="D14" s="8" t="s">
        <v>215</v>
      </c>
      <c r="E14" s="22">
        <v>274</v>
      </c>
      <c r="F14" s="21"/>
      <c r="G14" s="21">
        <f t="shared" si="0"/>
        <v>0</v>
      </c>
      <c r="H14" s="21"/>
      <c r="I14" s="21">
        <f t="shared" si="1"/>
        <v>0</v>
      </c>
      <c r="J14" s="21">
        <f t="shared" si="3"/>
        <v>0</v>
      </c>
    </row>
    <row r="15" spans="1:10" s="17" customFormat="1" ht="56.25" x14ac:dyDescent="0.25">
      <c r="A15" s="19" t="s">
        <v>44</v>
      </c>
      <c r="B15" s="9" t="s">
        <v>709</v>
      </c>
      <c r="C15" s="10" t="s">
        <v>1576</v>
      </c>
      <c r="D15" s="8" t="s">
        <v>215</v>
      </c>
      <c r="E15" s="22">
        <v>14</v>
      </c>
      <c r="F15" s="21"/>
      <c r="G15" s="21">
        <f t="shared" si="0"/>
        <v>0</v>
      </c>
      <c r="H15" s="21"/>
      <c r="I15" s="21">
        <f t="shared" si="1"/>
        <v>0</v>
      </c>
      <c r="J15" s="21">
        <f t="shared" si="3"/>
        <v>0</v>
      </c>
    </row>
    <row r="16" spans="1:10" s="17" customFormat="1" ht="45" x14ac:dyDescent="0.25">
      <c r="A16" s="19" t="s">
        <v>561</v>
      </c>
      <c r="B16" s="9" t="s">
        <v>709</v>
      </c>
      <c r="C16" s="10" t="s">
        <v>1577</v>
      </c>
      <c r="D16" s="8" t="s">
        <v>215</v>
      </c>
      <c r="E16" s="22">
        <v>22</v>
      </c>
      <c r="F16" s="21"/>
      <c r="G16" s="21">
        <f t="shared" si="0"/>
        <v>0</v>
      </c>
      <c r="H16" s="21"/>
      <c r="I16" s="21">
        <f t="shared" si="1"/>
        <v>0</v>
      </c>
      <c r="J16" s="21">
        <f t="shared" si="3"/>
        <v>0</v>
      </c>
    </row>
    <row r="17" spans="1:10" s="17" customFormat="1" ht="45" x14ac:dyDescent="0.25">
      <c r="A17" s="19" t="s">
        <v>47</v>
      </c>
      <c r="B17" s="9" t="s">
        <v>1254</v>
      </c>
      <c r="C17" s="10" t="s">
        <v>1255</v>
      </c>
      <c r="D17" s="8" t="s">
        <v>71</v>
      </c>
      <c r="E17" s="20">
        <v>1.3</v>
      </c>
      <c r="F17" s="21"/>
      <c r="G17" s="21">
        <f t="shared" si="0"/>
        <v>0</v>
      </c>
      <c r="H17" s="21"/>
      <c r="I17" s="21">
        <f t="shared" si="1"/>
        <v>0</v>
      </c>
      <c r="J17" s="21">
        <f t="shared" si="3"/>
        <v>0</v>
      </c>
    </row>
    <row r="18" spans="1:10" s="38" customFormat="1" ht="56.25" x14ac:dyDescent="0.25">
      <c r="A18" s="47" t="s">
        <v>48</v>
      </c>
      <c r="B18" s="43" t="s">
        <v>116</v>
      </c>
      <c r="C18" s="44" t="s">
        <v>117</v>
      </c>
      <c r="D18" s="42" t="s">
        <v>111</v>
      </c>
      <c r="E18" s="49">
        <v>47</v>
      </c>
      <c r="F18" s="26"/>
      <c r="G18" s="26">
        <f t="shared" si="0"/>
        <v>0</v>
      </c>
      <c r="H18" s="26"/>
      <c r="I18" s="26">
        <f t="shared" si="1"/>
        <v>0</v>
      </c>
      <c r="J18" s="26">
        <f t="shared" si="3"/>
        <v>0</v>
      </c>
    </row>
    <row r="19" spans="1:10" s="38" customFormat="1" ht="45" x14ac:dyDescent="0.25">
      <c r="A19" s="47" t="s">
        <v>566</v>
      </c>
      <c r="B19" s="43" t="s">
        <v>113</v>
      </c>
      <c r="C19" s="44" t="s">
        <v>114</v>
      </c>
      <c r="D19" s="42" t="s">
        <v>111</v>
      </c>
      <c r="E19" s="48">
        <v>42.3</v>
      </c>
      <c r="F19" s="26"/>
      <c r="G19" s="26">
        <f t="shared" si="0"/>
        <v>0</v>
      </c>
      <c r="H19" s="26"/>
      <c r="I19" s="26">
        <f t="shared" si="1"/>
        <v>0</v>
      </c>
      <c r="J19" s="26">
        <f t="shared" si="3"/>
        <v>0</v>
      </c>
    </row>
    <row r="20" spans="1:10" s="38" customFormat="1" ht="22.5" x14ac:dyDescent="0.25">
      <c r="A20" s="47" t="s">
        <v>53</v>
      </c>
      <c r="B20" s="43" t="s">
        <v>717</v>
      </c>
      <c r="C20" s="44" t="s">
        <v>718</v>
      </c>
      <c r="D20" s="42" t="s">
        <v>20</v>
      </c>
      <c r="E20" s="48">
        <v>0.4</v>
      </c>
      <c r="F20" s="26"/>
      <c r="G20" s="26">
        <f t="shared" si="0"/>
        <v>0</v>
      </c>
      <c r="H20" s="26"/>
      <c r="I20" s="26">
        <f t="shared" si="1"/>
        <v>0</v>
      </c>
      <c r="J20" s="26">
        <f t="shared" si="3"/>
        <v>0</v>
      </c>
    </row>
    <row r="21" spans="1:10" s="38" customFormat="1" ht="22.5" x14ac:dyDescent="0.25">
      <c r="A21" s="47" t="s">
        <v>568</v>
      </c>
      <c r="B21" s="43" t="s">
        <v>28</v>
      </c>
      <c r="C21" s="44" t="s">
        <v>29</v>
      </c>
      <c r="D21" s="42" t="s">
        <v>20</v>
      </c>
      <c r="E21" s="48">
        <v>0.2</v>
      </c>
      <c r="F21" s="26"/>
      <c r="G21" s="26">
        <f t="shared" si="0"/>
        <v>0</v>
      </c>
      <c r="H21" s="26"/>
      <c r="I21" s="26">
        <f t="shared" si="1"/>
        <v>0</v>
      </c>
      <c r="J21" s="26">
        <f t="shared" si="3"/>
        <v>0</v>
      </c>
    </row>
    <row r="22" spans="1:10" s="38" customFormat="1" ht="22.5" x14ac:dyDescent="0.25">
      <c r="A22" s="47" t="s">
        <v>570</v>
      </c>
      <c r="B22" s="43" t="s">
        <v>719</v>
      </c>
      <c r="C22" s="44" t="s">
        <v>720</v>
      </c>
      <c r="D22" s="42" t="s">
        <v>20</v>
      </c>
      <c r="E22" s="48">
        <v>0.4</v>
      </c>
      <c r="F22" s="26"/>
      <c r="G22" s="26">
        <f t="shared" si="0"/>
        <v>0</v>
      </c>
      <c r="H22" s="26"/>
      <c r="I22" s="26">
        <f t="shared" si="1"/>
        <v>0</v>
      </c>
      <c r="J22" s="26">
        <f t="shared" si="3"/>
        <v>0</v>
      </c>
    </row>
    <row r="23" spans="1:10" s="38" customFormat="1" ht="22.5" x14ac:dyDescent="0.25">
      <c r="A23" s="47" t="s">
        <v>58</v>
      </c>
      <c r="B23" s="43" t="s">
        <v>721</v>
      </c>
      <c r="C23" s="44" t="s">
        <v>722</v>
      </c>
      <c r="D23" s="42" t="s">
        <v>20</v>
      </c>
      <c r="E23" s="48">
        <v>0.2</v>
      </c>
      <c r="F23" s="26"/>
      <c r="G23" s="26">
        <f t="shared" si="0"/>
        <v>0</v>
      </c>
      <c r="H23" s="26"/>
      <c r="I23" s="26">
        <f t="shared" si="1"/>
        <v>0</v>
      </c>
      <c r="J23" s="26">
        <f t="shared" si="3"/>
        <v>0</v>
      </c>
    </row>
    <row r="24" spans="1:10" s="38" customFormat="1" ht="22.5" x14ac:dyDescent="0.25">
      <c r="A24" s="47" t="s">
        <v>59</v>
      </c>
      <c r="B24" s="43" t="s">
        <v>25</v>
      </c>
      <c r="C24" s="44" t="s">
        <v>26</v>
      </c>
      <c r="D24" s="42" t="s">
        <v>20</v>
      </c>
      <c r="E24" s="48">
        <v>1.8</v>
      </c>
      <c r="F24" s="26"/>
      <c r="G24" s="26">
        <f t="shared" si="0"/>
        <v>0</v>
      </c>
      <c r="H24" s="26"/>
      <c r="I24" s="26">
        <f t="shared" si="1"/>
        <v>0</v>
      </c>
      <c r="J24" s="26">
        <f t="shared" si="3"/>
        <v>0</v>
      </c>
    </row>
    <row r="25" spans="1:10" s="38" customFormat="1" ht="22.5" x14ac:dyDescent="0.25">
      <c r="A25" s="47" t="s">
        <v>579</v>
      </c>
      <c r="B25" s="43" t="s">
        <v>22</v>
      </c>
      <c r="C25" s="44" t="s">
        <v>23</v>
      </c>
      <c r="D25" s="42" t="s">
        <v>20</v>
      </c>
      <c r="E25" s="48">
        <v>0.6</v>
      </c>
      <c r="F25" s="26"/>
      <c r="G25" s="26">
        <f t="shared" si="0"/>
        <v>0</v>
      </c>
      <c r="H25" s="26"/>
      <c r="I25" s="26">
        <f t="shared" si="1"/>
        <v>0</v>
      </c>
      <c r="J25" s="26">
        <f t="shared" si="3"/>
        <v>0</v>
      </c>
    </row>
    <row r="26" spans="1:10" s="38" customFormat="1" ht="22.5" x14ac:dyDescent="0.25">
      <c r="A26" s="47" t="s">
        <v>583</v>
      </c>
      <c r="B26" s="43" t="s">
        <v>18</v>
      </c>
      <c r="C26" s="44" t="s">
        <v>19</v>
      </c>
      <c r="D26" s="42" t="s">
        <v>20</v>
      </c>
      <c r="E26" s="50">
        <v>2.14</v>
      </c>
      <c r="F26" s="26"/>
      <c r="G26" s="26">
        <f t="shared" si="0"/>
        <v>0</v>
      </c>
      <c r="H26" s="26"/>
      <c r="I26" s="26">
        <f t="shared" si="1"/>
        <v>0</v>
      </c>
      <c r="J26" s="26">
        <f t="shared" si="3"/>
        <v>0</v>
      </c>
    </row>
    <row r="27" spans="1:10" s="17" customFormat="1" ht="56.25" x14ac:dyDescent="0.25">
      <c r="A27" s="19" t="s">
        <v>68</v>
      </c>
      <c r="B27" s="9" t="s">
        <v>723</v>
      </c>
      <c r="C27" s="10" t="s">
        <v>1578</v>
      </c>
      <c r="D27" s="8" t="s">
        <v>118</v>
      </c>
      <c r="E27" s="20">
        <v>224.4</v>
      </c>
      <c r="F27" s="21"/>
      <c r="G27" s="21">
        <f t="shared" si="0"/>
        <v>0</v>
      </c>
      <c r="H27" s="21"/>
      <c r="I27" s="21">
        <f t="shared" si="1"/>
        <v>0</v>
      </c>
      <c r="J27" s="21">
        <f t="shared" si="3"/>
        <v>0</v>
      </c>
    </row>
    <row r="28" spans="1:10" s="17" customFormat="1" ht="56.25" x14ac:dyDescent="0.25">
      <c r="A28" s="19" t="s">
        <v>72</v>
      </c>
      <c r="B28" s="9" t="s">
        <v>723</v>
      </c>
      <c r="C28" s="10" t="s">
        <v>1579</v>
      </c>
      <c r="D28" s="8" t="s">
        <v>118</v>
      </c>
      <c r="E28" s="22">
        <v>357</v>
      </c>
      <c r="F28" s="21"/>
      <c r="G28" s="21">
        <f t="shared" si="0"/>
        <v>0</v>
      </c>
      <c r="H28" s="21"/>
      <c r="I28" s="21">
        <f t="shared" si="1"/>
        <v>0</v>
      </c>
      <c r="J28" s="21">
        <f t="shared" si="3"/>
        <v>0</v>
      </c>
    </row>
    <row r="29" spans="1:10" s="17" customFormat="1" ht="56.25" x14ac:dyDescent="0.25">
      <c r="A29" s="19" t="s">
        <v>76</v>
      </c>
      <c r="B29" s="9" t="s">
        <v>723</v>
      </c>
      <c r="C29" s="10" t="s">
        <v>1256</v>
      </c>
      <c r="D29" s="8" t="s">
        <v>118</v>
      </c>
      <c r="E29" s="20">
        <v>423.3</v>
      </c>
      <c r="F29" s="21"/>
      <c r="G29" s="21">
        <f t="shared" si="0"/>
        <v>0</v>
      </c>
      <c r="H29" s="21"/>
      <c r="I29" s="21">
        <f t="shared" si="1"/>
        <v>0</v>
      </c>
      <c r="J29" s="21">
        <f t="shared" si="3"/>
        <v>0</v>
      </c>
    </row>
    <row r="30" spans="1:10" s="17" customFormat="1" ht="56.25" x14ac:dyDescent="0.25">
      <c r="A30" s="19" t="s">
        <v>78</v>
      </c>
      <c r="B30" s="9" t="s">
        <v>723</v>
      </c>
      <c r="C30" s="10" t="s">
        <v>1257</v>
      </c>
      <c r="D30" s="8" t="s">
        <v>118</v>
      </c>
      <c r="E30" s="20">
        <v>933.3</v>
      </c>
      <c r="F30" s="21"/>
      <c r="G30" s="21">
        <f t="shared" si="0"/>
        <v>0</v>
      </c>
      <c r="H30" s="21"/>
      <c r="I30" s="21">
        <f t="shared" si="1"/>
        <v>0</v>
      </c>
      <c r="J30" s="21">
        <f t="shared" si="3"/>
        <v>0</v>
      </c>
    </row>
    <row r="31" spans="1:10" s="17" customFormat="1" ht="56.25" x14ac:dyDescent="0.25">
      <c r="A31" s="19" t="s">
        <v>81</v>
      </c>
      <c r="B31" s="9" t="s">
        <v>1258</v>
      </c>
      <c r="C31" s="10" t="s">
        <v>1259</v>
      </c>
      <c r="D31" s="8" t="s">
        <v>118</v>
      </c>
      <c r="E31" s="22">
        <v>867</v>
      </c>
      <c r="F31" s="21"/>
      <c r="G31" s="21">
        <f t="shared" si="0"/>
        <v>0</v>
      </c>
      <c r="H31" s="21"/>
      <c r="I31" s="21">
        <f t="shared" si="1"/>
        <v>0</v>
      </c>
      <c r="J31" s="21">
        <f t="shared" si="3"/>
        <v>0</v>
      </c>
    </row>
    <row r="32" spans="1:10" s="17" customFormat="1" ht="56.25" x14ac:dyDescent="0.25">
      <c r="A32" s="19" t="s">
        <v>83</v>
      </c>
      <c r="B32" s="9" t="s">
        <v>731</v>
      </c>
      <c r="C32" s="10" t="s">
        <v>1260</v>
      </c>
      <c r="D32" s="8" t="s">
        <v>118</v>
      </c>
      <c r="E32" s="22">
        <v>255</v>
      </c>
      <c r="F32" s="21"/>
      <c r="G32" s="21">
        <f t="shared" si="0"/>
        <v>0</v>
      </c>
      <c r="H32" s="21"/>
      <c r="I32" s="21">
        <f t="shared" si="1"/>
        <v>0</v>
      </c>
      <c r="J32" s="21">
        <f t="shared" si="3"/>
        <v>0</v>
      </c>
    </row>
    <row r="33" spans="1:10" s="17" customFormat="1" ht="56.25" x14ac:dyDescent="0.25">
      <c r="A33" s="19" t="s">
        <v>85</v>
      </c>
      <c r="B33" s="9" t="s">
        <v>1261</v>
      </c>
      <c r="C33" s="10" t="s">
        <v>1262</v>
      </c>
      <c r="D33" s="8" t="s">
        <v>118</v>
      </c>
      <c r="E33" s="22">
        <v>714</v>
      </c>
      <c r="F33" s="21"/>
      <c r="G33" s="21">
        <f t="shared" si="0"/>
        <v>0</v>
      </c>
      <c r="H33" s="21"/>
      <c r="I33" s="21">
        <f t="shared" si="1"/>
        <v>0</v>
      </c>
      <c r="J33" s="21">
        <f t="shared" si="3"/>
        <v>0</v>
      </c>
    </row>
    <row r="34" spans="1:10" s="17" customFormat="1" ht="56.25" x14ac:dyDescent="0.25">
      <c r="A34" s="19" t="s">
        <v>87</v>
      </c>
      <c r="B34" s="9" t="s">
        <v>736</v>
      </c>
      <c r="C34" s="10" t="s">
        <v>1263</v>
      </c>
      <c r="D34" s="8" t="s">
        <v>118</v>
      </c>
      <c r="E34" s="22">
        <v>1581</v>
      </c>
      <c r="F34" s="21"/>
      <c r="G34" s="21">
        <f t="shared" si="0"/>
        <v>0</v>
      </c>
      <c r="H34" s="21"/>
      <c r="I34" s="21">
        <f t="shared" si="1"/>
        <v>0</v>
      </c>
      <c r="J34" s="21">
        <f t="shared" si="3"/>
        <v>0</v>
      </c>
    </row>
    <row r="35" spans="1:10" s="17" customFormat="1" ht="45" x14ac:dyDescent="0.25">
      <c r="A35" s="19" t="s">
        <v>90</v>
      </c>
      <c r="B35" s="9" t="s">
        <v>736</v>
      </c>
      <c r="C35" s="10" t="s">
        <v>1580</v>
      </c>
      <c r="D35" s="8" t="s">
        <v>118</v>
      </c>
      <c r="E35" s="20">
        <v>20.399999999999999</v>
      </c>
      <c r="F35" s="21"/>
      <c r="G35" s="21">
        <f t="shared" si="0"/>
        <v>0</v>
      </c>
      <c r="H35" s="21"/>
      <c r="I35" s="21">
        <f t="shared" si="1"/>
        <v>0</v>
      </c>
      <c r="J35" s="21">
        <f t="shared" si="3"/>
        <v>0</v>
      </c>
    </row>
    <row r="36" spans="1:10" s="17" customFormat="1" ht="45" x14ac:dyDescent="0.25">
      <c r="A36" s="19" t="s">
        <v>92</v>
      </c>
      <c r="B36" s="9" t="s">
        <v>736</v>
      </c>
      <c r="C36" s="10" t="s">
        <v>1358</v>
      </c>
      <c r="D36" s="8" t="s">
        <v>118</v>
      </c>
      <c r="E36" s="22">
        <v>612</v>
      </c>
      <c r="F36" s="21"/>
      <c r="G36" s="21">
        <f t="shared" si="0"/>
        <v>0</v>
      </c>
      <c r="H36" s="21"/>
      <c r="I36" s="21">
        <f t="shared" si="1"/>
        <v>0</v>
      </c>
      <c r="J36" s="21">
        <f t="shared" si="3"/>
        <v>0</v>
      </c>
    </row>
    <row r="37" spans="1:10" s="17" customFormat="1" ht="45" x14ac:dyDescent="0.25">
      <c r="A37" s="19" t="s">
        <v>94</v>
      </c>
      <c r="B37" s="9" t="s">
        <v>736</v>
      </c>
      <c r="C37" s="10" t="s">
        <v>1581</v>
      </c>
      <c r="D37" s="8" t="s">
        <v>118</v>
      </c>
      <c r="E37" s="20">
        <v>535.5</v>
      </c>
      <c r="F37" s="21"/>
      <c r="G37" s="21">
        <f t="shared" si="0"/>
        <v>0</v>
      </c>
      <c r="H37" s="21"/>
      <c r="I37" s="21">
        <f t="shared" si="1"/>
        <v>0</v>
      </c>
      <c r="J37" s="21">
        <f t="shared" si="3"/>
        <v>0</v>
      </c>
    </row>
    <row r="38" spans="1:10" s="17" customFormat="1" ht="45" x14ac:dyDescent="0.25">
      <c r="A38" s="19" t="s">
        <v>96</v>
      </c>
      <c r="B38" s="9" t="s">
        <v>736</v>
      </c>
      <c r="C38" s="10" t="s">
        <v>1582</v>
      </c>
      <c r="D38" s="8" t="s">
        <v>118</v>
      </c>
      <c r="E38" s="20">
        <v>132.6</v>
      </c>
      <c r="F38" s="21"/>
      <c r="G38" s="21">
        <f t="shared" si="0"/>
        <v>0</v>
      </c>
      <c r="H38" s="21"/>
      <c r="I38" s="21">
        <f t="shared" si="1"/>
        <v>0</v>
      </c>
      <c r="J38" s="21">
        <f t="shared" si="3"/>
        <v>0</v>
      </c>
    </row>
    <row r="39" spans="1:10" s="17" customFormat="1" ht="45" x14ac:dyDescent="0.25">
      <c r="A39" s="19" t="s">
        <v>98</v>
      </c>
      <c r="B39" s="9" t="s">
        <v>1359</v>
      </c>
      <c r="C39" s="10" t="s">
        <v>1360</v>
      </c>
      <c r="D39" s="8" t="s">
        <v>118</v>
      </c>
      <c r="E39" s="22">
        <v>51</v>
      </c>
      <c r="F39" s="21"/>
      <c r="G39" s="21">
        <f t="shared" si="0"/>
        <v>0</v>
      </c>
      <c r="H39" s="21"/>
      <c r="I39" s="21">
        <f t="shared" si="1"/>
        <v>0</v>
      </c>
      <c r="J39" s="21">
        <f t="shared" si="3"/>
        <v>0</v>
      </c>
    </row>
    <row r="40" spans="1:10" s="17" customFormat="1" ht="45" x14ac:dyDescent="0.25">
      <c r="A40" s="19" t="s">
        <v>100</v>
      </c>
      <c r="B40" s="9" t="s">
        <v>736</v>
      </c>
      <c r="C40" s="10" t="s">
        <v>1362</v>
      </c>
      <c r="D40" s="8" t="s">
        <v>118</v>
      </c>
      <c r="E40" s="22">
        <v>561</v>
      </c>
      <c r="F40" s="21"/>
      <c r="G40" s="21">
        <f t="shared" si="0"/>
        <v>0</v>
      </c>
      <c r="H40" s="21"/>
      <c r="I40" s="21">
        <f t="shared" si="1"/>
        <v>0</v>
      </c>
      <c r="J40" s="21">
        <f t="shared" si="3"/>
        <v>0</v>
      </c>
    </row>
    <row r="41" spans="1:10" s="17" customFormat="1" ht="45" x14ac:dyDescent="0.25">
      <c r="A41" s="19" t="s">
        <v>103</v>
      </c>
      <c r="B41" s="9" t="s">
        <v>736</v>
      </c>
      <c r="C41" s="10" t="s">
        <v>1363</v>
      </c>
      <c r="D41" s="8" t="s">
        <v>118</v>
      </c>
      <c r="E41" s="22">
        <v>1785</v>
      </c>
      <c r="F41" s="21"/>
      <c r="G41" s="21">
        <f t="shared" si="0"/>
        <v>0</v>
      </c>
      <c r="H41" s="21"/>
      <c r="I41" s="21">
        <f t="shared" si="1"/>
        <v>0</v>
      </c>
      <c r="J41" s="21">
        <f t="shared" si="3"/>
        <v>0</v>
      </c>
    </row>
    <row r="42" spans="1:10" s="17" customFormat="1" ht="45" x14ac:dyDescent="0.25">
      <c r="A42" s="19" t="s">
        <v>105</v>
      </c>
      <c r="B42" s="9" t="s">
        <v>1268</v>
      </c>
      <c r="C42" s="10" t="s">
        <v>1364</v>
      </c>
      <c r="D42" s="8" t="s">
        <v>118</v>
      </c>
      <c r="E42" s="20">
        <v>56.1</v>
      </c>
      <c r="F42" s="21"/>
      <c r="G42" s="21">
        <f t="shared" si="0"/>
        <v>0</v>
      </c>
      <c r="H42" s="21"/>
      <c r="I42" s="21">
        <f t="shared" si="1"/>
        <v>0</v>
      </c>
      <c r="J42" s="21">
        <f t="shared" si="3"/>
        <v>0</v>
      </c>
    </row>
    <row r="43" spans="1:10" s="38" customFormat="1" ht="33.75" x14ac:dyDescent="0.25">
      <c r="A43" s="47" t="s">
        <v>108</v>
      </c>
      <c r="B43" s="43" t="s">
        <v>126</v>
      </c>
      <c r="C43" s="44" t="s">
        <v>127</v>
      </c>
      <c r="D43" s="42" t="s">
        <v>111</v>
      </c>
      <c r="E43" s="48">
        <v>3.7</v>
      </c>
      <c r="F43" s="26"/>
      <c r="G43" s="26">
        <f t="shared" si="0"/>
        <v>0</v>
      </c>
      <c r="H43" s="26"/>
      <c r="I43" s="26">
        <f t="shared" si="1"/>
        <v>0</v>
      </c>
      <c r="J43" s="26">
        <f t="shared" si="3"/>
        <v>0</v>
      </c>
    </row>
    <row r="44" spans="1:10" s="17" customFormat="1" ht="45" x14ac:dyDescent="0.25">
      <c r="A44" s="19" t="s">
        <v>112</v>
      </c>
      <c r="B44" s="9" t="s">
        <v>1365</v>
      </c>
      <c r="C44" s="10" t="s">
        <v>1583</v>
      </c>
      <c r="D44" s="8" t="s">
        <v>118</v>
      </c>
      <c r="E44" s="20">
        <v>20.6</v>
      </c>
      <c r="F44" s="21"/>
      <c r="G44" s="21">
        <f t="shared" si="0"/>
        <v>0</v>
      </c>
      <c r="H44" s="21"/>
      <c r="I44" s="21">
        <f t="shared" si="1"/>
        <v>0</v>
      </c>
      <c r="J44" s="21">
        <f t="shared" si="3"/>
        <v>0</v>
      </c>
    </row>
    <row r="45" spans="1:10" s="17" customFormat="1" ht="45" x14ac:dyDescent="0.25">
      <c r="A45" s="19" t="s">
        <v>115</v>
      </c>
      <c r="B45" s="9" t="s">
        <v>1365</v>
      </c>
      <c r="C45" s="10" t="s">
        <v>746</v>
      </c>
      <c r="D45" s="8" t="s">
        <v>118</v>
      </c>
      <c r="E45" s="22">
        <v>103</v>
      </c>
      <c r="F45" s="21"/>
      <c r="G45" s="21">
        <f t="shared" si="0"/>
        <v>0</v>
      </c>
      <c r="H45" s="21"/>
      <c r="I45" s="21">
        <f t="shared" si="1"/>
        <v>0</v>
      </c>
      <c r="J45" s="21">
        <f t="shared" si="3"/>
        <v>0</v>
      </c>
    </row>
    <row r="46" spans="1:10" s="17" customFormat="1" ht="45" x14ac:dyDescent="0.25">
      <c r="A46" s="19" t="s">
        <v>119</v>
      </c>
      <c r="B46" s="9" t="s">
        <v>1367</v>
      </c>
      <c r="C46" s="10" t="s">
        <v>747</v>
      </c>
      <c r="D46" s="8" t="s">
        <v>118</v>
      </c>
      <c r="E46" s="22">
        <v>103</v>
      </c>
      <c r="F46" s="21"/>
      <c r="G46" s="21">
        <f t="shared" si="0"/>
        <v>0</v>
      </c>
      <c r="H46" s="21"/>
      <c r="I46" s="21">
        <f t="shared" si="1"/>
        <v>0</v>
      </c>
      <c r="J46" s="21">
        <f t="shared" si="3"/>
        <v>0</v>
      </c>
    </row>
    <row r="47" spans="1:10" s="17" customFormat="1" ht="45" x14ac:dyDescent="0.25">
      <c r="A47" s="19" t="s">
        <v>122</v>
      </c>
      <c r="B47" s="9" t="s">
        <v>1368</v>
      </c>
      <c r="C47" s="10" t="s">
        <v>749</v>
      </c>
      <c r="D47" s="8" t="s">
        <v>118</v>
      </c>
      <c r="E47" s="22">
        <v>153</v>
      </c>
      <c r="F47" s="21"/>
      <c r="G47" s="21">
        <f t="shared" si="0"/>
        <v>0</v>
      </c>
      <c r="H47" s="21"/>
      <c r="I47" s="21">
        <f t="shared" si="1"/>
        <v>0</v>
      </c>
      <c r="J47" s="21">
        <f t="shared" si="3"/>
        <v>0</v>
      </c>
    </row>
    <row r="48" spans="1:10" s="38" customFormat="1" ht="22.5" x14ac:dyDescent="0.25">
      <c r="A48" s="47" t="s">
        <v>125</v>
      </c>
      <c r="B48" s="43" t="s">
        <v>321</v>
      </c>
      <c r="C48" s="44" t="s">
        <v>322</v>
      </c>
      <c r="D48" s="42" t="s">
        <v>71</v>
      </c>
      <c r="E48" s="50">
        <v>0.01</v>
      </c>
      <c r="F48" s="26"/>
      <c r="G48" s="26">
        <f t="shared" si="0"/>
        <v>0</v>
      </c>
      <c r="H48" s="26"/>
      <c r="I48" s="26">
        <f t="shared" si="1"/>
        <v>0</v>
      </c>
      <c r="J48" s="26">
        <f t="shared" si="3"/>
        <v>0</v>
      </c>
    </row>
    <row r="49" spans="1:10" s="17" customFormat="1" ht="22.5" x14ac:dyDescent="0.25">
      <c r="A49" s="19" t="s">
        <v>1584</v>
      </c>
      <c r="B49" s="9" t="s">
        <v>1585</v>
      </c>
      <c r="C49" s="10" t="s">
        <v>751</v>
      </c>
      <c r="D49" s="8" t="s">
        <v>215</v>
      </c>
      <c r="E49" s="22">
        <v>1</v>
      </c>
      <c r="F49" s="21"/>
      <c r="G49" s="21">
        <f t="shared" si="0"/>
        <v>0</v>
      </c>
      <c r="H49" s="21"/>
      <c r="I49" s="21">
        <f t="shared" si="1"/>
        <v>0</v>
      </c>
      <c r="J49" s="21">
        <f t="shared" si="3"/>
        <v>0</v>
      </c>
    </row>
    <row r="50" spans="1:10" s="38" customFormat="1" ht="33.75" x14ac:dyDescent="0.25">
      <c r="A50" s="47" t="s">
        <v>133</v>
      </c>
      <c r="B50" s="43" t="s">
        <v>130</v>
      </c>
      <c r="C50" s="44" t="s">
        <v>131</v>
      </c>
      <c r="D50" s="42" t="s">
        <v>132</v>
      </c>
      <c r="E50" s="49">
        <v>10</v>
      </c>
      <c r="F50" s="26"/>
      <c r="G50" s="26">
        <f t="shared" si="0"/>
        <v>0</v>
      </c>
      <c r="H50" s="26"/>
      <c r="I50" s="26">
        <f t="shared" si="1"/>
        <v>0</v>
      </c>
      <c r="J50" s="26">
        <f t="shared" si="3"/>
        <v>0</v>
      </c>
    </row>
    <row r="51" spans="1:10" s="17" customFormat="1" ht="45" x14ac:dyDescent="0.25">
      <c r="A51" s="19" t="s">
        <v>137</v>
      </c>
      <c r="B51" s="9" t="s">
        <v>1369</v>
      </c>
      <c r="C51" s="10" t="s">
        <v>786</v>
      </c>
      <c r="D51" s="8" t="s">
        <v>215</v>
      </c>
      <c r="E51" s="22">
        <v>25</v>
      </c>
      <c r="F51" s="21"/>
      <c r="G51" s="21">
        <f t="shared" si="0"/>
        <v>0</v>
      </c>
      <c r="H51" s="21"/>
      <c r="I51" s="21">
        <f t="shared" si="1"/>
        <v>0</v>
      </c>
      <c r="J51" s="21">
        <f t="shared" si="3"/>
        <v>0</v>
      </c>
    </row>
    <row r="52" spans="1:10" s="17" customFormat="1" ht="45" x14ac:dyDescent="0.25">
      <c r="A52" s="19" t="s">
        <v>141</v>
      </c>
      <c r="B52" s="9" t="s">
        <v>1370</v>
      </c>
      <c r="C52" s="10" t="s">
        <v>788</v>
      </c>
      <c r="D52" s="8" t="s">
        <v>215</v>
      </c>
      <c r="E52" s="22">
        <v>25</v>
      </c>
      <c r="F52" s="21"/>
      <c r="G52" s="21">
        <f t="shared" si="0"/>
        <v>0</v>
      </c>
      <c r="H52" s="21"/>
      <c r="I52" s="21">
        <f t="shared" si="1"/>
        <v>0</v>
      </c>
      <c r="J52" s="21">
        <f t="shared" si="3"/>
        <v>0</v>
      </c>
    </row>
    <row r="53" spans="1:10" s="17" customFormat="1" ht="45" x14ac:dyDescent="0.25">
      <c r="A53" s="19" t="s">
        <v>144</v>
      </c>
      <c r="B53" s="9" t="s">
        <v>1371</v>
      </c>
      <c r="C53" s="10" t="s">
        <v>790</v>
      </c>
      <c r="D53" s="8" t="s">
        <v>215</v>
      </c>
      <c r="E53" s="22">
        <v>5</v>
      </c>
      <c r="F53" s="21"/>
      <c r="G53" s="21">
        <f t="shared" si="0"/>
        <v>0</v>
      </c>
      <c r="H53" s="21"/>
      <c r="I53" s="21">
        <f t="shared" si="1"/>
        <v>0</v>
      </c>
      <c r="J53" s="21">
        <f t="shared" si="3"/>
        <v>0</v>
      </c>
    </row>
    <row r="54" spans="1:10" s="38" customFormat="1" ht="22.5" x14ac:dyDescent="0.25">
      <c r="A54" s="47" t="s">
        <v>148</v>
      </c>
      <c r="B54" s="43" t="s">
        <v>791</v>
      </c>
      <c r="C54" s="44" t="s">
        <v>792</v>
      </c>
      <c r="D54" s="42" t="s">
        <v>793</v>
      </c>
      <c r="E54" s="50">
        <v>1.68</v>
      </c>
      <c r="F54" s="26"/>
      <c r="G54" s="26">
        <f t="shared" si="0"/>
        <v>0</v>
      </c>
      <c r="H54" s="26"/>
      <c r="I54" s="26">
        <f t="shared" si="1"/>
        <v>0</v>
      </c>
      <c r="J54" s="26">
        <f t="shared" si="3"/>
        <v>0</v>
      </c>
    </row>
    <row r="55" spans="1:10" s="17" customFormat="1" ht="45" x14ac:dyDescent="0.25">
      <c r="A55" s="19" t="s">
        <v>151</v>
      </c>
      <c r="B55" s="9" t="s">
        <v>794</v>
      </c>
      <c r="C55" s="10" t="s">
        <v>795</v>
      </c>
      <c r="D55" s="8" t="s">
        <v>215</v>
      </c>
      <c r="E55" s="22">
        <v>35</v>
      </c>
      <c r="F55" s="21"/>
      <c r="G55" s="21">
        <f t="shared" si="0"/>
        <v>0</v>
      </c>
      <c r="H55" s="21"/>
      <c r="I55" s="21">
        <f t="shared" si="1"/>
        <v>0</v>
      </c>
      <c r="J55" s="21">
        <f t="shared" si="3"/>
        <v>0</v>
      </c>
    </row>
    <row r="56" spans="1:10" s="38" customFormat="1" ht="15" x14ac:dyDescent="0.25">
      <c r="A56" s="47" t="s">
        <v>153</v>
      </c>
      <c r="B56" s="43" t="s">
        <v>315</v>
      </c>
      <c r="C56" s="44" t="s">
        <v>316</v>
      </c>
      <c r="D56" s="42" t="s">
        <v>40</v>
      </c>
      <c r="E56" s="49">
        <v>4</v>
      </c>
      <c r="F56" s="26"/>
      <c r="G56" s="26">
        <f t="shared" si="0"/>
        <v>0</v>
      </c>
      <c r="H56" s="26"/>
      <c r="I56" s="26">
        <f t="shared" si="1"/>
        <v>0</v>
      </c>
      <c r="J56" s="26">
        <f t="shared" si="3"/>
        <v>0</v>
      </c>
    </row>
    <row r="57" spans="1:10" s="17" customFormat="1" ht="22.5" x14ac:dyDescent="0.25">
      <c r="A57" s="19" t="s">
        <v>998</v>
      </c>
      <c r="B57" s="9" t="s">
        <v>997</v>
      </c>
      <c r="C57" s="10" t="s">
        <v>755</v>
      </c>
      <c r="D57" s="8" t="s">
        <v>215</v>
      </c>
      <c r="E57" s="22">
        <v>4</v>
      </c>
      <c r="F57" s="21"/>
      <c r="G57" s="21">
        <f t="shared" si="0"/>
        <v>0</v>
      </c>
      <c r="H57" s="21"/>
      <c r="I57" s="21">
        <f t="shared" si="1"/>
        <v>0</v>
      </c>
      <c r="J57" s="21">
        <f t="shared" si="3"/>
        <v>0</v>
      </c>
    </row>
    <row r="58" spans="1:10" s="38" customFormat="1" ht="33.75" x14ac:dyDescent="0.25">
      <c r="A58" s="47" t="s">
        <v>681</v>
      </c>
      <c r="B58" s="43" t="s">
        <v>756</v>
      </c>
      <c r="C58" s="44" t="s">
        <v>757</v>
      </c>
      <c r="D58" s="42" t="s">
        <v>40</v>
      </c>
      <c r="E58" s="49">
        <v>18</v>
      </c>
      <c r="F58" s="26"/>
      <c r="G58" s="26">
        <f t="shared" si="0"/>
        <v>0</v>
      </c>
      <c r="H58" s="26"/>
      <c r="I58" s="26">
        <f t="shared" si="1"/>
        <v>0</v>
      </c>
      <c r="J58" s="26">
        <f t="shared" si="3"/>
        <v>0</v>
      </c>
    </row>
    <row r="59" spans="1:10" s="17" customFormat="1" ht="33.75" x14ac:dyDescent="0.25">
      <c r="A59" s="19" t="s">
        <v>1002</v>
      </c>
      <c r="B59" s="9" t="s">
        <v>999</v>
      </c>
      <c r="C59" s="10" t="s">
        <v>759</v>
      </c>
      <c r="D59" s="8" t="s">
        <v>215</v>
      </c>
      <c r="E59" s="22">
        <v>8</v>
      </c>
      <c r="F59" s="21"/>
      <c r="G59" s="21">
        <f t="shared" si="0"/>
        <v>0</v>
      </c>
      <c r="H59" s="21"/>
      <c r="I59" s="21">
        <f t="shared" si="1"/>
        <v>0</v>
      </c>
      <c r="J59" s="21">
        <f t="shared" si="3"/>
        <v>0</v>
      </c>
    </row>
    <row r="60" spans="1:10" s="17" customFormat="1" ht="33.75" x14ac:dyDescent="0.25">
      <c r="A60" s="19" t="s">
        <v>1373</v>
      </c>
      <c r="B60" s="9" t="s">
        <v>999</v>
      </c>
      <c r="C60" s="10" t="s">
        <v>1586</v>
      </c>
      <c r="D60" s="8" t="s">
        <v>215</v>
      </c>
      <c r="E60" s="22">
        <v>10</v>
      </c>
      <c r="F60" s="21"/>
      <c r="G60" s="21">
        <f t="shared" si="0"/>
        <v>0</v>
      </c>
      <c r="H60" s="21"/>
      <c r="I60" s="21">
        <f t="shared" si="1"/>
        <v>0</v>
      </c>
      <c r="J60" s="21">
        <f t="shared" si="3"/>
        <v>0</v>
      </c>
    </row>
    <row r="61" spans="1:10" s="38" customFormat="1" ht="45" x14ac:dyDescent="0.25">
      <c r="A61" s="47" t="s">
        <v>171</v>
      </c>
      <c r="B61" s="43" t="s">
        <v>761</v>
      </c>
      <c r="C61" s="44" t="s">
        <v>762</v>
      </c>
      <c r="D61" s="42" t="s">
        <v>40</v>
      </c>
      <c r="E61" s="49">
        <v>72</v>
      </c>
      <c r="F61" s="26"/>
      <c r="G61" s="26">
        <f t="shared" si="0"/>
        <v>0</v>
      </c>
      <c r="H61" s="26"/>
      <c r="I61" s="26">
        <f t="shared" si="1"/>
        <v>0</v>
      </c>
      <c r="J61" s="26">
        <f t="shared" si="3"/>
        <v>0</v>
      </c>
    </row>
    <row r="62" spans="1:10" s="17" customFormat="1" ht="33.75" x14ac:dyDescent="0.25">
      <c r="A62" s="19" t="s">
        <v>1554</v>
      </c>
      <c r="B62" s="9" t="s">
        <v>1372</v>
      </c>
      <c r="C62" s="10" t="s">
        <v>763</v>
      </c>
      <c r="D62" s="8" t="s">
        <v>215</v>
      </c>
      <c r="E62" s="22">
        <v>72</v>
      </c>
      <c r="F62" s="21"/>
      <c r="G62" s="21">
        <f t="shared" si="0"/>
        <v>0</v>
      </c>
      <c r="H62" s="21"/>
      <c r="I62" s="21">
        <f t="shared" si="1"/>
        <v>0</v>
      </c>
      <c r="J62" s="21">
        <f t="shared" si="3"/>
        <v>0</v>
      </c>
    </row>
    <row r="63" spans="1:10" s="38" customFormat="1" ht="45" x14ac:dyDescent="0.25">
      <c r="A63" s="47" t="s">
        <v>175</v>
      </c>
      <c r="B63" s="43" t="s">
        <v>773</v>
      </c>
      <c r="C63" s="44" t="s">
        <v>774</v>
      </c>
      <c r="D63" s="42" t="s">
        <v>368</v>
      </c>
      <c r="E63" s="49">
        <v>2</v>
      </c>
      <c r="F63" s="26"/>
      <c r="G63" s="26">
        <f t="shared" si="0"/>
        <v>0</v>
      </c>
      <c r="H63" s="26"/>
      <c r="I63" s="26">
        <f t="shared" si="1"/>
        <v>0</v>
      </c>
      <c r="J63" s="26">
        <f t="shared" si="3"/>
        <v>0</v>
      </c>
    </row>
    <row r="64" spans="1:10" s="17" customFormat="1" ht="22.5" x14ac:dyDescent="0.25">
      <c r="A64" s="19" t="s">
        <v>1555</v>
      </c>
      <c r="B64" s="9" t="s">
        <v>1512</v>
      </c>
      <c r="C64" s="10" t="s">
        <v>776</v>
      </c>
      <c r="D64" s="8" t="s">
        <v>215</v>
      </c>
      <c r="E64" s="22">
        <v>2</v>
      </c>
      <c r="F64" s="21"/>
      <c r="G64" s="21">
        <f t="shared" si="0"/>
        <v>0</v>
      </c>
      <c r="H64" s="21"/>
      <c r="I64" s="21">
        <f t="shared" si="1"/>
        <v>0</v>
      </c>
      <c r="J64" s="21">
        <f t="shared" si="3"/>
        <v>0</v>
      </c>
    </row>
    <row r="65" spans="1:10" s="38" customFormat="1" ht="22.5" x14ac:dyDescent="0.25">
      <c r="A65" s="47" t="s">
        <v>180</v>
      </c>
      <c r="B65" s="43" t="s">
        <v>49</v>
      </c>
      <c r="C65" s="44" t="s">
        <v>50</v>
      </c>
      <c r="D65" s="42" t="s">
        <v>40</v>
      </c>
      <c r="E65" s="49">
        <v>16</v>
      </c>
      <c r="F65" s="26"/>
      <c r="G65" s="26">
        <f t="shared" si="0"/>
        <v>0</v>
      </c>
      <c r="H65" s="26"/>
      <c r="I65" s="26">
        <f t="shared" si="1"/>
        <v>0</v>
      </c>
      <c r="J65" s="26">
        <f t="shared" si="3"/>
        <v>0</v>
      </c>
    </row>
    <row r="66" spans="1:10" s="17" customFormat="1" ht="33.75" x14ac:dyDescent="0.25">
      <c r="A66" s="19" t="s">
        <v>1556</v>
      </c>
      <c r="B66" s="9" t="s">
        <v>1282</v>
      </c>
      <c r="C66" s="10" t="s">
        <v>778</v>
      </c>
      <c r="D66" s="8" t="s">
        <v>215</v>
      </c>
      <c r="E66" s="22">
        <v>11</v>
      </c>
      <c r="F66" s="21"/>
      <c r="G66" s="21">
        <f t="shared" si="0"/>
        <v>0</v>
      </c>
      <c r="H66" s="21"/>
      <c r="I66" s="21">
        <f t="shared" si="1"/>
        <v>0</v>
      </c>
      <c r="J66" s="21">
        <f t="shared" si="3"/>
        <v>0</v>
      </c>
    </row>
    <row r="67" spans="1:10" s="17" customFormat="1" ht="22.5" x14ac:dyDescent="0.25">
      <c r="A67" s="19" t="s">
        <v>1558</v>
      </c>
      <c r="B67" s="9" t="s">
        <v>1282</v>
      </c>
      <c r="C67" s="10" t="s">
        <v>779</v>
      </c>
      <c r="D67" s="8" t="s">
        <v>215</v>
      </c>
      <c r="E67" s="22">
        <v>5</v>
      </c>
      <c r="F67" s="21"/>
      <c r="G67" s="21">
        <f t="shared" ref="G67:G130" si="4">E67*F67</f>
        <v>0</v>
      </c>
      <c r="H67" s="21"/>
      <c r="I67" s="21">
        <f t="shared" ref="I67:I130" si="5">E67*H67</f>
        <v>0</v>
      </c>
      <c r="J67" s="21">
        <f t="shared" si="3"/>
        <v>0</v>
      </c>
    </row>
    <row r="68" spans="1:10" s="38" customFormat="1" ht="22.5" x14ac:dyDescent="0.25">
      <c r="A68" s="47" t="s">
        <v>186</v>
      </c>
      <c r="B68" s="43" t="s">
        <v>210</v>
      </c>
      <c r="C68" s="44" t="s">
        <v>211</v>
      </c>
      <c r="D68" s="42" t="s">
        <v>40</v>
      </c>
      <c r="E68" s="49">
        <v>187</v>
      </c>
      <c r="F68" s="26"/>
      <c r="G68" s="26">
        <f t="shared" si="4"/>
        <v>0</v>
      </c>
      <c r="H68" s="26"/>
      <c r="I68" s="26">
        <f t="shared" si="5"/>
        <v>0</v>
      </c>
      <c r="J68" s="26">
        <f t="shared" ref="J68:J131" si="6">G68+I68</f>
        <v>0</v>
      </c>
    </row>
    <row r="69" spans="1:10" s="17" customFormat="1" ht="45" x14ac:dyDescent="0.25">
      <c r="A69" s="19" t="s">
        <v>188</v>
      </c>
      <c r="B69" s="9" t="s">
        <v>767</v>
      </c>
      <c r="C69" s="10" t="s">
        <v>1587</v>
      </c>
      <c r="D69" s="8" t="s">
        <v>215</v>
      </c>
      <c r="E69" s="22">
        <v>7</v>
      </c>
      <c r="F69" s="21"/>
      <c r="G69" s="21">
        <f t="shared" si="4"/>
        <v>0</v>
      </c>
      <c r="H69" s="21"/>
      <c r="I69" s="21">
        <f t="shared" si="5"/>
        <v>0</v>
      </c>
      <c r="J69" s="21">
        <f t="shared" si="6"/>
        <v>0</v>
      </c>
    </row>
    <row r="70" spans="1:10" s="17" customFormat="1" ht="45" x14ac:dyDescent="0.25">
      <c r="A70" s="19" t="s">
        <v>190</v>
      </c>
      <c r="B70" s="9" t="s">
        <v>767</v>
      </c>
      <c r="C70" s="10" t="s">
        <v>770</v>
      </c>
      <c r="D70" s="8" t="s">
        <v>215</v>
      </c>
      <c r="E70" s="22">
        <v>180</v>
      </c>
      <c r="F70" s="21"/>
      <c r="G70" s="21">
        <f t="shared" si="4"/>
        <v>0</v>
      </c>
      <c r="H70" s="21"/>
      <c r="I70" s="21">
        <f t="shared" si="5"/>
        <v>0</v>
      </c>
      <c r="J70" s="21">
        <f t="shared" si="6"/>
        <v>0</v>
      </c>
    </row>
    <row r="71" spans="1:10" s="38" customFormat="1" ht="33.75" x14ac:dyDescent="0.25">
      <c r="A71" s="47" t="s">
        <v>192</v>
      </c>
      <c r="B71" s="43" t="s">
        <v>931</v>
      </c>
      <c r="C71" s="44" t="s">
        <v>932</v>
      </c>
      <c r="D71" s="42" t="s">
        <v>933</v>
      </c>
      <c r="E71" s="51">
        <v>0.495</v>
      </c>
      <c r="F71" s="26"/>
      <c r="G71" s="26">
        <f t="shared" si="4"/>
        <v>0</v>
      </c>
      <c r="H71" s="26"/>
      <c r="I71" s="26">
        <f t="shared" si="5"/>
        <v>0</v>
      </c>
      <c r="J71" s="26">
        <f t="shared" si="6"/>
        <v>0</v>
      </c>
    </row>
    <row r="72" spans="1:10" s="38" customFormat="1" ht="22.5" x14ac:dyDescent="0.25">
      <c r="A72" s="47" t="s">
        <v>194</v>
      </c>
      <c r="B72" s="43" t="s">
        <v>934</v>
      </c>
      <c r="C72" s="44" t="s">
        <v>935</v>
      </c>
      <c r="D72" s="42" t="s">
        <v>933</v>
      </c>
      <c r="E72" s="51">
        <v>0.495</v>
      </c>
      <c r="F72" s="26"/>
      <c r="G72" s="26">
        <f t="shared" si="4"/>
        <v>0</v>
      </c>
      <c r="H72" s="26"/>
      <c r="I72" s="26">
        <f t="shared" si="5"/>
        <v>0</v>
      </c>
      <c r="J72" s="26">
        <f t="shared" si="6"/>
        <v>0</v>
      </c>
    </row>
    <row r="73" spans="1:10" s="38" customFormat="1" ht="22.5" x14ac:dyDescent="0.25">
      <c r="A73" s="47" t="s">
        <v>196</v>
      </c>
      <c r="B73" s="43" t="s">
        <v>553</v>
      </c>
      <c r="C73" s="44" t="s">
        <v>937</v>
      </c>
      <c r="D73" s="42" t="s">
        <v>111</v>
      </c>
      <c r="E73" s="50">
        <v>1.98</v>
      </c>
      <c r="F73" s="26"/>
      <c r="G73" s="26">
        <f t="shared" si="4"/>
        <v>0</v>
      </c>
      <c r="H73" s="26"/>
      <c r="I73" s="26">
        <f t="shared" si="5"/>
        <v>0</v>
      </c>
      <c r="J73" s="26">
        <f t="shared" si="6"/>
        <v>0</v>
      </c>
    </row>
    <row r="74" spans="1:10" s="38" customFormat="1" ht="33.75" x14ac:dyDescent="0.25">
      <c r="A74" s="47" t="s">
        <v>198</v>
      </c>
      <c r="B74" s="43" t="s">
        <v>466</v>
      </c>
      <c r="C74" s="44" t="s">
        <v>467</v>
      </c>
      <c r="D74" s="42" t="s">
        <v>111</v>
      </c>
      <c r="E74" s="50">
        <v>11.52</v>
      </c>
      <c r="F74" s="26"/>
      <c r="G74" s="26">
        <f t="shared" si="4"/>
        <v>0</v>
      </c>
      <c r="H74" s="26"/>
      <c r="I74" s="26">
        <f t="shared" si="5"/>
        <v>0</v>
      </c>
      <c r="J74" s="26">
        <f t="shared" si="6"/>
        <v>0</v>
      </c>
    </row>
    <row r="75" spans="1:10" s="17" customFormat="1" ht="45" x14ac:dyDescent="0.25">
      <c r="A75" s="19" t="s">
        <v>200</v>
      </c>
      <c r="B75" s="9" t="s">
        <v>1374</v>
      </c>
      <c r="C75" s="10" t="s">
        <v>470</v>
      </c>
      <c r="D75" s="8" t="s">
        <v>118</v>
      </c>
      <c r="E75" s="22">
        <v>1350</v>
      </c>
      <c r="F75" s="21"/>
      <c r="G75" s="21">
        <f t="shared" si="4"/>
        <v>0</v>
      </c>
      <c r="H75" s="21"/>
      <c r="I75" s="21">
        <f t="shared" si="5"/>
        <v>0</v>
      </c>
      <c r="J75" s="21">
        <f t="shared" si="6"/>
        <v>0</v>
      </c>
    </row>
    <row r="76" spans="1:10" s="17" customFormat="1" ht="45" x14ac:dyDescent="0.25">
      <c r="A76" s="19" t="s">
        <v>202</v>
      </c>
      <c r="B76" s="9" t="s">
        <v>1375</v>
      </c>
      <c r="C76" s="10" t="s">
        <v>472</v>
      </c>
      <c r="D76" s="8" t="s">
        <v>215</v>
      </c>
      <c r="E76" s="22">
        <v>2000</v>
      </c>
      <c r="F76" s="21"/>
      <c r="G76" s="21">
        <f t="shared" si="4"/>
        <v>0</v>
      </c>
      <c r="H76" s="21"/>
      <c r="I76" s="21">
        <f t="shared" si="5"/>
        <v>0</v>
      </c>
      <c r="J76" s="21">
        <f t="shared" si="6"/>
        <v>0</v>
      </c>
    </row>
    <row r="77" spans="1:10" s="17" customFormat="1" ht="45" x14ac:dyDescent="0.25">
      <c r="A77" s="19" t="s">
        <v>204</v>
      </c>
      <c r="B77" s="9" t="s">
        <v>1078</v>
      </c>
      <c r="C77" s="10" t="s">
        <v>955</v>
      </c>
      <c r="D77" s="8" t="s">
        <v>215</v>
      </c>
      <c r="E77" s="22">
        <v>5</v>
      </c>
      <c r="F77" s="21"/>
      <c r="G77" s="21">
        <f t="shared" si="4"/>
        <v>0</v>
      </c>
      <c r="H77" s="21"/>
      <c r="I77" s="21">
        <f t="shared" si="5"/>
        <v>0</v>
      </c>
      <c r="J77" s="21">
        <f t="shared" si="6"/>
        <v>0</v>
      </c>
    </row>
    <row r="78" spans="1:10" s="17" customFormat="1" ht="45" x14ac:dyDescent="0.25">
      <c r="A78" s="19" t="s">
        <v>207</v>
      </c>
      <c r="B78" s="9" t="s">
        <v>851</v>
      </c>
      <c r="C78" s="10" t="s">
        <v>852</v>
      </c>
      <c r="D78" s="8" t="s">
        <v>75</v>
      </c>
      <c r="E78" s="22">
        <v>510</v>
      </c>
      <c r="F78" s="21"/>
      <c r="G78" s="21">
        <f t="shared" si="4"/>
        <v>0</v>
      </c>
      <c r="H78" s="21"/>
      <c r="I78" s="21">
        <f t="shared" si="5"/>
        <v>0</v>
      </c>
      <c r="J78" s="21">
        <f t="shared" si="6"/>
        <v>0</v>
      </c>
    </row>
    <row r="79" spans="1:10" s="17" customFormat="1" ht="45" x14ac:dyDescent="0.25">
      <c r="A79" s="19" t="s">
        <v>209</v>
      </c>
      <c r="B79" s="9" t="s">
        <v>1286</v>
      </c>
      <c r="C79" s="10" t="s">
        <v>1287</v>
      </c>
      <c r="D79" s="8" t="s">
        <v>215</v>
      </c>
      <c r="E79" s="22">
        <v>2000</v>
      </c>
      <c r="F79" s="21"/>
      <c r="G79" s="21">
        <f t="shared" si="4"/>
        <v>0</v>
      </c>
      <c r="H79" s="21"/>
      <c r="I79" s="21">
        <f t="shared" si="5"/>
        <v>0</v>
      </c>
      <c r="J79" s="21">
        <f t="shared" si="6"/>
        <v>0</v>
      </c>
    </row>
    <row r="80" spans="1:10" s="38" customFormat="1" ht="22.5" x14ac:dyDescent="0.25">
      <c r="A80" s="47" t="s">
        <v>212</v>
      </c>
      <c r="B80" s="43" t="s">
        <v>487</v>
      </c>
      <c r="C80" s="44" t="s">
        <v>488</v>
      </c>
      <c r="D80" s="42" t="s">
        <v>280</v>
      </c>
      <c r="E80" s="48">
        <v>0.8</v>
      </c>
      <c r="F80" s="26"/>
      <c r="G80" s="26">
        <f t="shared" si="4"/>
        <v>0</v>
      </c>
      <c r="H80" s="26"/>
      <c r="I80" s="26">
        <f t="shared" si="5"/>
        <v>0</v>
      </c>
      <c r="J80" s="26">
        <f t="shared" si="6"/>
        <v>0</v>
      </c>
    </row>
    <row r="81" spans="1:10" s="38" customFormat="1" ht="45" x14ac:dyDescent="0.25">
      <c r="A81" s="47" t="s">
        <v>216</v>
      </c>
      <c r="B81" s="43" t="s">
        <v>960</v>
      </c>
      <c r="C81" s="44" t="s">
        <v>961</v>
      </c>
      <c r="D81" s="42" t="s">
        <v>962</v>
      </c>
      <c r="E81" s="49">
        <v>8</v>
      </c>
      <c r="F81" s="26"/>
      <c r="G81" s="26">
        <f t="shared" si="4"/>
        <v>0</v>
      </c>
      <c r="H81" s="26"/>
      <c r="I81" s="26">
        <f t="shared" si="5"/>
        <v>0</v>
      </c>
      <c r="J81" s="26">
        <f t="shared" si="6"/>
        <v>0</v>
      </c>
    </row>
    <row r="82" spans="1:10" s="17" customFormat="1" ht="45" x14ac:dyDescent="0.25">
      <c r="A82" s="19" t="s">
        <v>701</v>
      </c>
      <c r="B82" s="9" t="s">
        <v>1376</v>
      </c>
      <c r="C82" s="10" t="s">
        <v>968</v>
      </c>
      <c r="D82" s="8" t="s">
        <v>215</v>
      </c>
      <c r="E82" s="22">
        <v>8</v>
      </c>
      <c r="F82" s="21"/>
      <c r="G82" s="21">
        <f t="shared" si="4"/>
        <v>0</v>
      </c>
      <c r="H82" s="21"/>
      <c r="I82" s="21">
        <f t="shared" si="5"/>
        <v>0</v>
      </c>
      <c r="J82" s="21">
        <f t="shared" si="6"/>
        <v>0</v>
      </c>
    </row>
    <row r="83" spans="1:10" s="38" customFormat="1" ht="22.5" x14ac:dyDescent="0.25">
      <c r="A83" s="47" t="s">
        <v>222</v>
      </c>
      <c r="B83" s="43" t="s">
        <v>970</v>
      </c>
      <c r="C83" s="44" t="s">
        <v>971</v>
      </c>
      <c r="D83" s="42" t="s">
        <v>111</v>
      </c>
      <c r="E83" s="51">
        <v>5.0000000000000001E-3</v>
      </c>
      <c r="F83" s="26"/>
      <c r="G83" s="26">
        <f t="shared" si="4"/>
        <v>0</v>
      </c>
      <c r="H83" s="26"/>
      <c r="I83" s="26">
        <f t="shared" si="5"/>
        <v>0</v>
      </c>
      <c r="J83" s="26">
        <f t="shared" si="6"/>
        <v>0</v>
      </c>
    </row>
    <row r="84" spans="1:10" s="17" customFormat="1" ht="45" x14ac:dyDescent="0.25">
      <c r="A84" s="19" t="s">
        <v>801</v>
      </c>
      <c r="B84" s="9" t="s">
        <v>1080</v>
      </c>
      <c r="C84" s="10" t="s">
        <v>974</v>
      </c>
      <c r="D84" s="8" t="s">
        <v>215</v>
      </c>
      <c r="E84" s="22">
        <v>1</v>
      </c>
      <c r="F84" s="21"/>
      <c r="G84" s="21">
        <f t="shared" si="4"/>
        <v>0</v>
      </c>
      <c r="H84" s="21"/>
      <c r="I84" s="21">
        <f t="shared" si="5"/>
        <v>0</v>
      </c>
      <c r="J84" s="21">
        <f t="shared" si="6"/>
        <v>0</v>
      </c>
    </row>
    <row r="85" spans="1:10" s="38" customFormat="1" ht="22.5" x14ac:dyDescent="0.25">
      <c r="A85" s="47" t="s">
        <v>229</v>
      </c>
      <c r="B85" s="43" t="s">
        <v>415</v>
      </c>
      <c r="C85" s="44" t="s">
        <v>416</v>
      </c>
      <c r="D85" s="42" t="s">
        <v>417</v>
      </c>
      <c r="E85" s="48">
        <v>6.5</v>
      </c>
      <c r="F85" s="26"/>
      <c r="G85" s="26">
        <f t="shared" si="4"/>
        <v>0</v>
      </c>
      <c r="H85" s="26"/>
      <c r="I85" s="26">
        <f t="shared" si="5"/>
        <v>0</v>
      </c>
      <c r="J85" s="26">
        <f t="shared" si="6"/>
        <v>0</v>
      </c>
    </row>
    <row r="86" spans="1:10" s="17" customFormat="1" ht="45" x14ac:dyDescent="0.25">
      <c r="A86" s="19" t="s">
        <v>231</v>
      </c>
      <c r="B86" s="9" t="s">
        <v>1379</v>
      </c>
      <c r="C86" s="10" t="s">
        <v>1085</v>
      </c>
      <c r="D86" s="8" t="s">
        <v>118</v>
      </c>
      <c r="E86" s="22">
        <v>1020</v>
      </c>
      <c r="F86" s="21"/>
      <c r="G86" s="21">
        <f t="shared" si="4"/>
        <v>0</v>
      </c>
      <c r="H86" s="21"/>
      <c r="I86" s="21">
        <f t="shared" si="5"/>
        <v>0</v>
      </c>
      <c r="J86" s="21">
        <f t="shared" si="6"/>
        <v>0</v>
      </c>
    </row>
    <row r="87" spans="1:10" s="17" customFormat="1" ht="45" x14ac:dyDescent="0.25">
      <c r="A87" s="19" t="s">
        <v>233</v>
      </c>
      <c r="B87" s="9" t="s">
        <v>1588</v>
      </c>
      <c r="C87" s="10" t="s">
        <v>1109</v>
      </c>
      <c r="D87" s="8" t="s">
        <v>215</v>
      </c>
      <c r="E87" s="22">
        <v>11</v>
      </c>
      <c r="F87" s="21"/>
      <c r="G87" s="21">
        <f t="shared" si="4"/>
        <v>0</v>
      </c>
      <c r="H87" s="21"/>
      <c r="I87" s="21">
        <f t="shared" si="5"/>
        <v>0</v>
      </c>
      <c r="J87" s="21">
        <f t="shared" si="6"/>
        <v>0</v>
      </c>
    </row>
    <row r="88" spans="1:10" s="17" customFormat="1" ht="45" x14ac:dyDescent="0.25">
      <c r="A88" s="19" t="s">
        <v>236</v>
      </c>
      <c r="B88" s="9" t="s">
        <v>1588</v>
      </c>
      <c r="C88" s="10" t="s">
        <v>1115</v>
      </c>
      <c r="D88" s="8" t="s">
        <v>215</v>
      </c>
      <c r="E88" s="22">
        <v>16</v>
      </c>
      <c r="F88" s="21"/>
      <c r="G88" s="21">
        <f t="shared" si="4"/>
        <v>0</v>
      </c>
      <c r="H88" s="21"/>
      <c r="I88" s="21">
        <f t="shared" si="5"/>
        <v>0</v>
      </c>
      <c r="J88" s="21">
        <f t="shared" si="6"/>
        <v>0</v>
      </c>
    </row>
    <row r="89" spans="1:10" s="17" customFormat="1" ht="45" x14ac:dyDescent="0.25">
      <c r="A89" s="19" t="s">
        <v>239</v>
      </c>
      <c r="B89" s="9" t="s">
        <v>1588</v>
      </c>
      <c r="C89" s="10" t="s">
        <v>1117</v>
      </c>
      <c r="D89" s="8" t="s">
        <v>215</v>
      </c>
      <c r="E89" s="22">
        <v>16</v>
      </c>
      <c r="F89" s="21"/>
      <c r="G89" s="21">
        <f t="shared" si="4"/>
        <v>0</v>
      </c>
      <c r="H89" s="21"/>
      <c r="I89" s="21">
        <f t="shared" si="5"/>
        <v>0</v>
      </c>
      <c r="J89" s="21">
        <f t="shared" si="6"/>
        <v>0</v>
      </c>
    </row>
    <row r="90" spans="1:10" s="38" customFormat="1" ht="22.5" x14ac:dyDescent="0.25">
      <c r="A90" s="47" t="s">
        <v>241</v>
      </c>
      <c r="B90" s="43" t="s">
        <v>1167</v>
      </c>
      <c r="C90" s="44" t="s">
        <v>1168</v>
      </c>
      <c r="D90" s="42" t="s">
        <v>417</v>
      </c>
      <c r="E90" s="48">
        <v>3.5</v>
      </c>
      <c r="F90" s="26"/>
      <c r="G90" s="26">
        <f t="shared" si="4"/>
        <v>0</v>
      </c>
      <c r="H90" s="26"/>
      <c r="I90" s="26">
        <f t="shared" si="5"/>
        <v>0</v>
      </c>
      <c r="J90" s="26">
        <f t="shared" si="6"/>
        <v>0</v>
      </c>
    </row>
    <row r="91" spans="1:10" s="17" customFormat="1" ht="45" x14ac:dyDescent="0.25">
      <c r="A91" s="19" t="s">
        <v>243</v>
      </c>
      <c r="B91" s="9" t="s">
        <v>1380</v>
      </c>
      <c r="C91" s="10" t="s">
        <v>1381</v>
      </c>
      <c r="D91" s="8" t="s">
        <v>118</v>
      </c>
      <c r="E91" s="20">
        <v>360.5</v>
      </c>
      <c r="F91" s="21"/>
      <c r="G91" s="21">
        <f t="shared" si="4"/>
        <v>0</v>
      </c>
      <c r="H91" s="21"/>
      <c r="I91" s="21">
        <f t="shared" si="5"/>
        <v>0</v>
      </c>
      <c r="J91" s="21">
        <f t="shared" si="6"/>
        <v>0</v>
      </c>
    </row>
    <row r="92" spans="1:10" s="17" customFormat="1" ht="45" x14ac:dyDescent="0.25">
      <c r="A92" s="19" t="s">
        <v>245</v>
      </c>
      <c r="B92" s="9" t="s">
        <v>1382</v>
      </c>
      <c r="C92" s="10" t="s">
        <v>1174</v>
      </c>
      <c r="D92" s="8" t="s">
        <v>215</v>
      </c>
      <c r="E92" s="22">
        <v>11</v>
      </c>
      <c r="F92" s="21"/>
      <c r="G92" s="21">
        <f t="shared" si="4"/>
        <v>0</v>
      </c>
      <c r="H92" s="21"/>
      <c r="I92" s="21">
        <f t="shared" si="5"/>
        <v>0</v>
      </c>
      <c r="J92" s="21">
        <f t="shared" si="6"/>
        <v>0</v>
      </c>
    </row>
    <row r="93" spans="1:10" s="17" customFormat="1" ht="45" x14ac:dyDescent="0.25">
      <c r="A93" s="19" t="s">
        <v>247</v>
      </c>
      <c r="B93" s="9" t="s">
        <v>1382</v>
      </c>
      <c r="C93" s="10" t="s">
        <v>1176</v>
      </c>
      <c r="D93" s="8" t="s">
        <v>215</v>
      </c>
      <c r="E93" s="22">
        <v>11</v>
      </c>
      <c r="F93" s="21"/>
      <c r="G93" s="21">
        <f t="shared" si="4"/>
        <v>0</v>
      </c>
      <c r="H93" s="21"/>
      <c r="I93" s="21">
        <f t="shared" si="5"/>
        <v>0</v>
      </c>
      <c r="J93" s="21">
        <f t="shared" si="6"/>
        <v>0</v>
      </c>
    </row>
    <row r="94" spans="1:10" s="17" customFormat="1" ht="45" x14ac:dyDescent="0.25">
      <c r="A94" s="19" t="s">
        <v>248</v>
      </c>
      <c r="B94" s="9" t="s">
        <v>1589</v>
      </c>
      <c r="C94" s="10" t="s">
        <v>1590</v>
      </c>
      <c r="D94" s="8" t="s">
        <v>215</v>
      </c>
      <c r="E94" s="22">
        <v>11</v>
      </c>
      <c r="F94" s="21"/>
      <c r="G94" s="21">
        <f t="shared" si="4"/>
        <v>0</v>
      </c>
      <c r="H94" s="21"/>
      <c r="I94" s="21">
        <f t="shared" si="5"/>
        <v>0</v>
      </c>
      <c r="J94" s="21">
        <f t="shared" si="6"/>
        <v>0</v>
      </c>
    </row>
    <row r="95" spans="1:10" s="17" customFormat="1" ht="45" x14ac:dyDescent="0.25">
      <c r="A95" s="19" t="s">
        <v>249</v>
      </c>
      <c r="B95" s="9" t="s">
        <v>1383</v>
      </c>
      <c r="C95" s="10" t="s">
        <v>1148</v>
      </c>
      <c r="D95" s="8" t="s">
        <v>215</v>
      </c>
      <c r="E95" s="22">
        <v>600</v>
      </c>
      <c r="F95" s="21"/>
      <c r="G95" s="21">
        <f t="shared" si="4"/>
        <v>0</v>
      </c>
      <c r="H95" s="21"/>
      <c r="I95" s="21">
        <f t="shared" si="5"/>
        <v>0</v>
      </c>
      <c r="J95" s="21">
        <f t="shared" si="6"/>
        <v>0</v>
      </c>
    </row>
    <row r="96" spans="1:10" s="17" customFormat="1" ht="45" x14ac:dyDescent="0.25">
      <c r="A96" s="19" t="s">
        <v>251</v>
      </c>
      <c r="B96" s="9" t="s">
        <v>1383</v>
      </c>
      <c r="C96" s="10" t="s">
        <v>1150</v>
      </c>
      <c r="D96" s="8" t="s">
        <v>215</v>
      </c>
      <c r="E96" s="22">
        <v>22</v>
      </c>
      <c r="F96" s="21"/>
      <c r="G96" s="21">
        <f t="shared" si="4"/>
        <v>0</v>
      </c>
      <c r="H96" s="21"/>
      <c r="I96" s="21">
        <f t="shared" si="5"/>
        <v>0</v>
      </c>
      <c r="J96" s="21">
        <f t="shared" si="6"/>
        <v>0</v>
      </c>
    </row>
    <row r="97" spans="1:10" s="17" customFormat="1" ht="45" x14ac:dyDescent="0.25">
      <c r="A97" s="19" t="s">
        <v>253</v>
      </c>
      <c r="B97" s="9" t="s">
        <v>1384</v>
      </c>
      <c r="C97" s="10" t="s">
        <v>1161</v>
      </c>
      <c r="D97" s="8" t="s">
        <v>118</v>
      </c>
      <c r="E97" s="22">
        <v>100</v>
      </c>
      <c r="F97" s="21"/>
      <c r="G97" s="21">
        <f t="shared" si="4"/>
        <v>0</v>
      </c>
      <c r="H97" s="21"/>
      <c r="I97" s="21">
        <f t="shared" si="5"/>
        <v>0</v>
      </c>
      <c r="J97" s="21">
        <f t="shared" si="6"/>
        <v>0</v>
      </c>
    </row>
    <row r="98" spans="1:10" s="17" customFormat="1" ht="45" x14ac:dyDescent="0.25">
      <c r="A98" s="19" t="s">
        <v>254</v>
      </c>
      <c r="B98" s="9" t="s">
        <v>1385</v>
      </c>
      <c r="C98" s="10" t="s">
        <v>1158</v>
      </c>
      <c r="D98" s="8" t="s">
        <v>215</v>
      </c>
      <c r="E98" s="22">
        <v>500</v>
      </c>
      <c r="F98" s="21"/>
      <c r="G98" s="21">
        <f t="shared" si="4"/>
        <v>0</v>
      </c>
      <c r="H98" s="21"/>
      <c r="I98" s="21">
        <f t="shared" si="5"/>
        <v>0</v>
      </c>
      <c r="J98" s="21">
        <f t="shared" si="6"/>
        <v>0</v>
      </c>
    </row>
    <row r="99" spans="1:10" s="38" customFormat="1" ht="33.75" x14ac:dyDescent="0.25">
      <c r="A99" s="47" t="s">
        <v>255</v>
      </c>
      <c r="B99" s="43" t="s">
        <v>130</v>
      </c>
      <c r="C99" s="44" t="s">
        <v>131</v>
      </c>
      <c r="D99" s="42" t="s">
        <v>132</v>
      </c>
      <c r="E99" s="49">
        <v>2</v>
      </c>
      <c r="F99" s="26"/>
      <c r="G99" s="26">
        <f t="shared" si="4"/>
        <v>0</v>
      </c>
      <c r="H99" s="26"/>
      <c r="I99" s="26">
        <f t="shared" si="5"/>
        <v>0</v>
      </c>
      <c r="J99" s="26">
        <f t="shared" si="6"/>
        <v>0</v>
      </c>
    </row>
    <row r="100" spans="1:10" s="17" customFormat="1" ht="45" x14ac:dyDescent="0.25">
      <c r="A100" s="19" t="s">
        <v>256</v>
      </c>
      <c r="B100" s="9" t="s">
        <v>1386</v>
      </c>
      <c r="C100" s="10" t="s">
        <v>1387</v>
      </c>
      <c r="D100" s="8" t="s">
        <v>215</v>
      </c>
      <c r="E100" s="22">
        <v>2</v>
      </c>
      <c r="F100" s="21"/>
      <c r="G100" s="21">
        <f t="shared" si="4"/>
        <v>0</v>
      </c>
      <c r="H100" s="21"/>
      <c r="I100" s="21">
        <f t="shared" si="5"/>
        <v>0</v>
      </c>
      <c r="J100" s="21">
        <f t="shared" si="6"/>
        <v>0</v>
      </c>
    </row>
    <row r="101" spans="1:10" s="38" customFormat="1" ht="33.75" x14ac:dyDescent="0.25">
      <c r="A101" s="47" t="s">
        <v>257</v>
      </c>
      <c r="B101" s="43" t="s">
        <v>165</v>
      </c>
      <c r="C101" s="44" t="s">
        <v>166</v>
      </c>
      <c r="D101" s="42" t="s">
        <v>167</v>
      </c>
      <c r="E101" s="54">
        <v>1.1103099999999999</v>
      </c>
      <c r="F101" s="26"/>
      <c r="G101" s="26">
        <f t="shared" si="4"/>
        <v>0</v>
      </c>
      <c r="H101" s="26"/>
      <c r="I101" s="26">
        <f t="shared" si="5"/>
        <v>0</v>
      </c>
      <c r="J101" s="26">
        <f t="shared" si="6"/>
        <v>0</v>
      </c>
    </row>
    <row r="102" spans="1:10" s="17" customFormat="1" ht="45" x14ac:dyDescent="0.25">
      <c r="A102" s="19" t="s">
        <v>259</v>
      </c>
      <c r="B102" s="9" t="s">
        <v>1389</v>
      </c>
      <c r="C102" s="10" t="s">
        <v>798</v>
      </c>
      <c r="D102" s="8" t="s">
        <v>215</v>
      </c>
      <c r="E102" s="22">
        <v>129</v>
      </c>
      <c r="F102" s="21"/>
      <c r="G102" s="21">
        <f t="shared" si="4"/>
        <v>0</v>
      </c>
      <c r="H102" s="21"/>
      <c r="I102" s="21">
        <f t="shared" si="5"/>
        <v>0</v>
      </c>
      <c r="J102" s="21">
        <f t="shared" si="6"/>
        <v>0</v>
      </c>
    </row>
    <row r="103" spans="1:10" s="17" customFormat="1" ht="45" x14ac:dyDescent="0.25">
      <c r="A103" s="19" t="s">
        <v>261</v>
      </c>
      <c r="B103" s="9" t="s">
        <v>796</v>
      </c>
      <c r="C103" s="10" t="s">
        <v>799</v>
      </c>
      <c r="D103" s="8" t="s">
        <v>215</v>
      </c>
      <c r="E103" s="22">
        <v>12</v>
      </c>
      <c r="F103" s="21"/>
      <c r="G103" s="21">
        <f t="shared" si="4"/>
        <v>0</v>
      </c>
      <c r="H103" s="21"/>
      <c r="I103" s="21">
        <f t="shared" si="5"/>
        <v>0</v>
      </c>
      <c r="J103" s="21">
        <f t="shared" si="6"/>
        <v>0</v>
      </c>
    </row>
    <row r="104" spans="1:10" s="17" customFormat="1" ht="45" x14ac:dyDescent="0.25">
      <c r="A104" s="19" t="s">
        <v>263</v>
      </c>
      <c r="B104" s="9" t="s">
        <v>796</v>
      </c>
      <c r="C104" s="10" t="s">
        <v>1591</v>
      </c>
      <c r="D104" s="8" t="s">
        <v>215</v>
      </c>
      <c r="E104" s="22">
        <v>5</v>
      </c>
      <c r="F104" s="21"/>
      <c r="G104" s="21">
        <f t="shared" si="4"/>
        <v>0</v>
      </c>
      <c r="H104" s="21"/>
      <c r="I104" s="21">
        <f t="shared" si="5"/>
        <v>0</v>
      </c>
      <c r="J104" s="21">
        <f t="shared" si="6"/>
        <v>0</v>
      </c>
    </row>
    <row r="105" spans="1:10" s="17" customFormat="1" ht="45" x14ac:dyDescent="0.25">
      <c r="A105" s="19" t="s">
        <v>265</v>
      </c>
      <c r="B105" s="9" t="s">
        <v>1389</v>
      </c>
      <c r="C105" s="10" t="s">
        <v>1390</v>
      </c>
      <c r="D105" s="8" t="s">
        <v>215</v>
      </c>
      <c r="E105" s="22">
        <v>297</v>
      </c>
      <c r="F105" s="21"/>
      <c r="G105" s="21">
        <f t="shared" si="4"/>
        <v>0</v>
      </c>
      <c r="H105" s="21"/>
      <c r="I105" s="21">
        <f t="shared" si="5"/>
        <v>0</v>
      </c>
      <c r="J105" s="21">
        <f t="shared" si="6"/>
        <v>0</v>
      </c>
    </row>
    <row r="106" spans="1:10" s="17" customFormat="1" ht="45" x14ac:dyDescent="0.25">
      <c r="A106" s="19" t="s">
        <v>267</v>
      </c>
      <c r="B106" s="9" t="s">
        <v>1389</v>
      </c>
      <c r="C106" s="10" t="s">
        <v>803</v>
      </c>
      <c r="D106" s="8" t="s">
        <v>215</v>
      </c>
      <c r="E106" s="22">
        <v>30</v>
      </c>
      <c r="F106" s="21"/>
      <c r="G106" s="21">
        <f t="shared" si="4"/>
        <v>0</v>
      </c>
      <c r="H106" s="21"/>
      <c r="I106" s="21">
        <f t="shared" si="5"/>
        <v>0</v>
      </c>
      <c r="J106" s="21">
        <f t="shared" si="6"/>
        <v>0</v>
      </c>
    </row>
    <row r="107" spans="1:10" s="38" customFormat="1" ht="22.5" x14ac:dyDescent="0.25">
      <c r="A107" s="47" t="s">
        <v>269</v>
      </c>
      <c r="B107" s="43" t="s">
        <v>809</v>
      </c>
      <c r="C107" s="44" t="s">
        <v>810</v>
      </c>
      <c r="D107" s="42" t="s">
        <v>71</v>
      </c>
      <c r="E107" s="48">
        <v>0.5</v>
      </c>
      <c r="F107" s="26"/>
      <c r="G107" s="26">
        <f t="shared" si="4"/>
        <v>0</v>
      </c>
      <c r="H107" s="26"/>
      <c r="I107" s="26">
        <f t="shared" si="5"/>
        <v>0</v>
      </c>
      <c r="J107" s="26">
        <f t="shared" si="6"/>
        <v>0</v>
      </c>
    </row>
    <row r="108" spans="1:10" s="17" customFormat="1" ht="45" x14ac:dyDescent="0.25">
      <c r="A108" s="19" t="s">
        <v>271</v>
      </c>
      <c r="B108" s="9" t="s">
        <v>811</v>
      </c>
      <c r="C108" s="10" t="s">
        <v>1461</v>
      </c>
      <c r="D108" s="8" t="s">
        <v>215</v>
      </c>
      <c r="E108" s="22">
        <v>50</v>
      </c>
      <c r="F108" s="21"/>
      <c r="G108" s="21">
        <f t="shared" si="4"/>
        <v>0</v>
      </c>
      <c r="H108" s="21"/>
      <c r="I108" s="21">
        <f t="shared" si="5"/>
        <v>0</v>
      </c>
      <c r="J108" s="21">
        <f t="shared" si="6"/>
        <v>0</v>
      </c>
    </row>
    <row r="109" spans="1:10" s="17" customFormat="1" ht="45" x14ac:dyDescent="0.25">
      <c r="A109" s="19" t="s">
        <v>272</v>
      </c>
      <c r="B109" s="9" t="s">
        <v>1392</v>
      </c>
      <c r="C109" s="10" t="s">
        <v>1301</v>
      </c>
      <c r="D109" s="8" t="s">
        <v>75</v>
      </c>
      <c r="E109" s="22">
        <v>500</v>
      </c>
      <c r="F109" s="21"/>
      <c r="G109" s="21">
        <f t="shared" si="4"/>
        <v>0</v>
      </c>
      <c r="H109" s="21"/>
      <c r="I109" s="21">
        <f t="shared" si="5"/>
        <v>0</v>
      </c>
      <c r="J109" s="21">
        <f t="shared" si="6"/>
        <v>0</v>
      </c>
    </row>
    <row r="110" spans="1:10" s="17" customFormat="1" ht="45" x14ac:dyDescent="0.25">
      <c r="A110" s="19" t="s">
        <v>275</v>
      </c>
      <c r="B110" s="9" t="s">
        <v>804</v>
      </c>
      <c r="C110" s="10" t="s">
        <v>1592</v>
      </c>
      <c r="D110" s="8" t="s">
        <v>215</v>
      </c>
      <c r="E110" s="22">
        <v>10</v>
      </c>
      <c r="F110" s="21"/>
      <c r="G110" s="21">
        <f t="shared" si="4"/>
        <v>0</v>
      </c>
      <c r="H110" s="21"/>
      <c r="I110" s="21">
        <f t="shared" si="5"/>
        <v>0</v>
      </c>
      <c r="J110" s="21">
        <f t="shared" si="6"/>
        <v>0</v>
      </c>
    </row>
    <row r="111" spans="1:10" s="17" customFormat="1" ht="45" x14ac:dyDescent="0.25">
      <c r="A111" s="19" t="s">
        <v>277</v>
      </c>
      <c r="B111" s="9" t="s">
        <v>804</v>
      </c>
      <c r="C111" s="10" t="s">
        <v>1593</v>
      </c>
      <c r="D111" s="8" t="s">
        <v>215</v>
      </c>
      <c r="E111" s="22">
        <v>195</v>
      </c>
      <c r="F111" s="21"/>
      <c r="G111" s="21">
        <f t="shared" si="4"/>
        <v>0</v>
      </c>
      <c r="H111" s="21"/>
      <c r="I111" s="21">
        <f t="shared" si="5"/>
        <v>0</v>
      </c>
      <c r="J111" s="21">
        <f t="shared" si="6"/>
        <v>0</v>
      </c>
    </row>
    <row r="112" spans="1:10" s="17" customFormat="1" ht="45" x14ac:dyDescent="0.25">
      <c r="A112" s="19" t="s">
        <v>281</v>
      </c>
      <c r="B112" s="9" t="s">
        <v>856</v>
      </c>
      <c r="C112" s="10" t="s">
        <v>1391</v>
      </c>
      <c r="D112" s="8" t="s">
        <v>215</v>
      </c>
      <c r="E112" s="22">
        <v>511</v>
      </c>
      <c r="F112" s="21"/>
      <c r="G112" s="21">
        <f t="shared" si="4"/>
        <v>0</v>
      </c>
      <c r="H112" s="21"/>
      <c r="I112" s="21">
        <f t="shared" si="5"/>
        <v>0</v>
      </c>
      <c r="J112" s="21">
        <f t="shared" si="6"/>
        <v>0</v>
      </c>
    </row>
    <row r="113" spans="1:10" s="17" customFormat="1" ht="45" x14ac:dyDescent="0.25">
      <c r="A113" s="19" t="s">
        <v>850</v>
      </c>
      <c r="B113" s="9" t="s">
        <v>873</v>
      </c>
      <c r="C113" s="10" t="s">
        <v>874</v>
      </c>
      <c r="D113" s="8" t="s">
        <v>75</v>
      </c>
      <c r="E113" s="22">
        <v>48</v>
      </c>
      <c r="F113" s="21"/>
      <c r="G113" s="21">
        <f t="shared" si="4"/>
        <v>0</v>
      </c>
      <c r="H113" s="21"/>
      <c r="I113" s="21">
        <f t="shared" si="5"/>
        <v>0</v>
      </c>
      <c r="J113" s="21">
        <f t="shared" si="6"/>
        <v>0</v>
      </c>
    </row>
    <row r="114" spans="1:10" s="17" customFormat="1" ht="45" x14ac:dyDescent="0.25">
      <c r="A114" s="19" t="s">
        <v>284</v>
      </c>
      <c r="B114" s="9" t="s">
        <v>873</v>
      </c>
      <c r="C114" s="10" t="s">
        <v>876</v>
      </c>
      <c r="D114" s="8" t="s">
        <v>75</v>
      </c>
      <c r="E114" s="22">
        <v>96</v>
      </c>
      <c r="F114" s="21"/>
      <c r="G114" s="21">
        <f t="shared" si="4"/>
        <v>0</v>
      </c>
      <c r="H114" s="21"/>
      <c r="I114" s="21">
        <f t="shared" si="5"/>
        <v>0</v>
      </c>
      <c r="J114" s="21">
        <f t="shared" si="6"/>
        <v>0</v>
      </c>
    </row>
    <row r="115" spans="1:10" s="17" customFormat="1" ht="45" x14ac:dyDescent="0.25">
      <c r="A115" s="19" t="s">
        <v>286</v>
      </c>
      <c r="B115" s="9" t="s">
        <v>873</v>
      </c>
      <c r="C115" s="10" t="s">
        <v>1305</v>
      </c>
      <c r="D115" s="8" t="s">
        <v>75</v>
      </c>
      <c r="E115" s="22">
        <v>197</v>
      </c>
      <c r="F115" s="21"/>
      <c r="G115" s="21">
        <f t="shared" si="4"/>
        <v>0</v>
      </c>
      <c r="H115" s="21"/>
      <c r="I115" s="21">
        <f t="shared" si="5"/>
        <v>0</v>
      </c>
      <c r="J115" s="21">
        <f t="shared" si="6"/>
        <v>0</v>
      </c>
    </row>
    <row r="116" spans="1:10" s="38" customFormat="1" ht="22.5" x14ac:dyDescent="0.25">
      <c r="A116" s="47" t="s">
        <v>288</v>
      </c>
      <c r="B116" s="43" t="s">
        <v>809</v>
      </c>
      <c r="C116" s="44" t="s">
        <v>810</v>
      </c>
      <c r="D116" s="42" t="s">
        <v>71</v>
      </c>
      <c r="E116" s="50">
        <v>4.04</v>
      </c>
      <c r="F116" s="26"/>
      <c r="G116" s="26">
        <f t="shared" si="4"/>
        <v>0</v>
      </c>
      <c r="H116" s="26"/>
      <c r="I116" s="26">
        <f t="shared" si="5"/>
        <v>0</v>
      </c>
      <c r="J116" s="26">
        <f t="shared" si="6"/>
        <v>0</v>
      </c>
    </row>
    <row r="117" spans="1:10" s="17" customFormat="1" ht="45" x14ac:dyDescent="0.25">
      <c r="A117" s="19" t="s">
        <v>291</v>
      </c>
      <c r="B117" s="9" t="s">
        <v>1403</v>
      </c>
      <c r="C117" s="10" t="s">
        <v>1594</v>
      </c>
      <c r="D117" s="8" t="s">
        <v>75</v>
      </c>
      <c r="E117" s="22">
        <v>188</v>
      </c>
      <c r="F117" s="21"/>
      <c r="G117" s="21">
        <f t="shared" si="4"/>
        <v>0</v>
      </c>
      <c r="H117" s="21"/>
      <c r="I117" s="21">
        <f t="shared" si="5"/>
        <v>0</v>
      </c>
      <c r="J117" s="21">
        <f t="shared" si="6"/>
        <v>0</v>
      </c>
    </row>
    <row r="118" spans="1:10" s="17" customFormat="1" ht="45" x14ac:dyDescent="0.25">
      <c r="A118" s="19" t="s">
        <v>293</v>
      </c>
      <c r="B118" s="9" t="s">
        <v>811</v>
      </c>
      <c r="C118" s="10" t="s">
        <v>813</v>
      </c>
      <c r="D118" s="8" t="s">
        <v>75</v>
      </c>
      <c r="E118" s="22">
        <v>216</v>
      </c>
      <c r="F118" s="21"/>
      <c r="G118" s="21">
        <f t="shared" si="4"/>
        <v>0</v>
      </c>
      <c r="H118" s="21"/>
      <c r="I118" s="21">
        <f t="shared" si="5"/>
        <v>0</v>
      </c>
      <c r="J118" s="21">
        <f t="shared" si="6"/>
        <v>0</v>
      </c>
    </row>
    <row r="119" spans="1:10" s="17" customFormat="1" ht="45" x14ac:dyDescent="0.25">
      <c r="A119" s="19" t="s">
        <v>295</v>
      </c>
      <c r="B119" s="9" t="s">
        <v>862</v>
      </c>
      <c r="C119" s="10" t="s">
        <v>1307</v>
      </c>
      <c r="D119" s="8" t="s">
        <v>75</v>
      </c>
      <c r="E119" s="22">
        <v>394</v>
      </c>
      <c r="F119" s="21"/>
      <c r="G119" s="21">
        <f t="shared" si="4"/>
        <v>0</v>
      </c>
      <c r="H119" s="21"/>
      <c r="I119" s="21">
        <f t="shared" si="5"/>
        <v>0</v>
      </c>
      <c r="J119" s="21">
        <f t="shared" si="6"/>
        <v>0</v>
      </c>
    </row>
    <row r="120" spans="1:10" s="17" customFormat="1" ht="45" x14ac:dyDescent="0.25">
      <c r="A120" s="19" t="s">
        <v>298</v>
      </c>
      <c r="B120" s="9" t="s">
        <v>843</v>
      </c>
      <c r="C120" s="10" t="s">
        <v>1066</v>
      </c>
      <c r="D120" s="8" t="s">
        <v>75</v>
      </c>
      <c r="E120" s="22">
        <v>2000</v>
      </c>
      <c r="F120" s="21"/>
      <c r="G120" s="21">
        <f t="shared" si="4"/>
        <v>0</v>
      </c>
      <c r="H120" s="21"/>
      <c r="I120" s="21">
        <f t="shared" si="5"/>
        <v>0</v>
      </c>
      <c r="J120" s="21">
        <f t="shared" si="6"/>
        <v>0</v>
      </c>
    </row>
    <row r="121" spans="1:10" s="17" customFormat="1" ht="45" x14ac:dyDescent="0.25">
      <c r="A121" s="19" t="s">
        <v>300</v>
      </c>
      <c r="B121" s="9" t="s">
        <v>845</v>
      </c>
      <c r="C121" s="10" t="s">
        <v>1038</v>
      </c>
      <c r="D121" s="8" t="s">
        <v>75</v>
      </c>
      <c r="E121" s="22">
        <v>2000</v>
      </c>
      <c r="F121" s="21"/>
      <c r="G121" s="21">
        <f t="shared" si="4"/>
        <v>0</v>
      </c>
      <c r="H121" s="21"/>
      <c r="I121" s="21">
        <f t="shared" si="5"/>
        <v>0</v>
      </c>
      <c r="J121" s="21">
        <f t="shared" si="6"/>
        <v>0</v>
      </c>
    </row>
    <row r="122" spans="1:10" s="17" customFormat="1" ht="45" x14ac:dyDescent="0.25">
      <c r="A122" s="19" t="s">
        <v>302</v>
      </c>
      <c r="B122" s="9" t="s">
        <v>818</v>
      </c>
      <c r="C122" s="10" t="s">
        <v>1309</v>
      </c>
      <c r="D122" s="8" t="s">
        <v>215</v>
      </c>
      <c r="E122" s="22">
        <v>500</v>
      </c>
      <c r="F122" s="21"/>
      <c r="G122" s="21">
        <f t="shared" si="4"/>
        <v>0</v>
      </c>
      <c r="H122" s="21"/>
      <c r="I122" s="21">
        <f t="shared" si="5"/>
        <v>0</v>
      </c>
      <c r="J122" s="21">
        <f t="shared" si="6"/>
        <v>0</v>
      </c>
    </row>
    <row r="123" spans="1:10" s="17" customFormat="1" ht="45" x14ac:dyDescent="0.25">
      <c r="A123" s="19" t="s">
        <v>305</v>
      </c>
      <c r="B123" s="9" t="s">
        <v>841</v>
      </c>
      <c r="C123" s="10" t="s">
        <v>917</v>
      </c>
      <c r="D123" s="8" t="s">
        <v>75</v>
      </c>
      <c r="E123" s="22">
        <v>1220</v>
      </c>
      <c r="F123" s="21"/>
      <c r="G123" s="21">
        <f t="shared" si="4"/>
        <v>0</v>
      </c>
      <c r="H123" s="21"/>
      <c r="I123" s="21">
        <f t="shared" si="5"/>
        <v>0</v>
      </c>
      <c r="J123" s="21">
        <f t="shared" si="6"/>
        <v>0</v>
      </c>
    </row>
    <row r="124" spans="1:10" s="17" customFormat="1" ht="45" x14ac:dyDescent="0.25">
      <c r="A124" s="19" t="s">
        <v>307</v>
      </c>
      <c r="B124" s="9" t="s">
        <v>843</v>
      </c>
      <c r="C124" s="10" t="s">
        <v>879</v>
      </c>
      <c r="D124" s="8" t="s">
        <v>75</v>
      </c>
      <c r="E124" s="22">
        <v>1220</v>
      </c>
      <c r="F124" s="21"/>
      <c r="G124" s="21">
        <f t="shared" si="4"/>
        <v>0</v>
      </c>
      <c r="H124" s="21"/>
      <c r="I124" s="21">
        <f t="shared" si="5"/>
        <v>0</v>
      </c>
      <c r="J124" s="21">
        <f t="shared" si="6"/>
        <v>0</v>
      </c>
    </row>
    <row r="125" spans="1:10" s="17" customFormat="1" ht="45" x14ac:dyDescent="0.25">
      <c r="A125" s="19" t="s">
        <v>865</v>
      </c>
      <c r="B125" s="9" t="s">
        <v>818</v>
      </c>
      <c r="C125" s="10" t="s">
        <v>819</v>
      </c>
      <c r="D125" s="8" t="s">
        <v>215</v>
      </c>
      <c r="E125" s="22">
        <v>40</v>
      </c>
      <c r="F125" s="21"/>
      <c r="G125" s="21">
        <f t="shared" si="4"/>
        <v>0</v>
      </c>
      <c r="H125" s="21"/>
      <c r="I125" s="21">
        <f t="shared" si="5"/>
        <v>0</v>
      </c>
      <c r="J125" s="21">
        <f t="shared" si="6"/>
        <v>0</v>
      </c>
    </row>
    <row r="126" spans="1:10" s="17" customFormat="1" ht="45" x14ac:dyDescent="0.25">
      <c r="A126" s="19" t="s">
        <v>314</v>
      </c>
      <c r="B126" s="9" t="s">
        <v>834</v>
      </c>
      <c r="C126" s="10" t="s">
        <v>835</v>
      </c>
      <c r="D126" s="8" t="s">
        <v>215</v>
      </c>
      <c r="E126" s="22">
        <v>100</v>
      </c>
      <c r="F126" s="21"/>
      <c r="G126" s="21">
        <f t="shared" si="4"/>
        <v>0</v>
      </c>
      <c r="H126" s="21"/>
      <c r="I126" s="21">
        <f t="shared" si="5"/>
        <v>0</v>
      </c>
      <c r="J126" s="21">
        <f t="shared" si="6"/>
        <v>0</v>
      </c>
    </row>
    <row r="127" spans="1:10" s="17" customFormat="1" ht="45" x14ac:dyDescent="0.25">
      <c r="A127" s="19" t="s">
        <v>869</v>
      </c>
      <c r="B127" s="9" t="s">
        <v>841</v>
      </c>
      <c r="C127" s="10" t="s">
        <v>914</v>
      </c>
      <c r="D127" s="8" t="s">
        <v>75</v>
      </c>
      <c r="E127" s="22">
        <v>3180</v>
      </c>
      <c r="F127" s="21"/>
      <c r="G127" s="21">
        <f t="shared" si="4"/>
        <v>0</v>
      </c>
      <c r="H127" s="21"/>
      <c r="I127" s="21">
        <f t="shared" si="5"/>
        <v>0</v>
      </c>
      <c r="J127" s="21">
        <f t="shared" si="6"/>
        <v>0</v>
      </c>
    </row>
    <row r="128" spans="1:10" s="17" customFormat="1" ht="45" x14ac:dyDescent="0.25">
      <c r="A128" s="19" t="s">
        <v>320</v>
      </c>
      <c r="B128" s="9" t="s">
        <v>843</v>
      </c>
      <c r="C128" s="10" t="s">
        <v>1065</v>
      </c>
      <c r="D128" s="8" t="s">
        <v>75</v>
      </c>
      <c r="E128" s="22">
        <v>3180</v>
      </c>
      <c r="F128" s="21"/>
      <c r="G128" s="21">
        <f t="shared" si="4"/>
        <v>0</v>
      </c>
      <c r="H128" s="21"/>
      <c r="I128" s="21">
        <f t="shared" si="5"/>
        <v>0</v>
      </c>
      <c r="J128" s="21">
        <f t="shared" si="6"/>
        <v>0</v>
      </c>
    </row>
    <row r="129" spans="1:10" s="17" customFormat="1" ht="45" x14ac:dyDescent="0.25">
      <c r="A129" s="19" t="s">
        <v>872</v>
      </c>
      <c r="B129" s="9" t="s">
        <v>845</v>
      </c>
      <c r="C129" s="10" t="s">
        <v>846</v>
      </c>
      <c r="D129" s="8" t="s">
        <v>75</v>
      </c>
      <c r="E129" s="22">
        <v>3180</v>
      </c>
      <c r="F129" s="21"/>
      <c r="G129" s="21">
        <f t="shared" si="4"/>
        <v>0</v>
      </c>
      <c r="H129" s="21"/>
      <c r="I129" s="21">
        <f t="shared" si="5"/>
        <v>0</v>
      </c>
      <c r="J129" s="21">
        <f t="shared" si="6"/>
        <v>0</v>
      </c>
    </row>
    <row r="130" spans="1:10" s="17" customFormat="1" ht="45" x14ac:dyDescent="0.25">
      <c r="A130" s="19" t="s">
        <v>326</v>
      </c>
      <c r="B130" s="9" t="s">
        <v>841</v>
      </c>
      <c r="C130" s="10" t="s">
        <v>1311</v>
      </c>
      <c r="D130" s="8" t="s">
        <v>75</v>
      </c>
      <c r="E130" s="22">
        <v>1100</v>
      </c>
      <c r="F130" s="21"/>
      <c r="G130" s="21">
        <f t="shared" si="4"/>
        <v>0</v>
      </c>
      <c r="H130" s="21"/>
      <c r="I130" s="21">
        <f t="shared" si="5"/>
        <v>0</v>
      </c>
      <c r="J130" s="21">
        <f t="shared" si="6"/>
        <v>0</v>
      </c>
    </row>
    <row r="131" spans="1:10" s="17" customFormat="1" ht="45" x14ac:dyDescent="0.25">
      <c r="A131" s="19" t="s">
        <v>877</v>
      </c>
      <c r="B131" s="9" t="s">
        <v>843</v>
      </c>
      <c r="C131" s="10" t="s">
        <v>855</v>
      </c>
      <c r="D131" s="8" t="s">
        <v>75</v>
      </c>
      <c r="E131" s="22">
        <v>1100</v>
      </c>
      <c r="F131" s="21"/>
      <c r="G131" s="21">
        <f t="shared" ref="G131:G194" si="7">E131*F131</f>
        <v>0</v>
      </c>
      <c r="H131" s="21"/>
      <c r="I131" s="21">
        <f t="shared" ref="I131:I194" si="8">E131*H131</f>
        <v>0</v>
      </c>
      <c r="J131" s="21">
        <f t="shared" si="6"/>
        <v>0</v>
      </c>
    </row>
    <row r="132" spans="1:10" s="17" customFormat="1" ht="45" x14ac:dyDescent="0.25">
      <c r="A132" s="19" t="s">
        <v>332</v>
      </c>
      <c r="B132" s="9" t="s">
        <v>832</v>
      </c>
      <c r="C132" s="10" t="s">
        <v>833</v>
      </c>
      <c r="D132" s="8" t="s">
        <v>215</v>
      </c>
      <c r="E132" s="22">
        <v>150</v>
      </c>
      <c r="F132" s="21"/>
      <c r="G132" s="21">
        <f t="shared" si="7"/>
        <v>0</v>
      </c>
      <c r="H132" s="21"/>
      <c r="I132" s="21">
        <f t="shared" si="8"/>
        <v>0</v>
      </c>
      <c r="J132" s="21">
        <f t="shared" ref="J132:J195" si="9">G132+I132</f>
        <v>0</v>
      </c>
    </row>
    <row r="133" spans="1:10" s="38" customFormat="1" ht="22.5" x14ac:dyDescent="0.25">
      <c r="A133" s="47" t="s">
        <v>335</v>
      </c>
      <c r="B133" s="43" t="s">
        <v>828</v>
      </c>
      <c r="C133" s="44" t="s">
        <v>829</v>
      </c>
      <c r="D133" s="42" t="s">
        <v>111</v>
      </c>
      <c r="E133" s="49">
        <v>18</v>
      </c>
      <c r="F133" s="26"/>
      <c r="G133" s="26">
        <f t="shared" si="7"/>
        <v>0</v>
      </c>
      <c r="H133" s="26"/>
      <c r="I133" s="26">
        <f t="shared" si="8"/>
        <v>0</v>
      </c>
      <c r="J133" s="26">
        <f t="shared" si="9"/>
        <v>0</v>
      </c>
    </row>
    <row r="134" spans="1:10" s="17" customFormat="1" ht="45" x14ac:dyDescent="0.25">
      <c r="A134" s="19" t="s">
        <v>338</v>
      </c>
      <c r="B134" s="9" t="s">
        <v>830</v>
      </c>
      <c r="C134" s="10" t="s">
        <v>1313</v>
      </c>
      <c r="D134" s="8" t="s">
        <v>118</v>
      </c>
      <c r="E134" s="22">
        <v>1800</v>
      </c>
      <c r="F134" s="21"/>
      <c r="G134" s="21">
        <f t="shared" si="7"/>
        <v>0</v>
      </c>
      <c r="H134" s="21"/>
      <c r="I134" s="21">
        <f t="shared" si="8"/>
        <v>0</v>
      </c>
      <c r="J134" s="21">
        <f t="shared" si="9"/>
        <v>0</v>
      </c>
    </row>
    <row r="135" spans="1:10" s="17" customFormat="1" ht="45" x14ac:dyDescent="0.25">
      <c r="A135" s="19" t="s">
        <v>341</v>
      </c>
      <c r="B135" s="9" t="s">
        <v>838</v>
      </c>
      <c r="C135" s="10" t="s">
        <v>839</v>
      </c>
      <c r="D135" s="8" t="s">
        <v>840</v>
      </c>
      <c r="E135" s="22">
        <v>30</v>
      </c>
      <c r="F135" s="21"/>
      <c r="G135" s="21">
        <f t="shared" si="7"/>
        <v>0</v>
      </c>
      <c r="H135" s="21"/>
      <c r="I135" s="21">
        <f t="shared" si="8"/>
        <v>0</v>
      </c>
      <c r="J135" s="21">
        <f t="shared" si="9"/>
        <v>0</v>
      </c>
    </row>
    <row r="136" spans="1:10" s="17" customFormat="1" ht="45" x14ac:dyDescent="0.25">
      <c r="A136" s="19" t="s">
        <v>343</v>
      </c>
      <c r="B136" s="9" t="s">
        <v>836</v>
      </c>
      <c r="C136" s="10" t="s">
        <v>1595</v>
      </c>
      <c r="D136" s="8" t="s">
        <v>215</v>
      </c>
      <c r="E136" s="22">
        <v>3600</v>
      </c>
      <c r="F136" s="21"/>
      <c r="G136" s="21">
        <f t="shared" si="7"/>
        <v>0</v>
      </c>
      <c r="H136" s="21"/>
      <c r="I136" s="21">
        <f t="shared" si="8"/>
        <v>0</v>
      </c>
      <c r="J136" s="21">
        <f t="shared" si="9"/>
        <v>0</v>
      </c>
    </row>
    <row r="137" spans="1:10" s="17" customFormat="1" ht="45" x14ac:dyDescent="0.25">
      <c r="A137" s="19" t="s">
        <v>346</v>
      </c>
      <c r="B137" s="9" t="s">
        <v>818</v>
      </c>
      <c r="C137" s="10" t="s">
        <v>849</v>
      </c>
      <c r="D137" s="8" t="s">
        <v>215</v>
      </c>
      <c r="E137" s="22">
        <v>7200</v>
      </c>
      <c r="F137" s="21"/>
      <c r="G137" s="21">
        <f t="shared" si="7"/>
        <v>0</v>
      </c>
      <c r="H137" s="21"/>
      <c r="I137" s="21">
        <f t="shared" si="8"/>
        <v>0</v>
      </c>
      <c r="J137" s="21">
        <f t="shared" si="9"/>
        <v>0</v>
      </c>
    </row>
    <row r="138" spans="1:10" s="17" customFormat="1" ht="45" x14ac:dyDescent="0.25">
      <c r="A138" s="19" t="s">
        <v>349</v>
      </c>
      <c r="B138" s="9" t="s">
        <v>822</v>
      </c>
      <c r="C138" s="10" t="s">
        <v>823</v>
      </c>
      <c r="D138" s="8" t="s">
        <v>215</v>
      </c>
      <c r="E138" s="22">
        <v>20</v>
      </c>
      <c r="F138" s="21"/>
      <c r="G138" s="21">
        <f t="shared" si="7"/>
        <v>0</v>
      </c>
      <c r="H138" s="21"/>
      <c r="I138" s="21">
        <f t="shared" si="8"/>
        <v>0</v>
      </c>
      <c r="J138" s="21">
        <f t="shared" si="9"/>
        <v>0</v>
      </c>
    </row>
    <row r="139" spans="1:10" s="38" customFormat="1" ht="33.75" x14ac:dyDescent="0.25">
      <c r="A139" s="47" t="s">
        <v>350</v>
      </c>
      <c r="B139" s="43" t="s">
        <v>500</v>
      </c>
      <c r="C139" s="44" t="s">
        <v>501</v>
      </c>
      <c r="D139" s="42" t="s">
        <v>111</v>
      </c>
      <c r="E139" s="50">
        <v>0.81</v>
      </c>
      <c r="F139" s="26"/>
      <c r="G139" s="26">
        <f t="shared" si="7"/>
        <v>0</v>
      </c>
      <c r="H139" s="26"/>
      <c r="I139" s="26">
        <f t="shared" si="8"/>
        <v>0</v>
      </c>
      <c r="J139" s="26">
        <f t="shared" si="9"/>
        <v>0</v>
      </c>
    </row>
    <row r="140" spans="1:10" s="17" customFormat="1" ht="45" x14ac:dyDescent="0.25">
      <c r="A140" s="19" t="s">
        <v>353</v>
      </c>
      <c r="B140" s="9" t="s">
        <v>826</v>
      </c>
      <c r="C140" s="10" t="s">
        <v>1315</v>
      </c>
      <c r="D140" s="8" t="s">
        <v>118</v>
      </c>
      <c r="E140" s="23">
        <v>83.43</v>
      </c>
      <c r="F140" s="21"/>
      <c r="G140" s="21">
        <f t="shared" si="7"/>
        <v>0</v>
      </c>
      <c r="H140" s="21"/>
      <c r="I140" s="21">
        <f t="shared" si="8"/>
        <v>0</v>
      </c>
      <c r="J140" s="21">
        <f t="shared" si="9"/>
        <v>0</v>
      </c>
    </row>
    <row r="141" spans="1:10" s="38" customFormat="1" ht="22.5" x14ac:dyDescent="0.25">
      <c r="A141" s="47" t="s">
        <v>356</v>
      </c>
      <c r="B141" s="43" t="s">
        <v>1167</v>
      </c>
      <c r="C141" s="44" t="s">
        <v>1168</v>
      </c>
      <c r="D141" s="42" t="s">
        <v>417</v>
      </c>
      <c r="E141" s="49">
        <v>3</v>
      </c>
      <c r="F141" s="26"/>
      <c r="G141" s="26">
        <f t="shared" si="7"/>
        <v>0</v>
      </c>
      <c r="H141" s="26"/>
      <c r="I141" s="26">
        <f t="shared" si="8"/>
        <v>0</v>
      </c>
      <c r="J141" s="26">
        <f t="shared" si="9"/>
        <v>0</v>
      </c>
    </row>
    <row r="142" spans="1:10" s="17" customFormat="1" ht="45" x14ac:dyDescent="0.25">
      <c r="A142" s="19" t="s">
        <v>360</v>
      </c>
      <c r="B142" s="9" t="s">
        <v>1170</v>
      </c>
      <c r="C142" s="10" t="s">
        <v>1596</v>
      </c>
      <c r="D142" s="8" t="s">
        <v>118</v>
      </c>
      <c r="E142" s="22">
        <v>309</v>
      </c>
      <c r="F142" s="21"/>
      <c r="G142" s="21">
        <f t="shared" si="7"/>
        <v>0</v>
      </c>
      <c r="H142" s="21"/>
      <c r="I142" s="21">
        <f t="shared" si="8"/>
        <v>0</v>
      </c>
      <c r="J142" s="21">
        <f t="shared" si="9"/>
        <v>0</v>
      </c>
    </row>
    <row r="143" spans="1:10" s="17" customFormat="1" ht="45" x14ac:dyDescent="0.25">
      <c r="A143" s="19" t="s">
        <v>363</v>
      </c>
      <c r="B143" s="9" t="s">
        <v>1173</v>
      </c>
      <c r="C143" s="10" t="s">
        <v>1597</v>
      </c>
      <c r="D143" s="8" t="s">
        <v>215</v>
      </c>
      <c r="E143" s="22">
        <v>144</v>
      </c>
      <c r="F143" s="21"/>
      <c r="G143" s="21">
        <f t="shared" si="7"/>
        <v>0</v>
      </c>
      <c r="H143" s="21"/>
      <c r="I143" s="21">
        <f t="shared" si="8"/>
        <v>0</v>
      </c>
      <c r="J143" s="21">
        <f t="shared" si="9"/>
        <v>0</v>
      </c>
    </row>
    <row r="144" spans="1:10" s="17" customFormat="1" ht="45" x14ac:dyDescent="0.25">
      <c r="A144" s="19" t="s">
        <v>365</v>
      </c>
      <c r="B144" s="9" t="s">
        <v>1173</v>
      </c>
      <c r="C144" s="10" t="s">
        <v>1598</v>
      </c>
      <c r="D144" s="8" t="s">
        <v>215</v>
      </c>
      <c r="E144" s="22">
        <v>144</v>
      </c>
      <c r="F144" s="21"/>
      <c r="G144" s="21">
        <f t="shared" si="7"/>
        <v>0</v>
      </c>
      <c r="H144" s="21"/>
      <c r="I144" s="21">
        <f t="shared" si="8"/>
        <v>0</v>
      </c>
      <c r="J144" s="21">
        <f t="shared" si="9"/>
        <v>0</v>
      </c>
    </row>
    <row r="145" spans="1:10" s="17" customFormat="1" ht="45" x14ac:dyDescent="0.25">
      <c r="A145" s="19" t="s">
        <v>369</v>
      </c>
      <c r="B145" s="9" t="s">
        <v>1173</v>
      </c>
      <c r="C145" s="10" t="s">
        <v>1176</v>
      </c>
      <c r="D145" s="8" t="s">
        <v>215</v>
      </c>
      <c r="E145" s="22">
        <v>72</v>
      </c>
      <c r="F145" s="21"/>
      <c r="G145" s="21">
        <f t="shared" si="7"/>
        <v>0</v>
      </c>
      <c r="H145" s="21"/>
      <c r="I145" s="21">
        <f t="shared" si="8"/>
        <v>0</v>
      </c>
      <c r="J145" s="21">
        <f t="shared" si="9"/>
        <v>0</v>
      </c>
    </row>
    <row r="146" spans="1:10" s="17" customFormat="1" ht="45" x14ac:dyDescent="0.25">
      <c r="A146" s="19" t="s">
        <v>371</v>
      </c>
      <c r="B146" s="9" t="s">
        <v>1599</v>
      </c>
      <c r="C146" s="10" t="s">
        <v>1600</v>
      </c>
      <c r="D146" s="8" t="s">
        <v>215</v>
      </c>
      <c r="E146" s="22">
        <v>40</v>
      </c>
      <c r="F146" s="21"/>
      <c r="G146" s="21">
        <f t="shared" si="7"/>
        <v>0</v>
      </c>
      <c r="H146" s="21"/>
      <c r="I146" s="21">
        <f t="shared" si="8"/>
        <v>0</v>
      </c>
      <c r="J146" s="21">
        <f t="shared" si="9"/>
        <v>0</v>
      </c>
    </row>
    <row r="147" spans="1:10" s="17" customFormat="1" ht="45" x14ac:dyDescent="0.25">
      <c r="A147" s="19" t="s">
        <v>373</v>
      </c>
      <c r="B147" s="9" t="s">
        <v>1601</v>
      </c>
      <c r="C147" s="10" t="s">
        <v>1602</v>
      </c>
      <c r="D147" s="8" t="s">
        <v>75</v>
      </c>
      <c r="E147" s="22">
        <v>72</v>
      </c>
      <c r="F147" s="21"/>
      <c r="G147" s="21">
        <f t="shared" si="7"/>
        <v>0</v>
      </c>
      <c r="H147" s="21"/>
      <c r="I147" s="21">
        <f t="shared" si="8"/>
        <v>0</v>
      </c>
      <c r="J147" s="21">
        <f t="shared" si="9"/>
        <v>0</v>
      </c>
    </row>
    <row r="148" spans="1:10" s="17" customFormat="1" ht="45" x14ac:dyDescent="0.25">
      <c r="A148" s="19" t="s">
        <v>376</v>
      </c>
      <c r="B148" s="9" t="s">
        <v>820</v>
      </c>
      <c r="C148" s="10" t="s">
        <v>1336</v>
      </c>
      <c r="D148" s="8" t="s">
        <v>215</v>
      </c>
      <c r="E148" s="22">
        <v>500</v>
      </c>
      <c r="F148" s="21"/>
      <c r="G148" s="21">
        <f t="shared" si="7"/>
        <v>0</v>
      </c>
      <c r="H148" s="21"/>
      <c r="I148" s="21">
        <f t="shared" si="8"/>
        <v>0</v>
      </c>
      <c r="J148" s="21">
        <f t="shared" si="9"/>
        <v>0</v>
      </c>
    </row>
    <row r="149" spans="1:10" s="17" customFormat="1" ht="45" x14ac:dyDescent="0.25">
      <c r="A149" s="19" t="s">
        <v>378</v>
      </c>
      <c r="B149" s="9" t="s">
        <v>1538</v>
      </c>
      <c r="C149" s="10" t="s">
        <v>1603</v>
      </c>
      <c r="D149" s="8" t="s">
        <v>75</v>
      </c>
      <c r="E149" s="22">
        <v>500</v>
      </c>
      <c r="F149" s="21"/>
      <c r="G149" s="21">
        <f t="shared" si="7"/>
        <v>0</v>
      </c>
      <c r="H149" s="21"/>
      <c r="I149" s="21">
        <f t="shared" si="8"/>
        <v>0</v>
      </c>
      <c r="J149" s="21">
        <f t="shared" si="9"/>
        <v>0</v>
      </c>
    </row>
    <row r="150" spans="1:10" s="17" customFormat="1" ht="45" x14ac:dyDescent="0.25">
      <c r="A150" s="19" t="s">
        <v>381</v>
      </c>
      <c r="B150" s="9" t="s">
        <v>1538</v>
      </c>
      <c r="C150" s="10" t="s">
        <v>1604</v>
      </c>
      <c r="D150" s="8" t="s">
        <v>75</v>
      </c>
      <c r="E150" s="22">
        <v>1000</v>
      </c>
      <c r="F150" s="21"/>
      <c r="G150" s="21">
        <f t="shared" si="7"/>
        <v>0</v>
      </c>
      <c r="H150" s="21"/>
      <c r="I150" s="21">
        <f t="shared" si="8"/>
        <v>0</v>
      </c>
      <c r="J150" s="21">
        <f t="shared" si="9"/>
        <v>0</v>
      </c>
    </row>
    <row r="151" spans="1:10" s="17" customFormat="1" ht="45" x14ac:dyDescent="0.25">
      <c r="A151" s="19" t="s">
        <v>382</v>
      </c>
      <c r="B151" s="9" t="s">
        <v>1538</v>
      </c>
      <c r="C151" s="10" t="s">
        <v>1340</v>
      </c>
      <c r="D151" s="8" t="s">
        <v>75</v>
      </c>
      <c r="E151" s="22">
        <v>1000</v>
      </c>
      <c r="F151" s="21"/>
      <c r="G151" s="21">
        <f t="shared" si="7"/>
        <v>0</v>
      </c>
      <c r="H151" s="21"/>
      <c r="I151" s="21">
        <f t="shared" si="8"/>
        <v>0</v>
      </c>
      <c r="J151" s="21">
        <f t="shared" si="9"/>
        <v>0</v>
      </c>
    </row>
    <row r="152" spans="1:10" s="17" customFormat="1" ht="45" x14ac:dyDescent="0.25">
      <c r="A152" s="19" t="s">
        <v>383</v>
      </c>
      <c r="B152" s="9" t="s">
        <v>843</v>
      </c>
      <c r="C152" s="10" t="s">
        <v>915</v>
      </c>
      <c r="D152" s="8" t="s">
        <v>75</v>
      </c>
      <c r="E152" s="22">
        <v>1500</v>
      </c>
      <c r="F152" s="21"/>
      <c r="G152" s="21">
        <f t="shared" si="7"/>
        <v>0</v>
      </c>
      <c r="H152" s="21"/>
      <c r="I152" s="21">
        <f t="shared" si="8"/>
        <v>0</v>
      </c>
      <c r="J152" s="21">
        <f t="shared" si="9"/>
        <v>0</v>
      </c>
    </row>
    <row r="153" spans="1:10" s="38" customFormat="1" ht="33.75" x14ac:dyDescent="0.25">
      <c r="A153" s="47" t="s">
        <v>386</v>
      </c>
      <c r="B153" s="43" t="s">
        <v>806</v>
      </c>
      <c r="C153" s="44" t="s">
        <v>807</v>
      </c>
      <c r="D153" s="42" t="s">
        <v>167</v>
      </c>
      <c r="E153" s="54">
        <v>1.6726399999999999</v>
      </c>
      <c r="F153" s="26"/>
      <c r="G153" s="26">
        <f t="shared" si="7"/>
        <v>0</v>
      </c>
      <c r="H153" s="26"/>
      <c r="I153" s="26">
        <f t="shared" si="8"/>
        <v>0</v>
      </c>
      <c r="J153" s="26">
        <f t="shared" si="9"/>
        <v>0</v>
      </c>
    </row>
    <row r="154" spans="1:10" s="17" customFormat="1" ht="45" x14ac:dyDescent="0.25">
      <c r="A154" s="19" t="s">
        <v>388</v>
      </c>
      <c r="B154" s="9" t="s">
        <v>1389</v>
      </c>
      <c r="C154" s="10" t="s">
        <v>1605</v>
      </c>
      <c r="D154" s="8" t="s">
        <v>75</v>
      </c>
      <c r="E154" s="22">
        <v>204</v>
      </c>
      <c r="F154" s="21"/>
      <c r="G154" s="21">
        <f t="shared" si="7"/>
        <v>0</v>
      </c>
      <c r="H154" s="21"/>
      <c r="I154" s="21">
        <f t="shared" si="8"/>
        <v>0</v>
      </c>
      <c r="J154" s="21">
        <f t="shared" si="9"/>
        <v>0</v>
      </c>
    </row>
    <row r="155" spans="1:10" s="17" customFormat="1" ht="45" x14ac:dyDescent="0.25">
      <c r="A155" s="19" t="s">
        <v>390</v>
      </c>
      <c r="B155" s="9" t="s">
        <v>1389</v>
      </c>
      <c r="C155" s="10" t="s">
        <v>1394</v>
      </c>
      <c r="D155" s="8" t="s">
        <v>75</v>
      </c>
      <c r="E155" s="22">
        <v>35</v>
      </c>
      <c r="F155" s="21"/>
      <c r="G155" s="21">
        <f t="shared" si="7"/>
        <v>0</v>
      </c>
      <c r="H155" s="21"/>
      <c r="I155" s="21">
        <f t="shared" si="8"/>
        <v>0</v>
      </c>
      <c r="J155" s="21">
        <f t="shared" si="9"/>
        <v>0</v>
      </c>
    </row>
    <row r="156" spans="1:10" s="17" customFormat="1" ht="45" x14ac:dyDescent="0.25">
      <c r="A156" s="19" t="s">
        <v>392</v>
      </c>
      <c r="B156" s="9" t="s">
        <v>883</v>
      </c>
      <c r="C156" s="10" t="s">
        <v>1606</v>
      </c>
      <c r="D156" s="8" t="s">
        <v>75</v>
      </c>
      <c r="E156" s="22">
        <v>30</v>
      </c>
      <c r="F156" s="21"/>
      <c r="G156" s="21">
        <f t="shared" si="7"/>
        <v>0</v>
      </c>
      <c r="H156" s="21"/>
      <c r="I156" s="21">
        <f t="shared" si="8"/>
        <v>0</v>
      </c>
      <c r="J156" s="21">
        <f t="shared" si="9"/>
        <v>0</v>
      </c>
    </row>
    <row r="157" spans="1:10" s="17" customFormat="1" ht="45" x14ac:dyDescent="0.25">
      <c r="A157" s="19" t="s">
        <v>394</v>
      </c>
      <c r="B157" s="9" t="s">
        <v>883</v>
      </c>
      <c r="C157" s="10" t="s">
        <v>1395</v>
      </c>
      <c r="D157" s="8" t="s">
        <v>75</v>
      </c>
      <c r="E157" s="22">
        <v>4</v>
      </c>
      <c r="F157" s="21"/>
      <c r="G157" s="21">
        <f t="shared" si="7"/>
        <v>0</v>
      </c>
      <c r="H157" s="21"/>
      <c r="I157" s="21">
        <f t="shared" si="8"/>
        <v>0</v>
      </c>
      <c r="J157" s="21">
        <f t="shared" si="9"/>
        <v>0</v>
      </c>
    </row>
    <row r="158" spans="1:10" s="17" customFormat="1" ht="45" x14ac:dyDescent="0.25">
      <c r="A158" s="19" t="s">
        <v>397</v>
      </c>
      <c r="B158" s="9" t="s">
        <v>883</v>
      </c>
      <c r="C158" s="10" t="s">
        <v>1607</v>
      </c>
      <c r="D158" s="8" t="s">
        <v>75</v>
      </c>
      <c r="E158" s="22">
        <v>8</v>
      </c>
      <c r="F158" s="21"/>
      <c r="G158" s="21">
        <f t="shared" si="7"/>
        <v>0</v>
      </c>
      <c r="H158" s="21"/>
      <c r="I158" s="21">
        <f t="shared" si="8"/>
        <v>0</v>
      </c>
      <c r="J158" s="21">
        <f t="shared" si="9"/>
        <v>0</v>
      </c>
    </row>
    <row r="159" spans="1:10" s="17" customFormat="1" ht="45" x14ac:dyDescent="0.25">
      <c r="A159" s="19" t="s">
        <v>400</v>
      </c>
      <c r="B159" s="9" t="s">
        <v>796</v>
      </c>
      <c r="C159" s="10" t="s">
        <v>1608</v>
      </c>
      <c r="D159" s="8" t="s">
        <v>215</v>
      </c>
      <c r="E159" s="22">
        <v>30</v>
      </c>
      <c r="F159" s="21"/>
      <c r="G159" s="21">
        <f t="shared" si="7"/>
        <v>0</v>
      </c>
      <c r="H159" s="21"/>
      <c r="I159" s="21">
        <f t="shared" si="8"/>
        <v>0</v>
      </c>
      <c r="J159" s="21">
        <f t="shared" si="9"/>
        <v>0</v>
      </c>
    </row>
    <row r="160" spans="1:10" s="17" customFormat="1" ht="45" x14ac:dyDescent="0.25">
      <c r="A160" s="19" t="s">
        <v>903</v>
      </c>
      <c r="B160" s="9" t="s">
        <v>796</v>
      </c>
      <c r="C160" s="10" t="s">
        <v>1609</v>
      </c>
      <c r="D160" s="8" t="s">
        <v>215</v>
      </c>
      <c r="E160" s="22">
        <v>4</v>
      </c>
      <c r="F160" s="21"/>
      <c r="G160" s="21">
        <f t="shared" si="7"/>
        <v>0</v>
      </c>
      <c r="H160" s="21"/>
      <c r="I160" s="21">
        <f t="shared" si="8"/>
        <v>0</v>
      </c>
      <c r="J160" s="21">
        <f t="shared" si="9"/>
        <v>0</v>
      </c>
    </row>
    <row r="161" spans="1:10" s="38" customFormat="1" ht="33.75" x14ac:dyDescent="0.25">
      <c r="A161" s="47" t="s">
        <v>406</v>
      </c>
      <c r="B161" s="43" t="s">
        <v>165</v>
      </c>
      <c r="C161" s="44" t="s">
        <v>166</v>
      </c>
      <c r="D161" s="42" t="s">
        <v>167</v>
      </c>
      <c r="E161" s="54">
        <v>1.67197</v>
      </c>
      <c r="F161" s="26"/>
      <c r="G161" s="26">
        <f t="shared" si="7"/>
        <v>0</v>
      </c>
      <c r="H161" s="26"/>
      <c r="I161" s="26">
        <f t="shared" si="8"/>
        <v>0</v>
      </c>
      <c r="J161" s="26">
        <f t="shared" si="9"/>
        <v>0</v>
      </c>
    </row>
    <row r="162" spans="1:10" s="17" customFormat="1" ht="45" x14ac:dyDescent="0.25">
      <c r="A162" s="19" t="s">
        <v>905</v>
      </c>
      <c r="B162" s="9" t="s">
        <v>1389</v>
      </c>
      <c r="C162" s="10" t="s">
        <v>1610</v>
      </c>
      <c r="D162" s="8" t="s">
        <v>75</v>
      </c>
      <c r="E162" s="22">
        <v>155</v>
      </c>
      <c r="F162" s="21"/>
      <c r="G162" s="21">
        <f t="shared" si="7"/>
        <v>0</v>
      </c>
      <c r="H162" s="21"/>
      <c r="I162" s="21">
        <f t="shared" si="8"/>
        <v>0</v>
      </c>
      <c r="J162" s="21">
        <f t="shared" si="9"/>
        <v>0</v>
      </c>
    </row>
    <row r="163" spans="1:10" s="17" customFormat="1" ht="45" x14ac:dyDescent="0.25">
      <c r="A163" s="19" t="s">
        <v>906</v>
      </c>
      <c r="B163" s="9" t="s">
        <v>883</v>
      </c>
      <c r="C163" s="10" t="s">
        <v>1398</v>
      </c>
      <c r="D163" s="8" t="s">
        <v>75</v>
      </c>
      <c r="E163" s="22">
        <v>10</v>
      </c>
      <c r="F163" s="21"/>
      <c r="G163" s="21">
        <f t="shared" si="7"/>
        <v>0</v>
      </c>
      <c r="H163" s="21"/>
      <c r="I163" s="21">
        <f t="shared" si="8"/>
        <v>0</v>
      </c>
      <c r="J163" s="21">
        <f t="shared" si="9"/>
        <v>0</v>
      </c>
    </row>
    <row r="164" spans="1:10" s="17" customFormat="1" ht="45" x14ac:dyDescent="0.25">
      <c r="A164" s="19" t="s">
        <v>414</v>
      </c>
      <c r="B164" s="9" t="s">
        <v>796</v>
      </c>
      <c r="C164" s="10" t="s">
        <v>1611</v>
      </c>
      <c r="D164" s="8" t="s">
        <v>215</v>
      </c>
      <c r="E164" s="22">
        <v>7</v>
      </c>
      <c r="F164" s="21"/>
      <c r="G164" s="21">
        <f t="shared" si="7"/>
        <v>0</v>
      </c>
      <c r="H164" s="21"/>
      <c r="I164" s="21">
        <f t="shared" si="8"/>
        <v>0</v>
      </c>
      <c r="J164" s="21">
        <f t="shared" si="9"/>
        <v>0</v>
      </c>
    </row>
    <row r="165" spans="1:10" s="17" customFormat="1" ht="45" x14ac:dyDescent="0.25">
      <c r="A165" s="19" t="s">
        <v>418</v>
      </c>
      <c r="B165" s="9" t="s">
        <v>1389</v>
      </c>
      <c r="C165" s="10" t="s">
        <v>1399</v>
      </c>
      <c r="D165" s="8" t="s">
        <v>75</v>
      </c>
      <c r="E165" s="22">
        <v>1015</v>
      </c>
      <c r="F165" s="21"/>
      <c r="G165" s="21">
        <f t="shared" si="7"/>
        <v>0</v>
      </c>
      <c r="H165" s="21"/>
      <c r="I165" s="21">
        <f t="shared" si="8"/>
        <v>0</v>
      </c>
      <c r="J165" s="21">
        <f t="shared" si="9"/>
        <v>0</v>
      </c>
    </row>
    <row r="166" spans="1:10" s="17" customFormat="1" ht="45" x14ac:dyDescent="0.25">
      <c r="A166" s="19" t="s">
        <v>909</v>
      </c>
      <c r="B166" s="9" t="s">
        <v>1389</v>
      </c>
      <c r="C166" s="10" t="s">
        <v>899</v>
      </c>
      <c r="D166" s="8" t="s">
        <v>75</v>
      </c>
      <c r="E166" s="22">
        <v>100</v>
      </c>
      <c r="F166" s="21"/>
      <c r="G166" s="21">
        <f t="shared" si="7"/>
        <v>0</v>
      </c>
      <c r="H166" s="21"/>
      <c r="I166" s="21">
        <f t="shared" si="8"/>
        <v>0</v>
      </c>
      <c r="J166" s="21">
        <f t="shared" si="9"/>
        <v>0</v>
      </c>
    </row>
    <row r="167" spans="1:10" s="38" customFormat="1" ht="22.5" x14ac:dyDescent="0.25">
      <c r="A167" s="47" t="s">
        <v>424</v>
      </c>
      <c r="B167" s="43" t="s">
        <v>205</v>
      </c>
      <c r="C167" s="44" t="s">
        <v>206</v>
      </c>
      <c r="D167" s="42" t="s">
        <v>71</v>
      </c>
      <c r="E167" s="48">
        <v>2.1</v>
      </c>
      <c r="F167" s="26"/>
      <c r="G167" s="26">
        <f t="shared" si="7"/>
        <v>0</v>
      </c>
      <c r="H167" s="26"/>
      <c r="I167" s="26">
        <f t="shared" si="8"/>
        <v>0</v>
      </c>
      <c r="J167" s="26">
        <f t="shared" si="9"/>
        <v>0</v>
      </c>
    </row>
    <row r="168" spans="1:10" s="17" customFormat="1" ht="45" x14ac:dyDescent="0.25">
      <c r="A168" s="19" t="s">
        <v>426</v>
      </c>
      <c r="B168" s="9" t="s">
        <v>1403</v>
      </c>
      <c r="C168" s="10" t="s">
        <v>1612</v>
      </c>
      <c r="D168" s="8" t="s">
        <v>215</v>
      </c>
      <c r="E168" s="22">
        <v>210</v>
      </c>
      <c r="F168" s="21"/>
      <c r="G168" s="21">
        <f t="shared" si="7"/>
        <v>0</v>
      </c>
      <c r="H168" s="21"/>
      <c r="I168" s="21">
        <f t="shared" si="8"/>
        <v>0</v>
      </c>
      <c r="J168" s="21">
        <f t="shared" si="9"/>
        <v>0</v>
      </c>
    </row>
    <row r="169" spans="1:10" s="38" customFormat="1" ht="22.5" x14ac:dyDescent="0.25">
      <c r="A169" s="47" t="s">
        <v>429</v>
      </c>
      <c r="B169" s="43" t="s">
        <v>205</v>
      </c>
      <c r="C169" s="44" t="s">
        <v>206</v>
      </c>
      <c r="D169" s="42" t="s">
        <v>71</v>
      </c>
      <c r="E169" s="48">
        <v>0.4</v>
      </c>
      <c r="F169" s="26"/>
      <c r="G169" s="26">
        <f t="shared" si="7"/>
        <v>0</v>
      </c>
      <c r="H169" s="26"/>
      <c r="I169" s="26">
        <f t="shared" si="8"/>
        <v>0</v>
      </c>
      <c r="J169" s="26">
        <f t="shared" si="9"/>
        <v>0</v>
      </c>
    </row>
    <row r="170" spans="1:10" s="17" customFormat="1" ht="45" x14ac:dyDescent="0.25">
      <c r="A170" s="19" t="s">
        <v>911</v>
      </c>
      <c r="B170" s="9" t="s">
        <v>1403</v>
      </c>
      <c r="C170" s="10" t="s">
        <v>1613</v>
      </c>
      <c r="D170" s="8" t="s">
        <v>75</v>
      </c>
      <c r="E170" s="22">
        <v>40</v>
      </c>
      <c r="F170" s="21"/>
      <c r="G170" s="21">
        <f t="shared" si="7"/>
        <v>0</v>
      </c>
      <c r="H170" s="21"/>
      <c r="I170" s="21">
        <f t="shared" si="8"/>
        <v>0</v>
      </c>
      <c r="J170" s="21">
        <f t="shared" si="9"/>
        <v>0</v>
      </c>
    </row>
    <row r="171" spans="1:10" s="38" customFormat="1" ht="22.5" x14ac:dyDescent="0.25">
      <c r="A171" s="47" t="s">
        <v>434</v>
      </c>
      <c r="B171" s="43" t="s">
        <v>205</v>
      </c>
      <c r="C171" s="44" t="s">
        <v>206</v>
      </c>
      <c r="D171" s="42" t="s">
        <v>71</v>
      </c>
      <c r="E171" s="48">
        <v>0.4</v>
      </c>
      <c r="F171" s="26"/>
      <c r="G171" s="26">
        <f t="shared" si="7"/>
        <v>0</v>
      </c>
      <c r="H171" s="26"/>
      <c r="I171" s="26">
        <f t="shared" si="8"/>
        <v>0</v>
      </c>
      <c r="J171" s="26">
        <f t="shared" si="9"/>
        <v>0</v>
      </c>
    </row>
    <row r="172" spans="1:10" s="17" customFormat="1" ht="45" x14ac:dyDescent="0.25">
      <c r="A172" s="19" t="s">
        <v>437</v>
      </c>
      <c r="B172" s="9" t="s">
        <v>1403</v>
      </c>
      <c r="C172" s="10" t="s">
        <v>1614</v>
      </c>
      <c r="D172" s="8" t="s">
        <v>75</v>
      </c>
      <c r="E172" s="22">
        <v>40</v>
      </c>
      <c r="F172" s="21"/>
      <c r="G172" s="21">
        <f t="shared" si="7"/>
        <v>0</v>
      </c>
      <c r="H172" s="21"/>
      <c r="I172" s="21">
        <f t="shared" si="8"/>
        <v>0</v>
      </c>
      <c r="J172" s="21">
        <f t="shared" si="9"/>
        <v>0</v>
      </c>
    </row>
    <row r="173" spans="1:10" s="38" customFormat="1" ht="22.5" x14ac:dyDescent="0.25">
      <c r="A173" s="47" t="s">
        <v>440</v>
      </c>
      <c r="B173" s="43" t="s">
        <v>205</v>
      </c>
      <c r="C173" s="44" t="s">
        <v>206</v>
      </c>
      <c r="D173" s="42" t="s">
        <v>71</v>
      </c>
      <c r="E173" s="50">
        <v>2.31</v>
      </c>
      <c r="F173" s="26"/>
      <c r="G173" s="26">
        <f t="shared" si="7"/>
        <v>0</v>
      </c>
      <c r="H173" s="26"/>
      <c r="I173" s="26">
        <f t="shared" si="8"/>
        <v>0</v>
      </c>
      <c r="J173" s="26">
        <f t="shared" si="9"/>
        <v>0</v>
      </c>
    </row>
    <row r="174" spans="1:10" s="17" customFormat="1" ht="45" x14ac:dyDescent="0.25">
      <c r="A174" s="19" t="s">
        <v>444</v>
      </c>
      <c r="B174" s="9" t="s">
        <v>1403</v>
      </c>
      <c r="C174" s="10" t="s">
        <v>1615</v>
      </c>
      <c r="D174" s="8" t="s">
        <v>75</v>
      </c>
      <c r="E174" s="22">
        <v>231</v>
      </c>
      <c r="F174" s="21"/>
      <c r="G174" s="21">
        <f t="shared" si="7"/>
        <v>0</v>
      </c>
      <c r="H174" s="21"/>
      <c r="I174" s="21">
        <f t="shared" si="8"/>
        <v>0</v>
      </c>
      <c r="J174" s="21">
        <f t="shared" si="9"/>
        <v>0</v>
      </c>
    </row>
    <row r="175" spans="1:10" s="38" customFormat="1" ht="22.5" x14ac:dyDescent="0.25">
      <c r="A175" s="47" t="s">
        <v>447</v>
      </c>
      <c r="B175" s="43" t="s">
        <v>205</v>
      </c>
      <c r="C175" s="44" t="s">
        <v>206</v>
      </c>
      <c r="D175" s="42" t="s">
        <v>71</v>
      </c>
      <c r="E175" s="50">
        <v>0.25</v>
      </c>
      <c r="F175" s="26"/>
      <c r="G175" s="26">
        <f t="shared" si="7"/>
        <v>0</v>
      </c>
      <c r="H175" s="26"/>
      <c r="I175" s="26">
        <f t="shared" si="8"/>
        <v>0</v>
      </c>
      <c r="J175" s="26">
        <f t="shared" si="9"/>
        <v>0</v>
      </c>
    </row>
    <row r="176" spans="1:10" s="17" customFormat="1" ht="45" x14ac:dyDescent="0.25">
      <c r="A176" s="19" t="s">
        <v>450</v>
      </c>
      <c r="B176" s="9" t="s">
        <v>1403</v>
      </c>
      <c r="C176" s="10" t="s">
        <v>812</v>
      </c>
      <c r="D176" s="8" t="s">
        <v>75</v>
      </c>
      <c r="E176" s="22">
        <v>25</v>
      </c>
      <c r="F176" s="21"/>
      <c r="G176" s="21">
        <f t="shared" si="7"/>
        <v>0</v>
      </c>
      <c r="H176" s="21"/>
      <c r="I176" s="21">
        <f t="shared" si="8"/>
        <v>0</v>
      </c>
      <c r="J176" s="21">
        <f t="shared" si="9"/>
        <v>0</v>
      </c>
    </row>
    <row r="177" spans="1:10" s="38" customFormat="1" ht="22.5" x14ac:dyDescent="0.25">
      <c r="A177" s="47" t="s">
        <v>452</v>
      </c>
      <c r="B177" s="43" t="s">
        <v>205</v>
      </c>
      <c r="C177" s="44" t="s">
        <v>206</v>
      </c>
      <c r="D177" s="42" t="s">
        <v>71</v>
      </c>
      <c r="E177" s="48">
        <v>2.2999999999999998</v>
      </c>
      <c r="F177" s="26"/>
      <c r="G177" s="26">
        <f t="shared" si="7"/>
        <v>0</v>
      </c>
      <c r="H177" s="26"/>
      <c r="I177" s="26">
        <f t="shared" si="8"/>
        <v>0</v>
      </c>
      <c r="J177" s="26">
        <f t="shared" si="9"/>
        <v>0</v>
      </c>
    </row>
    <row r="178" spans="1:10" s="17" customFormat="1" ht="45" x14ac:dyDescent="0.25">
      <c r="A178" s="19" t="s">
        <v>454</v>
      </c>
      <c r="B178" s="9" t="s">
        <v>1403</v>
      </c>
      <c r="C178" s="10" t="s">
        <v>813</v>
      </c>
      <c r="D178" s="8" t="s">
        <v>75</v>
      </c>
      <c r="E178" s="22">
        <v>230</v>
      </c>
      <c r="F178" s="21"/>
      <c r="G178" s="21">
        <f t="shared" si="7"/>
        <v>0</v>
      </c>
      <c r="H178" s="21"/>
      <c r="I178" s="21">
        <f t="shared" si="8"/>
        <v>0</v>
      </c>
      <c r="J178" s="21">
        <f t="shared" si="9"/>
        <v>0</v>
      </c>
    </row>
    <row r="179" spans="1:10" s="17" customFormat="1" ht="45" x14ac:dyDescent="0.25">
      <c r="A179" s="19" t="s">
        <v>456</v>
      </c>
      <c r="B179" s="9" t="s">
        <v>814</v>
      </c>
      <c r="C179" s="10" t="s">
        <v>815</v>
      </c>
      <c r="D179" s="8" t="s">
        <v>215</v>
      </c>
      <c r="E179" s="22">
        <v>960</v>
      </c>
      <c r="F179" s="21"/>
      <c r="G179" s="21">
        <f t="shared" si="7"/>
        <v>0</v>
      </c>
      <c r="H179" s="21"/>
      <c r="I179" s="21">
        <f t="shared" si="8"/>
        <v>0</v>
      </c>
      <c r="J179" s="21">
        <f t="shared" si="9"/>
        <v>0</v>
      </c>
    </row>
    <row r="180" spans="1:10" s="17" customFormat="1" ht="45" x14ac:dyDescent="0.25">
      <c r="A180" s="19" t="s">
        <v>458</v>
      </c>
      <c r="B180" s="9" t="s">
        <v>901</v>
      </c>
      <c r="C180" s="10" t="s">
        <v>1616</v>
      </c>
      <c r="D180" s="8" t="s">
        <v>215</v>
      </c>
      <c r="E180" s="22">
        <v>960</v>
      </c>
      <c r="F180" s="21"/>
      <c r="G180" s="21">
        <f t="shared" si="7"/>
        <v>0</v>
      </c>
      <c r="H180" s="21"/>
      <c r="I180" s="21">
        <f t="shared" si="8"/>
        <v>0</v>
      </c>
      <c r="J180" s="21">
        <f t="shared" si="9"/>
        <v>0</v>
      </c>
    </row>
    <row r="181" spans="1:10" s="17" customFormat="1" ht="45" x14ac:dyDescent="0.25">
      <c r="A181" s="19" t="s">
        <v>460</v>
      </c>
      <c r="B181" s="9" t="s">
        <v>818</v>
      </c>
      <c r="C181" s="10" t="s">
        <v>1617</v>
      </c>
      <c r="D181" s="8" t="s">
        <v>215</v>
      </c>
      <c r="E181" s="22">
        <v>120</v>
      </c>
      <c r="F181" s="21"/>
      <c r="G181" s="21">
        <f t="shared" si="7"/>
        <v>0</v>
      </c>
      <c r="H181" s="21"/>
      <c r="I181" s="21">
        <f t="shared" si="8"/>
        <v>0</v>
      </c>
      <c r="J181" s="21">
        <f t="shared" si="9"/>
        <v>0</v>
      </c>
    </row>
    <row r="182" spans="1:10" s="17" customFormat="1" ht="45" x14ac:dyDescent="0.25">
      <c r="A182" s="19" t="s">
        <v>461</v>
      </c>
      <c r="B182" s="9" t="s">
        <v>901</v>
      </c>
      <c r="C182" s="10" t="s">
        <v>1618</v>
      </c>
      <c r="D182" s="8" t="s">
        <v>215</v>
      </c>
      <c r="E182" s="22">
        <v>15</v>
      </c>
      <c r="F182" s="21"/>
      <c r="G182" s="21">
        <f t="shared" si="7"/>
        <v>0</v>
      </c>
      <c r="H182" s="21"/>
      <c r="I182" s="21">
        <f t="shared" si="8"/>
        <v>0</v>
      </c>
      <c r="J182" s="21">
        <f t="shared" si="9"/>
        <v>0</v>
      </c>
    </row>
    <row r="183" spans="1:10" s="17" customFormat="1" ht="45" x14ac:dyDescent="0.25">
      <c r="A183" s="19" t="s">
        <v>463</v>
      </c>
      <c r="B183" s="9" t="s">
        <v>804</v>
      </c>
      <c r="C183" s="10" t="s">
        <v>1327</v>
      </c>
      <c r="D183" s="8" t="s">
        <v>215</v>
      </c>
      <c r="E183" s="22">
        <v>220</v>
      </c>
      <c r="F183" s="21"/>
      <c r="G183" s="21">
        <f t="shared" si="7"/>
        <v>0</v>
      </c>
      <c r="H183" s="21"/>
      <c r="I183" s="21">
        <f t="shared" si="8"/>
        <v>0</v>
      </c>
      <c r="J183" s="21">
        <f t="shared" si="9"/>
        <v>0</v>
      </c>
    </row>
    <row r="184" spans="1:10" s="17" customFormat="1" ht="45" x14ac:dyDescent="0.25">
      <c r="A184" s="19" t="s">
        <v>465</v>
      </c>
      <c r="B184" s="9" t="s">
        <v>804</v>
      </c>
      <c r="C184" s="10" t="s">
        <v>1302</v>
      </c>
      <c r="D184" s="8" t="s">
        <v>215</v>
      </c>
      <c r="E184" s="22">
        <v>70</v>
      </c>
      <c r="F184" s="21"/>
      <c r="G184" s="21">
        <f t="shared" si="7"/>
        <v>0</v>
      </c>
      <c r="H184" s="21"/>
      <c r="I184" s="21">
        <f t="shared" si="8"/>
        <v>0</v>
      </c>
      <c r="J184" s="21">
        <f t="shared" si="9"/>
        <v>0</v>
      </c>
    </row>
    <row r="185" spans="1:10" s="17" customFormat="1" ht="45" x14ac:dyDescent="0.25">
      <c r="A185" s="19" t="s">
        <v>468</v>
      </c>
      <c r="B185" s="9" t="s">
        <v>804</v>
      </c>
      <c r="C185" s="10" t="s">
        <v>1619</v>
      </c>
      <c r="D185" s="8" t="s">
        <v>215</v>
      </c>
      <c r="E185" s="22">
        <v>220</v>
      </c>
      <c r="F185" s="21"/>
      <c r="G185" s="21">
        <f t="shared" si="7"/>
        <v>0</v>
      </c>
      <c r="H185" s="21"/>
      <c r="I185" s="21">
        <f t="shared" si="8"/>
        <v>0</v>
      </c>
      <c r="J185" s="21">
        <f t="shared" si="9"/>
        <v>0</v>
      </c>
    </row>
    <row r="186" spans="1:10" s="17" customFormat="1" ht="45" x14ac:dyDescent="0.25">
      <c r="A186" s="19" t="s">
        <v>919</v>
      </c>
      <c r="B186" s="9" t="s">
        <v>856</v>
      </c>
      <c r="C186" s="10" t="s">
        <v>908</v>
      </c>
      <c r="D186" s="8" t="s">
        <v>215</v>
      </c>
      <c r="E186" s="22">
        <v>1634</v>
      </c>
      <c r="F186" s="21"/>
      <c r="G186" s="21">
        <f t="shared" si="7"/>
        <v>0</v>
      </c>
      <c r="H186" s="21"/>
      <c r="I186" s="21">
        <f t="shared" si="8"/>
        <v>0</v>
      </c>
      <c r="J186" s="21">
        <f t="shared" si="9"/>
        <v>0</v>
      </c>
    </row>
    <row r="187" spans="1:10" s="17" customFormat="1" ht="45" x14ac:dyDescent="0.25">
      <c r="A187" s="19" t="s">
        <v>473</v>
      </c>
      <c r="B187" s="9" t="s">
        <v>873</v>
      </c>
      <c r="C187" s="10" t="s">
        <v>874</v>
      </c>
      <c r="D187" s="8" t="s">
        <v>75</v>
      </c>
      <c r="E187" s="22">
        <v>50</v>
      </c>
      <c r="F187" s="21"/>
      <c r="G187" s="21">
        <f t="shared" si="7"/>
        <v>0</v>
      </c>
      <c r="H187" s="21"/>
      <c r="I187" s="21">
        <f t="shared" si="8"/>
        <v>0</v>
      </c>
      <c r="J187" s="21">
        <f t="shared" si="9"/>
        <v>0</v>
      </c>
    </row>
    <row r="188" spans="1:10" s="17" customFormat="1" ht="45" x14ac:dyDescent="0.25">
      <c r="A188" s="19" t="s">
        <v>475</v>
      </c>
      <c r="B188" s="9" t="s">
        <v>873</v>
      </c>
      <c r="C188" s="10" t="s">
        <v>876</v>
      </c>
      <c r="D188" s="8" t="s">
        <v>75</v>
      </c>
      <c r="E188" s="22">
        <v>150</v>
      </c>
      <c r="F188" s="21"/>
      <c r="G188" s="21">
        <f t="shared" si="7"/>
        <v>0</v>
      </c>
      <c r="H188" s="21"/>
      <c r="I188" s="21">
        <f t="shared" si="8"/>
        <v>0</v>
      </c>
      <c r="J188" s="21">
        <f t="shared" si="9"/>
        <v>0</v>
      </c>
    </row>
    <row r="189" spans="1:10" s="17" customFormat="1" ht="45" x14ac:dyDescent="0.25">
      <c r="A189" s="19" t="s">
        <v>476</v>
      </c>
      <c r="B189" s="9" t="s">
        <v>873</v>
      </c>
      <c r="C189" s="10" t="s">
        <v>1328</v>
      </c>
      <c r="D189" s="8" t="s">
        <v>75</v>
      </c>
      <c r="E189" s="22">
        <v>700</v>
      </c>
      <c r="F189" s="21"/>
      <c r="G189" s="21">
        <f t="shared" si="7"/>
        <v>0</v>
      </c>
      <c r="H189" s="21"/>
      <c r="I189" s="21">
        <f t="shared" si="8"/>
        <v>0</v>
      </c>
      <c r="J189" s="21">
        <f t="shared" si="9"/>
        <v>0</v>
      </c>
    </row>
    <row r="190" spans="1:10" s="17" customFormat="1" ht="45" x14ac:dyDescent="0.25">
      <c r="A190" s="19" t="s">
        <v>479</v>
      </c>
      <c r="B190" s="9" t="s">
        <v>862</v>
      </c>
      <c r="C190" s="10" t="s">
        <v>1330</v>
      </c>
      <c r="D190" s="8" t="s">
        <v>75</v>
      </c>
      <c r="E190" s="22">
        <v>1400</v>
      </c>
      <c r="F190" s="21"/>
      <c r="G190" s="21">
        <f t="shared" si="7"/>
        <v>0</v>
      </c>
      <c r="H190" s="21"/>
      <c r="I190" s="21">
        <f t="shared" si="8"/>
        <v>0</v>
      </c>
      <c r="J190" s="21">
        <f t="shared" si="9"/>
        <v>0</v>
      </c>
    </row>
    <row r="191" spans="1:10" s="17" customFormat="1" ht="45" x14ac:dyDescent="0.25">
      <c r="A191" s="19" t="s">
        <v>481</v>
      </c>
      <c r="B191" s="9" t="s">
        <v>843</v>
      </c>
      <c r="C191" s="10" t="s">
        <v>1066</v>
      </c>
      <c r="D191" s="8" t="s">
        <v>75</v>
      </c>
      <c r="E191" s="22">
        <v>3840</v>
      </c>
      <c r="F191" s="21"/>
      <c r="G191" s="21">
        <f t="shared" si="7"/>
        <v>0</v>
      </c>
      <c r="H191" s="21"/>
      <c r="I191" s="21">
        <f t="shared" si="8"/>
        <v>0</v>
      </c>
      <c r="J191" s="21">
        <f t="shared" si="9"/>
        <v>0</v>
      </c>
    </row>
    <row r="192" spans="1:10" s="17" customFormat="1" ht="45" x14ac:dyDescent="0.25">
      <c r="A192" s="19" t="s">
        <v>484</v>
      </c>
      <c r="B192" s="9" t="s">
        <v>845</v>
      </c>
      <c r="C192" s="10" t="s">
        <v>1038</v>
      </c>
      <c r="D192" s="8" t="s">
        <v>75</v>
      </c>
      <c r="E192" s="22">
        <v>3840</v>
      </c>
      <c r="F192" s="21"/>
      <c r="G192" s="21">
        <f t="shared" si="7"/>
        <v>0</v>
      </c>
      <c r="H192" s="21"/>
      <c r="I192" s="21">
        <f t="shared" si="8"/>
        <v>0</v>
      </c>
      <c r="J192" s="21">
        <f t="shared" si="9"/>
        <v>0</v>
      </c>
    </row>
    <row r="193" spans="1:10" s="17" customFormat="1" ht="45" x14ac:dyDescent="0.25">
      <c r="A193" s="19" t="s">
        <v>486</v>
      </c>
      <c r="B193" s="9" t="s">
        <v>818</v>
      </c>
      <c r="C193" s="10" t="s">
        <v>1309</v>
      </c>
      <c r="D193" s="8" t="s">
        <v>215</v>
      </c>
      <c r="E193" s="22">
        <v>960</v>
      </c>
      <c r="F193" s="21"/>
      <c r="G193" s="21">
        <f t="shared" si="7"/>
        <v>0</v>
      </c>
      <c r="H193" s="21"/>
      <c r="I193" s="21">
        <f t="shared" si="8"/>
        <v>0</v>
      </c>
      <c r="J193" s="21">
        <f t="shared" si="9"/>
        <v>0</v>
      </c>
    </row>
    <row r="194" spans="1:10" s="17" customFormat="1" ht="45" x14ac:dyDescent="0.25">
      <c r="A194" s="19" t="s">
        <v>489</v>
      </c>
      <c r="B194" s="9" t="s">
        <v>873</v>
      </c>
      <c r="C194" s="10" t="s">
        <v>917</v>
      </c>
      <c r="D194" s="8" t="s">
        <v>75</v>
      </c>
      <c r="E194" s="22">
        <v>1020</v>
      </c>
      <c r="F194" s="21"/>
      <c r="G194" s="21">
        <f t="shared" si="7"/>
        <v>0</v>
      </c>
      <c r="H194" s="21"/>
      <c r="I194" s="21">
        <f t="shared" si="8"/>
        <v>0</v>
      </c>
      <c r="J194" s="21">
        <f t="shared" si="9"/>
        <v>0</v>
      </c>
    </row>
    <row r="195" spans="1:10" s="17" customFormat="1" ht="45" x14ac:dyDescent="0.25">
      <c r="A195" s="19" t="s">
        <v>492</v>
      </c>
      <c r="B195" s="9" t="s">
        <v>843</v>
      </c>
      <c r="C195" s="10" t="s">
        <v>879</v>
      </c>
      <c r="D195" s="8" t="s">
        <v>75</v>
      </c>
      <c r="E195" s="22">
        <v>1020</v>
      </c>
      <c r="F195" s="21"/>
      <c r="G195" s="21">
        <f t="shared" ref="G195:G227" si="10">E195*F195</f>
        <v>0</v>
      </c>
      <c r="H195" s="21"/>
      <c r="I195" s="21">
        <f t="shared" ref="I195:I227" si="11">E195*H195</f>
        <v>0</v>
      </c>
      <c r="J195" s="21">
        <f t="shared" si="9"/>
        <v>0</v>
      </c>
    </row>
    <row r="196" spans="1:10" s="17" customFormat="1" ht="45" x14ac:dyDescent="0.25">
      <c r="A196" s="19" t="s">
        <v>495</v>
      </c>
      <c r="B196" s="9" t="s">
        <v>853</v>
      </c>
      <c r="C196" s="10" t="s">
        <v>1331</v>
      </c>
      <c r="D196" s="8" t="s">
        <v>75</v>
      </c>
      <c r="E196" s="22">
        <v>150</v>
      </c>
      <c r="F196" s="21"/>
      <c r="G196" s="21">
        <f t="shared" si="10"/>
        <v>0</v>
      </c>
      <c r="H196" s="21"/>
      <c r="I196" s="21">
        <f t="shared" si="11"/>
        <v>0</v>
      </c>
      <c r="J196" s="21">
        <f t="shared" ref="J196:J227" si="12">G196+I196</f>
        <v>0</v>
      </c>
    </row>
    <row r="197" spans="1:10" s="17" customFormat="1" ht="45" x14ac:dyDescent="0.25">
      <c r="A197" s="19" t="s">
        <v>499</v>
      </c>
      <c r="B197" s="9" t="s">
        <v>834</v>
      </c>
      <c r="C197" s="10" t="s">
        <v>835</v>
      </c>
      <c r="D197" s="8" t="s">
        <v>215</v>
      </c>
      <c r="E197" s="22">
        <v>150</v>
      </c>
      <c r="F197" s="21"/>
      <c r="G197" s="21">
        <f t="shared" si="10"/>
        <v>0</v>
      </c>
      <c r="H197" s="21"/>
      <c r="I197" s="21">
        <f t="shared" si="11"/>
        <v>0</v>
      </c>
      <c r="J197" s="21">
        <f t="shared" si="12"/>
        <v>0</v>
      </c>
    </row>
    <row r="198" spans="1:10" s="17" customFormat="1" ht="45" x14ac:dyDescent="0.25">
      <c r="A198" s="19" t="s">
        <v>924</v>
      </c>
      <c r="B198" s="9" t="s">
        <v>841</v>
      </c>
      <c r="C198" s="10" t="s">
        <v>914</v>
      </c>
      <c r="D198" s="8" t="s">
        <v>75</v>
      </c>
      <c r="E198" s="22">
        <v>10850</v>
      </c>
      <c r="F198" s="21"/>
      <c r="G198" s="21">
        <f t="shared" si="10"/>
        <v>0</v>
      </c>
      <c r="H198" s="21"/>
      <c r="I198" s="21">
        <f t="shared" si="11"/>
        <v>0</v>
      </c>
      <c r="J198" s="21">
        <f t="shared" si="12"/>
        <v>0</v>
      </c>
    </row>
    <row r="199" spans="1:10" s="17" customFormat="1" ht="45" x14ac:dyDescent="0.25">
      <c r="A199" s="19" t="s">
        <v>503</v>
      </c>
      <c r="B199" s="9" t="s">
        <v>843</v>
      </c>
      <c r="C199" s="10" t="s">
        <v>915</v>
      </c>
      <c r="D199" s="8" t="s">
        <v>75</v>
      </c>
      <c r="E199" s="22">
        <v>10850</v>
      </c>
      <c r="F199" s="21"/>
      <c r="G199" s="21">
        <f t="shared" si="10"/>
        <v>0</v>
      </c>
      <c r="H199" s="21"/>
      <c r="I199" s="21">
        <f t="shared" si="11"/>
        <v>0</v>
      </c>
      <c r="J199" s="21">
        <f t="shared" si="12"/>
        <v>0</v>
      </c>
    </row>
    <row r="200" spans="1:10" s="17" customFormat="1" ht="45" x14ac:dyDescent="0.25">
      <c r="A200" s="19" t="s">
        <v>925</v>
      </c>
      <c r="B200" s="9" t="s">
        <v>845</v>
      </c>
      <c r="C200" s="10" t="s">
        <v>916</v>
      </c>
      <c r="D200" s="8" t="s">
        <v>75</v>
      </c>
      <c r="E200" s="22">
        <v>10850</v>
      </c>
      <c r="F200" s="21"/>
      <c r="G200" s="21">
        <f t="shared" si="10"/>
        <v>0</v>
      </c>
      <c r="H200" s="21"/>
      <c r="I200" s="21">
        <f t="shared" si="11"/>
        <v>0</v>
      </c>
      <c r="J200" s="21">
        <f t="shared" si="12"/>
        <v>0</v>
      </c>
    </row>
    <row r="201" spans="1:10" s="17" customFormat="1" ht="45" x14ac:dyDescent="0.25">
      <c r="A201" s="19" t="s">
        <v>509</v>
      </c>
      <c r="B201" s="9" t="s">
        <v>853</v>
      </c>
      <c r="C201" s="10" t="s">
        <v>854</v>
      </c>
      <c r="D201" s="8" t="s">
        <v>75</v>
      </c>
      <c r="E201" s="22">
        <v>3868</v>
      </c>
      <c r="F201" s="21"/>
      <c r="G201" s="21">
        <f t="shared" si="10"/>
        <v>0</v>
      </c>
      <c r="H201" s="21"/>
      <c r="I201" s="21">
        <f t="shared" si="11"/>
        <v>0</v>
      </c>
      <c r="J201" s="21">
        <f t="shared" si="12"/>
        <v>0</v>
      </c>
    </row>
    <row r="202" spans="1:10" s="17" customFormat="1" ht="45" x14ac:dyDescent="0.25">
      <c r="A202" s="19" t="s">
        <v>512</v>
      </c>
      <c r="B202" s="9" t="s">
        <v>843</v>
      </c>
      <c r="C202" s="10" t="s">
        <v>855</v>
      </c>
      <c r="D202" s="8" t="s">
        <v>75</v>
      </c>
      <c r="E202" s="22">
        <v>3868</v>
      </c>
      <c r="F202" s="21"/>
      <c r="G202" s="21">
        <f t="shared" si="10"/>
        <v>0</v>
      </c>
      <c r="H202" s="21"/>
      <c r="I202" s="21">
        <f t="shared" si="11"/>
        <v>0</v>
      </c>
      <c r="J202" s="21">
        <f t="shared" si="12"/>
        <v>0</v>
      </c>
    </row>
    <row r="203" spans="1:10" s="38" customFormat="1" ht="22.5" x14ac:dyDescent="0.25">
      <c r="A203" s="47" t="s">
        <v>928</v>
      </c>
      <c r="B203" s="43" t="s">
        <v>828</v>
      </c>
      <c r="C203" s="44" t="s">
        <v>829</v>
      </c>
      <c r="D203" s="42" t="s">
        <v>111</v>
      </c>
      <c r="E203" s="49">
        <v>1</v>
      </c>
      <c r="F203" s="26"/>
      <c r="G203" s="26">
        <f t="shared" si="10"/>
        <v>0</v>
      </c>
      <c r="H203" s="26"/>
      <c r="I203" s="26">
        <f t="shared" si="11"/>
        <v>0</v>
      </c>
      <c r="J203" s="26">
        <f t="shared" si="12"/>
        <v>0</v>
      </c>
    </row>
    <row r="204" spans="1:10" s="17" customFormat="1" ht="45" x14ac:dyDescent="0.25">
      <c r="A204" s="19" t="s">
        <v>518</v>
      </c>
      <c r="B204" s="9" t="s">
        <v>1072</v>
      </c>
      <c r="C204" s="10" t="s">
        <v>1620</v>
      </c>
      <c r="D204" s="8" t="s">
        <v>118</v>
      </c>
      <c r="E204" s="22">
        <v>103</v>
      </c>
      <c r="F204" s="21"/>
      <c r="G204" s="21">
        <f t="shared" si="10"/>
        <v>0</v>
      </c>
      <c r="H204" s="21"/>
      <c r="I204" s="21">
        <f t="shared" si="11"/>
        <v>0</v>
      </c>
      <c r="J204" s="21">
        <f t="shared" si="12"/>
        <v>0</v>
      </c>
    </row>
    <row r="205" spans="1:10" s="17" customFormat="1" ht="45" x14ac:dyDescent="0.25">
      <c r="A205" s="19" t="s">
        <v>930</v>
      </c>
      <c r="B205" s="9" t="s">
        <v>836</v>
      </c>
      <c r="C205" s="10" t="s">
        <v>1621</v>
      </c>
      <c r="D205" s="8" t="s">
        <v>215</v>
      </c>
      <c r="E205" s="22">
        <v>200</v>
      </c>
      <c r="F205" s="21"/>
      <c r="G205" s="21">
        <f t="shared" si="10"/>
        <v>0</v>
      </c>
      <c r="H205" s="21"/>
      <c r="I205" s="21">
        <f t="shared" si="11"/>
        <v>0</v>
      </c>
      <c r="J205" s="21">
        <f t="shared" si="12"/>
        <v>0</v>
      </c>
    </row>
    <row r="206" spans="1:10" s="38" customFormat="1" ht="22.5" x14ac:dyDescent="0.25">
      <c r="A206" s="47" t="s">
        <v>524</v>
      </c>
      <c r="B206" s="43" t="s">
        <v>828</v>
      </c>
      <c r="C206" s="44" t="s">
        <v>829</v>
      </c>
      <c r="D206" s="42" t="s">
        <v>111</v>
      </c>
      <c r="E206" s="49">
        <v>15</v>
      </c>
      <c r="F206" s="26"/>
      <c r="G206" s="26">
        <f t="shared" si="10"/>
        <v>0</v>
      </c>
      <c r="H206" s="26"/>
      <c r="I206" s="26">
        <f t="shared" si="11"/>
        <v>0</v>
      </c>
      <c r="J206" s="26">
        <f t="shared" si="12"/>
        <v>0</v>
      </c>
    </row>
    <row r="207" spans="1:10" s="17" customFormat="1" ht="45" x14ac:dyDescent="0.25">
      <c r="A207" s="19" t="s">
        <v>525</v>
      </c>
      <c r="B207" s="9" t="s">
        <v>1072</v>
      </c>
      <c r="C207" s="10" t="s">
        <v>1332</v>
      </c>
      <c r="D207" s="8" t="s">
        <v>118</v>
      </c>
      <c r="E207" s="22">
        <v>1545</v>
      </c>
      <c r="F207" s="21"/>
      <c r="G207" s="21">
        <f t="shared" si="10"/>
        <v>0</v>
      </c>
      <c r="H207" s="21"/>
      <c r="I207" s="21">
        <f t="shared" si="11"/>
        <v>0</v>
      </c>
      <c r="J207" s="21">
        <f t="shared" si="12"/>
        <v>0</v>
      </c>
    </row>
    <row r="208" spans="1:10" s="17" customFormat="1" ht="45" x14ac:dyDescent="0.25">
      <c r="A208" s="19" t="s">
        <v>936</v>
      </c>
      <c r="B208" s="9" t="s">
        <v>836</v>
      </c>
      <c r="C208" s="10" t="s">
        <v>1595</v>
      </c>
      <c r="D208" s="8" t="s">
        <v>215</v>
      </c>
      <c r="E208" s="22">
        <v>3000</v>
      </c>
      <c r="F208" s="21"/>
      <c r="G208" s="21">
        <f t="shared" si="10"/>
        <v>0</v>
      </c>
      <c r="H208" s="21"/>
      <c r="I208" s="21">
        <f t="shared" si="11"/>
        <v>0</v>
      </c>
      <c r="J208" s="21">
        <f t="shared" si="12"/>
        <v>0</v>
      </c>
    </row>
    <row r="209" spans="1:10" s="38" customFormat="1" ht="22.5" x14ac:dyDescent="0.25">
      <c r="A209" s="47" t="s">
        <v>531</v>
      </c>
      <c r="B209" s="43" t="s">
        <v>828</v>
      </c>
      <c r="C209" s="44" t="s">
        <v>829</v>
      </c>
      <c r="D209" s="42" t="s">
        <v>111</v>
      </c>
      <c r="E209" s="49">
        <v>6</v>
      </c>
      <c r="F209" s="26"/>
      <c r="G209" s="26">
        <f t="shared" si="10"/>
        <v>0</v>
      </c>
      <c r="H209" s="26"/>
      <c r="I209" s="26">
        <f t="shared" si="11"/>
        <v>0</v>
      </c>
      <c r="J209" s="26">
        <f t="shared" si="12"/>
        <v>0</v>
      </c>
    </row>
    <row r="210" spans="1:10" s="17" customFormat="1" ht="45" x14ac:dyDescent="0.25">
      <c r="A210" s="19" t="s">
        <v>533</v>
      </c>
      <c r="B210" s="9" t="s">
        <v>1072</v>
      </c>
      <c r="C210" s="10" t="s">
        <v>1494</v>
      </c>
      <c r="D210" s="8" t="s">
        <v>118</v>
      </c>
      <c r="E210" s="22">
        <v>600</v>
      </c>
      <c r="F210" s="21"/>
      <c r="G210" s="21">
        <f t="shared" si="10"/>
        <v>0</v>
      </c>
      <c r="H210" s="21"/>
      <c r="I210" s="21">
        <f t="shared" si="11"/>
        <v>0</v>
      </c>
      <c r="J210" s="21">
        <f t="shared" si="12"/>
        <v>0</v>
      </c>
    </row>
    <row r="211" spans="1:10" s="17" customFormat="1" ht="45" x14ac:dyDescent="0.25">
      <c r="A211" s="19" t="s">
        <v>535</v>
      </c>
      <c r="B211" s="9" t="s">
        <v>838</v>
      </c>
      <c r="C211" s="10" t="s">
        <v>839</v>
      </c>
      <c r="D211" s="8" t="s">
        <v>840</v>
      </c>
      <c r="E211" s="22">
        <v>60</v>
      </c>
      <c r="F211" s="21"/>
      <c r="G211" s="21">
        <f t="shared" si="10"/>
        <v>0</v>
      </c>
      <c r="H211" s="21"/>
      <c r="I211" s="21">
        <f t="shared" si="11"/>
        <v>0</v>
      </c>
      <c r="J211" s="21">
        <f t="shared" si="12"/>
        <v>0</v>
      </c>
    </row>
    <row r="212" spans="1:10" s="17" customFormat="1" ht="45" x14ac:dyDescent="0.25">
      <c r="A212" s="19" t="s">
        <v>537</v>
      </c>
      <c r="B212" s="9" t="s">
        <v>836</v>
      </c>
      <c r="C212" s="10" t="s">
        <v>1314</v>
      </c>
      <c r="D212" s="8" t="s">
        <v>215</v>
      </c>
      <c r="E212" s="22">
        <v>1200</v>
      </c>
      <c r="F212" s="21"/>
      <c r="G212" s="21">
        <f t="shared" si="10"/>
        <v>0</v>
      </c>
      <c r="H212" s="21"/>
      <c r="I212" s="21">
        <f t="shared" si="11"/>
        <v>0</v>
      </c>
      <c r="J212" s="21">
        <f t="shared" si="12"/>
        <v>0</v>
      </c>
    </row>
    <row r="213" spans="1:10" s="17" customFormat="1" ht="45" x14ac:dyDescent="0.25">
      <c r="A213" s="19" t="s">
        <v>940</v>
      </c>
      <c r="B213" s="9" t="s">
        <v>818</v>
      </c>
      <c r="C213" s="10" t="s">
        <v>849</v>
      </c>
      <c r="D213" s="8" t="s">
        <v>215</v>
      </c>
      <c r="E213" s="22">
        <v>8800</v>
      </c>
      <c r="F213" s="21"/>
      <c r="G213" s="21">
        <f t="shared" si="10"/>
        <v>0</v>
      </c>
      <c r="H213" s="21"/>
      <c r="I213" s="21">
        <f t="shared" si="11"/>
        <v>0</v>
      </c>
      <c r="J213" s="21">
        <f t="shared" si="12"/>
        <v>0</v>
      </c>
    </row>
    <row r="214" spans="1:10" s="38" customFormat="1" ht="33.75" x14ac:dyDescent="0.25">
      <c r="A214" s="47" t="s">
        <v>942</v>
      </c>
      <c r="B214" s="43" t="s">
        <v>500</v>
      </c>
      <c r="C214" s="44" t="s">
        <v>501</v>
      </c>
      <c r="D214" s="42" t="s">
        <v>111</v>
      </c>
      <c r="E214" s="50">
        <v>0.99</v>
      </c>
      <c r="F214" s="26"/>
      <c r="G214" s="26">
        <f t="shared" si="10"/>
        <v>0</v>
      </c>
      <c r="H214" s="26"/>
      <c r="I214" s="26">
        <f t="shared" si="11"/>
        <v>0</v>
      </c>
      <c r="J214" s="26">
        <f t="shared" si="12"/>
        <v>0</v>
      </c>
    </row>
    <row r="215" spans="1:10" s="17" customFormat="1" ht="45" x14ac:dyDescent="0.25">
      <c r="A215" s="19" t="s">
        <v>945</v>
      </c>
      <c r="B215" s="9" t="s">
        <v>826</v>
      </c>
      <c r="C215" s="10" t="s">
        <v>1622</v>
      </c>
      <c r="D215" s="8" t="s">
        <v>118</v>
      </c>
      <c r="E215" s="23">
        <v>18.54</v>
      </c>
      <c r="F215" s="21"/>
      <c r="G215" s="21">
        <f t="shared" si="10"/>
        <v>0</v>
      </c>
      <c r="H215" s="21"/>
      <c r="I215" s="21">
        <f t="shared" si="11"/>
        <v>0</v>
      </c>
      <c r="J215" s="21">
        <f t="shared" si="12"/>
        <v>0</v>
      </c>
    </row>
    <row r="216" spans="1:10" s="17" customFormat="1" ht="45" x14ac:dyDescent="0.25">
      <c r="A216" s="19" t="s">
        <v>948</v>
      </c>
      <c r="B216" s="9" t="s">
        <v>826</v>
      </c>
      <c r="C216" s="10" t="s">
        <v>1315</v>
      </c>
      <c r="D216" s="8" t="s">
        <v>118</v>
      </c>
      <c r="E216" s="23">
        <v>83.43</v>
      </c>
      <c r="F216" s="21"/>
      <c r="G216" s="21">
        <f t="shared" si="10"/>
        <v>0</v>
      </c>
      <c r="H216" s="21"/>
      <c r="I216" s="21">
        <f t="shared" si="11"/>
        <v>0</v>
      </c>
      <c r="J216" s="21">
        <f t="shared" si="12"/>
        <v>0</v>
      </c>
    </row>
    <row r="217" spans="1:10" s="17" customFormat="1" ht="45" x14ac:dyDescent="0.25">
      <c r="A217" s="19" t="s">
        <v>951</v>
      </c>
      <c r="B217" s="9" t="s">
        <v>820</v>
      </c>
      <c r="C217" s="10" t="s">
        <v>1336</v>
      </c>
      <c r="D217" s="8" t="s">
        <v>215</v>
      </c>
      <c r="E217" s="22">
        <v>500</v>
      </c>
      <c r="F217" s="21"/>
      <c r="G217" s="21">
        <f t="shared" si="10"/>
        <v>0</v>
      </c>
      <c r="H217" s="21"/>
      <c r="I217" s="21">
        <f t="shared" si="11"/>
        <v>0</v>
      </c>
      <c r="J217" s="21">
        <f t="shared" si="12"/>
        <v>0</v>
      </c>
    </row>
    <row r="218" spans="1:10" s="17" customFormat="1" ht="45" x14ac:dyDescent="0.25">
      <c r="A218" s="19" t="s">
        <v>953</v>
      </c>
      <c r="B218" s="9" t="s">
        <v>1409</v>
      </c>
      <c r="C218" s="10" t="s">
        <v>1338</v>
      </c>
      <c r="D218" s="8" t="s">
        <v>75</v>
      </c>
      <c r="E218" s="22">
        <v>500</v>
      </c>
      <c r="F218" s="21"/>
      <c r="G218" s="21">
        <f t="shared" si="10"/>
        <v>0</v>
      </c>
      <c r="H218" s="21"/>
      <c r="I218" s="21">
        <f t="shared" si="11"/>
        <v>0</v>
      </c>
      <c r="J218" s="21">
        <f t="shared" si="12"/>
        <v>0</v>
      </c>
    </row>
    <row r="219" spans="1:10" s="17" customFormat="1" ht="45" x14ac:dyDescent="0.25">
      <c r="A219" s="19" t="s">
        <v>956</v>
      </c>
      <c r="B219" s="9" t="s">
        <v>1409</v>
      </c>
      <c r="C219" s="10" t="s">
        <v>1410</v>
      </c>
      <c r="D219" s="8" t="s">
        <v>75</v>
      </c>
      <c r="E219" s="22">
        <v>1000</v>
      </c>
      <c r="F219" s="21"/>
      <c r="G219" s="21">
        <f t="shared" si="10"/>
        <v>0</v>
      </c>
      <c r="H219" s="21"/>
      <c r="I219" s="21">
        <f t="shared" si="11"/>
        <v>0</v>
      </c>
      <c r="J219" s="21">
        <f t="shared" si="12"/>
        <v>0</v>
      </c>
    </row>
    <row r="220" spans="1:10" s="17" customFormat="1" ht="45" x14ac:dyDescent="0.25">
      <c r="A220" s="19" t="s">
        <v>958</v>
      </c>
      <c r="B220" s="9" t="s">
        <v>1409</v>
      </c>
      <c r="C220" s="10" t="s">
        <v>1411</v>
      </c>
      <c r="D220" s="8" t="s">
        <v>75</v>
      </c>
      <c r="E220" s="22">
        <v>1000</v>
      </c>
      <c r="F220" s="21"/>
      <c r="G220" s="21">
        <f t="shared" si="10"/>
        <v>0</v>
      </c>
      <c r="H220" s="21"/>
      <c r="I220" s="21">
        <f t="shared" si="11"/>
        <v>0</v>
      </c>
      <c r="J220" s="21">
        <f t="shared" si="12"/>
        <v>0</v>
      </c>
    </row>
    <row r="221" spans="1:10" s="17" customFormat="1" ht="45" x14ac:dyDescent="0.25">
      <c r="A221" s="19" t="s">
        <v>959</v>
      </c>
      <c r="B221" s="9" t="s">
        <v>843</v>
      </c>
      <c r="C221" s="10" t="s">
        <v>915</v>
      </c>
      <c r="D221" s="8" t="s">
        <v>75</v>
      </c>
      <c r="E221" s="22">
        <v>1500</v>
      </c>
      <c r="F221" s="21"/>
      <c r="G221" s="21">
        <f t="shared" si="10"/>
        <v>0</v>
      </c>
      <c r="H221" s="21"/>
      <c r="I221" s="21">
        <f t="shared" si="11"/>
        <v>0</v>
      </c>
      <c r="J221" s="21">
        <f t="shared" si="12"/>
        <v>0</v>
      </c>
    </row>
    <row r="222" spans="1:10" s="17" customFormat="1" ht="45" x14ac:dyDescent="0.25">
      <c r="A222" s="19" t="s">
        <v>963</v>
      </c>
      <c r="B222" s="9" t="s">
        <v>1170</v>
      </c>
      <c r="C222" s="10" t="s">
        <v>1596</v>
      </c>
      <c r="D222" s="8" t="s">
        <v>118</v>
      </c>
      <c r="E222" s="22">
        <v>300</v>
      </c>
      <c r="F222" s="21"/>
      <c r="G222" s="21">
        <f t="shared" si="10"/>
        <v>0</v>
      </c>
      <c r="H222" s="21"/>
      <c r="I222" s="21">
        <f t="shared" si="11"/>
        <v>0</v>
      </c>
      <c r="J222" s="21">
        <f t="shared" si="12"/>
        <v>0</v>
      </c>
    </row>
    <row r="223" spans="1:10" s="17" customFormat="1" ht="45" x14ac:dyDescent="0.25">
      <c r="A223" s="19" t="s">
        <v>966</v>
      </c>
      <c r="B223" s="9" t="s">
        <v>1173</v>
      </c>
      <c r="C223" s="10" t="s">
        <v>1597</v>
      </c>
      <c r="D223" s="8" t="s">
        <v>215</v>
      </c>
      <c r="E223" s="22">
        <v>144</v>
      </c>
      <c r="F223" s="21"/>
      <c r="G223" s="21">
        <f t="shared" si="10"/>
        <v>0</v>
      </c>
      <c r="H223" s="21"/>
      <c r="I223" s="21">
        <f t="shared" si="11"/>
        <v>0</v>
      </c>
      <c r="J223" s="21">
        <f t="shared" si="12"/>
        <v>0</v>
      </c>
    </row>
    <row r="224" spans="1:10" s="17" customFormat="1" ht="45" x14ac:dyDescent="0.25">
      <c r="A224" s="19" t="s">
        <v>969</v>
      </c>
      <c r="B224" s="9" t="s">
        <v>1173</v>
      </c>
      <c r="C224" s="10" t="s">
        <v>1598</v>
      </c>
      <c r="D224" s="8" t="s">
        <v>215</v>
      </c>
      <c r="E224" s="22">
        <v>144</v>
      </c>
      <c r="F224" s="21"/>
      <c r="G224" s="21">
        <f t="shared" si="10"/>
        <v>0</v>
      </c>
      <c r="H224" s="21"/>
      <c r="I224" s="21">
        <f t="shared" si="11"/>
        <v>0</v>
      </c>
      <c r="J224" s="21">
        <f t="shared" si="12"/>
        <v>0</v>
      </c>
    </row>
    <row r="225" spans="1:10" s="17" customFormat="1" ht="45" x14ac:dyDescent="0.25">
      <c r="A225" s="19" t="s">
        <v>972</v>
      </c>
      <c r="B225" s="9" t="s">
        <v>1173</v>
      </c>
      <c r="C225" s="10" t="s">
        <v>1176</v>
      </c>
      <c r="D225" s="8" t="s">
        <v>215</v>
      </c>
      <c r="E225" s="22">
        <v>72</v>
      </c>
      <c r="F225" s="21"/>
      <c r="G225" s="21">
        <f t="shared" si="10"/>
        <v>0</v>
      </c>
      <c r="H225" s="21"/>
      <c r="I225" s="21">
        <f t="shared" si="11"/>
        <v>0</v>
      </c>
      <c r="J225" s="21">
        <f t="shared" si="12"/>
        <v>0</v>
      </c>
    </row>
    <row r="226" spans="1:10" s="17" customFormat="1" ht="45" x14ac:dyDescent="0.25">
      <c r="A226" s="19" t="s">
        <v>1079</v>
      </c>
      <c r="B226" s="9" t="s">
        <v>1599</v>
      </c>
      <c r="C226" s="10" t="s">
        <v>1600</v>
      </c>
      <c r="D226" s="8" t="s">
        <v>215</v>
      </c>
      <c r="E226" s="22">
        <v>40</v>
      </c>
      <c r="F226" s="21"/>
      <c r="G226" s="21">
        <f t="shared" si="10"/>
        <v>0</v>
      </c>
      <c r="H226" s="21"/>
      <c r="I226" s="21">
        <f t="shared" si="11"/>
        <v>0</v>
      </c>
      <c r="J226" s="21">
        <f t="shared" si="12"/>
        <v>0</v>
      </c>
    </row>
    <row r="227" spans="1:10" s="17" customFormat="1" ht="45" x14ac:dyDescent="0.25">
      <c r="A227" s="19" t="s">
        <v>1623</v>
      </c>
      <c r="B227" s="9" t="s">
        <v>1601</v>
      </c>
      <c r="C227" s="10" t="s">
        <v>1602</v>
      </c>
      <c r="D227" s="8" t="s">
        <v>75</v>
      </c>
      <c r="E227" s="22">
        <v>72</v>
      </c>
      <c r="F227" s="21"/>
      <c r="G227" s="21">
        <f t="shared" si="10"/>
        <v>0</v>
      </c>
      <c r="H227" s="21"/>
      <c r="I227" s="21">
        <f t="shared" si="11"/>
        <v>0</v>
      </c>
      <c r="J227" s="21">
        <f t="shared" si="12"/>
        <v>0</v>
      </c>
    </row>
    <row r="228" spans="1:10" x14ac:dyDescent="0.25">
      <c r="G228" s="26">
        <f t="shared" ref="G228:I228" si="13">SUM(G3:G227)</f>
        <v>0</v>
      </c>
      <c r="H228" s="26"/>
      <c r="I228" s="26">
        <f t="shared" si="13"/>
        <v>0</v>
      </c>
      <c r="J228" s="26">
        <f>SUM(J3:J227)</f>
        <v>0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Лист14">
    <tabColor rgb="FF92D050"/>
    <pageSetUpPr fitToPage="1"/>
  </sheetPr>
  <dimension ref="A1:K214"/>
  <sheetViews>
    <sheetView workbookViewId="0">
      <pane ySplit="1" topLeftCell="A2" activePane="bottomLeft" state="frozen"/>
      <selection pane="bottomLeft" activeCell="K11" sqref="K11"/>
    </sheetView>
  </sheetViews>
  <sheetFormatPr defaultColWidth="9.140625" defaultRowHeight="11.25" x14ac:dyDescent="0.25"/>
  <cols>
    <col min="1" max="1" width="8.7109375" style="18" customWidth="1"/>
    <col min="2" max="2" width="20.7109375" style="1" customWidth="1"/>
    <col min="3" max="3" width="40.7109375" style="1" customWidth="1"/>
    <col min="4" max="4" width="8.7109375" style="1" customWidth="1"/>
    <col min="5" max="5" width="8.7109375" style="18" customWidth="1"/>
    <col min="6" max="10" width="12.7109375" style="18" customWidth="1"/>
    <col min="11" max="16384" width="9.140625" style="18"/>
  </cols>
  <sheetData>
    <row r="1" spans="1:11" s="4" customFormat="1" ht="24" x14ac:dyDescent="0.25">
      <c r="A1" s="2" t="s">
        <v>2</v>
      </c>
      <c r="B1" s="2" t="s">
        <v>3</v>
      </c>
      <c r="C1" s="2" t="s">
        <v>4</v>
      </c>
      <c r="D1" s="3" t="s">
        <v>5</v>
      </c>
      <c r="E1" s="2" t="s">
        <v>6</v>
      </c>
      <c r="F1" s="2" t="s">
        <v>2115</v>
      </c>
      <c r="G1" s="2" t="s">
        <v>2116</v>
      </c>
      <c r="H1" s="2" t="s">
        <v>2113</v>
      </c>
      <c r="I1" s="2" t="s">
        <v>2114</v>
      </c>
      <c r="J1" s="2" t="s">
        <v>2117</v>
      </c>
    </row>
    <row r="2" spans="1:11" s="17" customFormat="1" ht="15" x14ac:dyDescent="0.25">
      <c r="A2" s="14" t="s">
        <v>618</v>
      </c>
      <c r="B2" s="16"/>
      <c r="C2" s="16"/>
      <c r="D2" s="16"/>
      <c r="E2" s="15"/>
    </row>
    <row r="3" spans="1:11" s="38" customFormat="1" ht="45" x14ac:dyDescent="0.25">
      <c r="A3" s="47" t="s">
        <v>9</v>
      </c>
      <c r="B3" s="43" t="s">
        <v>1242</v>
      </c>
      <c r="C3" s="44" t="s">
        <v>1243</v>
      </c>
      <c r="D3" s="42" t="s">
        <v>40</v>
      </c>
      <c r="E3" s="49">
        <v>1</v>
      </c>
      <c r="F3" s="26"/>
      <c r="G3" s="26">
        <f t="shared" ref="G3:G66" si="0">E3*F3</f>
        <v>0</v>
      </c>
      <c r="H3" s="26"/>
      <c r="I3" s="26">
        <f t="shared" ref="I3:I66" si="1">E3*H3</f>
        <v>0</v>
      </c>
      <c r="J3" s="26">
        <f t="shared" ref="J3" si="2">G3+I3</f>
        <v>0</v>
      </c>
    </row>
    <row r="4" spans="1:11" s="63" customFormat="1" ht="22.5" x14ac:dyDescent="0.25">
      <c r="A4" s="57" t="s">
        <v>13</v>
      </c>
      <c r="B4" s="58" t="s">
        <v>703</v>
      </c>
      <c r="C4" s="59" t="s">
        <v>704</v>
      </c>
      <c r="D4" s="60" t="s">
        <v>16</v>
      </c>
      <c r="E4" s="61">
        <v>1</v>
      </c>
      <c r="F4" s="62"/>
      <c r="G4" s="62">
        <f t="shared" si="0"/>
        <v>0</v>
      </c>
      <c r="H4" s="62"/>
      <c r="I4" s="62">
        <f t="shared" si="1"/>
        <v>0</v>
      </c>
      <c r="J4" s="62">
        <f t="shared" ref="J4:J67" si="3">G4+I4</f>
        <v>0</v>
      </c>
      <c r="K4" s="63" t="s">
        <v>2118</v>
      </c>
    </row>
    <row r="5" spans="1:11" s="63" customFormat="1" ht="33.75" x14ac:dyDescent="0.25">
      <c r="A5" s="57" t="s">
        <v>622</v>
      </c>
      <c r="B5" s="58"/>
      <c r="C5" s="59" t="s">
        <v>1244</v>
      </c>
      <c r="D5" s="60" t="s">
        <v>1125</v>
      </c>
      <c r="E5" s="61">
        <v>1</v>
      </c>
      <c r="F5" s="62"/>
      <c r="G5" s="62">
        <f t="shared" si="0"/>
        <v>0</v>
      </c>
      <c r="H5" s="62"/>
      <c r="I5" s="62">
        <f t="shared" si="1"/>
        <v>0</v>
      </c>
      <c r="J5" s="62">
        <f t="shared" si="3"/>
        <v>0</v>
      </c>
      <c r="K5" s="63" t="s">
        <v>2118</v>
      </c>
    </row>
    <row r="6" spans="1:11" s="38" customFormat="1" ht="33.75" x14ac:dyDescent="0.25">
      <c r="A6" s="47" t="s">
        <v>21</v>
      </c>
      <c r="B6" s="43" t="s">
        <v>977</v>
      </c>
      <c r="C6" s="44" t="s">
        <v>978</v>
      </c>
      <c r="D6" s="42" t="s">
        <v>40</v>
      </c>
      <c r="E6" s="49">
        <v>2</v>
      </c>
      <c r="F6" s="26"/>
      <c r="G6" s="26">
        <f t="shared" si="0"/>
        <v>0</v>
      </c>
      <c r="H6" s="26"/>
      <c r="I6" s="26">
        <f t="shared" si="1"/>
        <v>0</v>
      </c>
      <c r="J6" s="26">
        <f t="shared" si="3"/>
        <v>0</v>
      </c>
    </row>
    <row r="7" spans="1:11" s="63" customFormat="1" ht="22.5" x14ac:dyDescent="0.25">
      <c r="A7" s="57" t="s">
        <v>979</v>
      </c>
      <c r="B7" s="58" t="s">
        <v>705</v>
      </c>
      <c r="C7" s="59" t="s">
        <v>706</v>
      </c>
      <c r="D7" s="60" t="s">
        <v>16</v>
      </c>
      <c r="E7" s="61">
        <v>1</v>
      </c>
      <c r="F7" s="62"/>
      <c r="G7" s="62">
        <f t="shared" si="0"/>
        <v>0</v>
      </c>
      <c r="H7" s="62"/>
      <c r="I7" s="62">
        <f t="shared" si="1"/>
        <v>0</v>
      </c>
      <c r="J7" s="62">
        <f t="shared" si="3"/>
        <v>0</v>
      </c>
      <c r="K7" s="63" t="s">
        <v>2118</v>
      </c>
    </row>
    <row r="8" spans="1:11" s="63" customFormat="1" ht="22.5" x14ac:dyDescent="0.25">
      <c r="A8" s="57" t="s">
        <v>980</v>
      </c>
      <c r="B8" s="58" t="s">
        <v>705</v>
      </c>
      <c r="C8" s="59" t="s">
        <v>707</v>
      </c>
      <c r="D8" s="60" t="s">
        <v>16</v>
      </c>
      <c r="E8" s="61">
        <v>1</v>
      </c>
      <c r="F8" s="62"/>
      <c r="G8" s="62">
        <f t="shared" si="0"/>
        <v>0</v>
      </c>
      <c r="H8" s="62"/>
      <c r="I8" s="62">
        <f t="shared" si="1"/>
        <v>0</v>
      </c>
      <c r="J8" s="62">
        <f t="shared" si="3"/>
        <v>0</v>
      </c>
      <c r="K8" s="63" t="s">
        <v>2118</v>
      </c>
    </row>
    <row r="9" spans="1:11" s="38" customFormat="1" ht="22.5" x14ac:dyDescent="0.25">
      <c r="A9" s="47" t="s">
        <v>30</v>
      </c>
      <c r="B9" s="43" t="s">
        <v>49</v>
      </c>
      <c r="C9" s="44" t="s">
        <v>50</v>
      </c>
      <c r="D9" s="42" t="s">
        <v>40</v>
      </c>
      <c r="E9" s="49">
        <v>2</v>
      </c>
      <c r="F9" s="26"/>
      <c r="G9" s="26">
        <f t="shared" si="0"/>
        <v>0</v>
      </c>
      <c r="H9" s="26"/>
      <c r="I9" s="26">
        <f t="shared" si="1"/>
        <v>0</v>
      </c>
      <c r="J9" s="26">
        <f t="shared" si="3"/>
        <v>0</v>
      </c>
    </row>
    <row r="10" spans="1:11" s="63" customFormat="1" ht="22.5" x14ac:dyDescent="0.25">
      <c r="A10" s="57" t="s">
        <v>33</v>
      </c>
      <c r="B10" s="58" t="s">
        <v>705</v>
      </c>
      <c r="C10" s="59" t="s">
        <v>1245</v>
      </c>
      <c r="D10" s="60" t="s">
        <v>16</v>
      </c>
      <c r="E10" s="61">
        <v>1</v>
      </c>
      <c r="F10" s="62"/>
      <c r="G10" s="62">
        <f t="shared" si="0"/>
        <v>0</v>
      </c>
      <c r="H10" s="62"/>
      <c r="I10" s="62">
        <f t="shared" si="1"/>
        <v>0</v>
      </c>
      <c r="J10" s="62">
        <f t="shared" si="3"/>
        <v>0</v>
      </c>
      <c r="K10" s="63" t="s">
        <v>2118</v>
      </c>
    </row>
    <row r="11" spans="1:11" s="63" customFormat="1" ht="22.5" x14ac:dyDescent="0.25">
      <c r="A11" s="57" t="s">
        <v>1246</v>
      </c>
      <c r="B11" s="58" t="s">
        <v>705</v>
      </c>
      <c r="C11" s="59" t="s">
        <v>1247</v>
      </c>
      <c r="D11" s="60" t="s">
        <v>16</v>
      </c>
      <c r="E11" s="61">
        <v>1</v>
      </c>
      <c r="F11" s="62"/>
      <c r="G11" s="62">
        <f t="shared" si="0"/>
        <v>0</v>
      </c>
      <c r="H11" s="62"/>
      <c r="I11" s="62">
        <f t="shared" si="1"/>
        <v>0</v>
      </c>
      <c r="J11" s="62">
        <f t="shared" si="3"/>
        <v>0</v>
      </c>
      <c r="K11" s="63" t="s">
        <v>2118</v>
      </c>
    </row>
    <row r="12" spans="1:11" s="17" customFormat="1" ht="15" x14ac:dyDescent="0.25">
      <c r="A12" s="14" t="s">
        <v>708</v>
      </c>
      <c r="B12" s="16"/>
      <c r="C12" s="16"/>
      <c r="D12" s="16"/>
      <c r="E12" s="15"/>
      <c r="F12" s="21"/>
      <c r="G12" s="21">
        <f t="shared" si="0"/>
        <v>0</v>
      </c>
      <c r="H12" s="21"/>
      <c r="I12" s="21">
        <f t="shared" si="1"/>
        <v>0</v>
      </c>
      <c r="J12" s="21">
        <f t="shared" si="3"/>
        <v>0</v>
      </c>
    </row>
    <row r="13" spans="1:11" s="38" customFormat="1" ht="45" x14ac:dyDescent="0.25">
      <c r="A13" s="47" t="s">
        <v>37</v>
      </c>
      <c r="B13" s="43" t="s">
        <v>88</v>
      </c>
      <c r="C13" s="44" t="s">
        <v>89</v>
      </c>
      <c r="D13" s="42" t="s">
        <v>71</v>
      </c>
      <c r="E13" s="50">
        <v>1.47</v>
      </c>
      <c r="F13" s="26"/>
      <c r="G13" s="26">
        <f t="shared" si="0"/>
        <v>0</v>
      </c>
      <c r="H13" s="26"/>
      <c r="I13" s="26">
        <f t="shared" si="1"/>
        <v>0</v>
      </c>
      <c r="J13" s="26">
        <f t="shared" si="3"/>
        <v>0</v>
      </c>
    </row>
    <row r="14" spans="1:11" s="17" customFormat="1" ht="45" x14ac:dyDescent="0.25">
      <c r="A14" s="19" t="s">
        <v>559</v>
      </c>
      <c r="B14" s="9" t="s">
        <v>709</v>
      </c>
      <c r="C14" s="10" t="s">
        <v>1248</v>
      </c>
      <c r="D14" s="8" t="s">
        <v>215</v>
      </c>
      <c r="E14" s="22">
        <v>12</v>
      </c>
      <c r="F14" s="21"/>
      <c r="G14" s="21">
        <f t="shared" si="0"/>
        <v>0</v>
      </c>
      <c r="H14" s="21"/>
      <c r="I14" s="21">
        <f t="shared" si="1"/>
        <v>0</v>
      </c>
      <c r="J14" s="21">
        <f t="shared" si="3"/>
        <v>0</v>
      </c>
    </row>
    <row r="15" spans="1:11" s="17" customFormat="1" ht="45" x14ac:dyDescent="0.25">
      <c r="A15" s="19" t="s">
        <v>44</v>
      </c>
      <c r="B15" s="9" t="s">
        <v>709</v>
      </c>
      <c r="C15" s="10" t="s">
        <v>1249</v>
      </c>
      <c r="D15" s="8" t="s">
        <v>215</v>
      </c>
      <c r="E15" s="22">
        <v>105</v>
      </c>
      <c r="F15" s="21"/>
      <c r="G15" s="21">
        <f t="shared" si="0"/>
        <v>0</v>
      </c>
      <c r="H15" s="21"/>
      <c r="I15" s="21">
        <f t="shared" si="1"/>
        <v>0</v>
      </c>
      <c r="J15" s="21">
        <f t="shared" si="3"/>
        <v>0</v>
      </c>
    </row>
    <row r="16" spans="1:11" s="17" customFormat="1" ht="45" x14ac:dyDescent="0.25">
      <c r="A16" s="19" t="s">
        <v>561</v>
      </c>
      <c r="B16" s="9" t="s">
        <v>709</v>
      </c>
      <c r="C16" s="10" t="s">
        <v>1250</v>
      </c>
      <c r="D16" s="8" t="s">
        <v>215</v>
      </c>
      <c r="E16" s="22">
        <v>12</v>
      </c>
      <c r="F16" s="21"/>
      <c r="G16" s="21">
        <f t="shared" si="0"/>
        <v>0</v>
      </c>
      <c r="H16" s="21"/>
      <c r="I16" s="21">
        <f t="shared" si="1"/>
        <v>0</v>
      </c>
      <c r="J16" s="21">
        <f t="shared" si="3"/>
        <v>0</v>
      </c>
    </row>
    <row r="17" spans="1:10" s="17" customFormat="1" ht="45" x14ac:dyDescent="0.25">
      <c r="A17" s="19" t="s">
        <v>47</v>
      </c>
      <c r="B17" s="9" t="s">
        <v>709</v>
      </c>
      <c r="C17" s="10" t="s">
        <v>1253</v>
      </c>
      <c r="D17" s="8" t="s">
        <v>215</v>
      </c>
      <c r="E17" s="22">
        <v>17</v>
      </c>
      <c r="F17" s="21"/>
      <c r="G17" s="21">
        <f t="shared" si="0"/>
        <v>0</v>
      </c>
      <c r="H17" s="21"/>
      <c r="I17" s="21">
        <f t="shared" si="1"/>
        <v>0</v>
      </c>
      <c r="J17" s="21">
        <f t="shared" si="3"/>
        <v>0</v>
      </c>
    </row>
    <row r="18" spans="1:10" s="17" customFormat="1" ht="45" x14ac:dyDescent="0.25">
      <c r="A18" s="19" t="s">
        <v>48</v>
      </c>
      <c r="B18" s="9" t="s">
        <v>709</v>
      </c>
      <c r="C18" s="10" t="s">
        <v>1624</v>
      </c>
      <c r="D18" s="8" t="s">
        <v>215</v>
      </c>
      <c r="E18" s="22">
        <v>1</v>
      </c>
      <c r="F18" s="21"/>
      <c r="G18" s="21">
        <f t="shared" si="0"/>
        <v>0</v>
      </c>
      <c r="H18" s="21"/>
      <c r="I18" s="21">
        <f t="shared" si="1"/>
        <v>0</v>
      </c>
      <c r="J18" s="21">
        <f t="shared" si="3"/>
        <v>0</v>
      </c>
    </row>
    <row r="19" spans="1:10" s="17" customFormat="1" ht="45" x14ac:dyDescent="0.25">
      <c r="A19" s="19" t="s">
        <v>566</v>
      </c>
      <c r="B19" s="9" t="s">
        <v>1254</v>
      </c>
      <c r="C19" s="10" t="s">
        <v>1255</v>
      </c>
      <c r="D19" s="8" t="s">
        <v>71</v>
      </c>
      <c r="E19" s="20">
        <v>0.6</v>
      </c>
      <c r="F19" s="21"/>
      <c r="G19" s="21">
        <f t="shared" si="0"/>
        <v>0</v>
      </c>
      <c r="H19" s="21"/>
      <c r="I19" s="21">
        <f t="shared" si="1"/>
        <v>0</v>
      </c>
      <c r="J19" s="21">
        <f t="shared" si="3"/>
        <v>0</v>
      </c>
    </row>
    <row r="20" spans="1:10" s="17" customFormat="1" ht="15" x14ac:dyDescent="0.25">
      <c r="A20" s="14" t="s">
        <v>983</v>
      </c>
      <c r="B20" s="16"/>
      <c r="C20" s="16"/>
      <c r="D20" s="16"/>
      <c r="E20" s="15"/>
      <c r="F20" s="21"/>
      <c r="G20" s="21">
        <f t="shared" si="0"/>
        <v>0</v>
      </c>
      <c r="H20" s="21"/>
      <c r="I20" s="21">
        <f t="shared" si="1"/>
        <v>0</v>
      </c>
      <c r="J20" s="21">
        <f t="shared" si="3"/>
        <v>0</v>
      </c>
    </row>
    <row r="21" spans="1:10" s="38" customFormat="1" ht="56.25" x14ac:dyDescent="0.25">
      <c r="A21" s="47" t="s">
        <v>53</v>
      </c>
      <c r="B21" s="43" t="s">
        <v>116</v>
      </c>
      <c r="C21" s="44" t="s">
        <v>117</v>
      </c>
      <c r="D21" s="42" t="s">
        <v>111</v>
      </c>
      <c r="E21" s="50">
        <v>30.04</v>
      </c>
      <c r="F21" s="26"/>
      <c r="G21" s="26">
        <f t="shared" si="0"/>
        <v>0</v>
      </c>
      <c r="H21" s="26"/>
      <c r="I21" s="26">
        <f t="shared" si="1"/>
        <v>0</v>
      </c>
      <c r="J21" s="26">
        <f t="shared" si="3"/>
        <v>0</v>
      </c>
    </row>
    <row r="22" spans="1:10" s="38" customFormat="1" ht="45" x14ac:dyDescent="0.25">
      <c r="A22" s="47" t="s">
        <v>568</v>
      </c>
      <c r="B22" s="43" t="s">
        <v>113</v>
      </c>
      <c r="C22" s="44" t="s">
        <v>114</v>
      </c>
      <c r="D22" s="42" t="s">
        <v>111</v>
      </c>
      <c r="E22" s="50">
        <v>28.96</v>
      </c>
      <c r="F22" s="26"/>
      <c r="G22" s="26">
        <f t="shared" si="0"/>
        <v>0</v>
      </c>
      <c r="H22" s="26"/>
      <c r="I22" s="26">
        <f t="shared" si="1"/>
        <v>0</v>
      </c>
      <c r="J22" s="26">
        <f t="shared" si="3"/>
        <v>0</v>
      </c>
    </row>
    <row r="23" spans="1:10" s="38" customFormat="1" ht="22.5" x14ac:dyDescent="0.25">
      <c r="A23" s="47" t="s">
        <v>570</v>
      </c>
      <c r="B23" s="43" t="s">
        <v>717</v>
      </c>
      <c r="C23" s="44" t="s">
        <v>718</v>
      </c>
      <c r="D23" s="42" t="s">
        <v>20</v>
      </c>
      <c r="E23" s="48">
        <v>0.4</v>
      </c>
      <c r="F23" s="26"/>
      <c r="G23" s="26">
        <f t="shared" si="0"/>
        <v>0</v>
      </c>
      <c r="H23" s="26"/>
      <c r="I23" s="26">
        <f t="shared" si="1"/>
        <v>0</v>
      </c>
      <c r="J23" s="26">
        <f t="shared" si="3"/>
        <v>0</v>
      </c>
    </row>
    <row r="24" spans="1:10" s="38" customFormat="1" ht="22.5" x14ac:dyDescent="0.25">
      <c r="A24" s="47" t="s">
        <v>58</v>
      </c>
      <c r="B24" s="43" t="s">
        <v>719</v>
      </c>
      <c r="C24" s="44" t="s">
        <v>720</v>
      </c>
      <c r="D24" s="42" t="s">
        <v>20</v>
      </c>
      <c r="E24" s="48">
        <v>0.3</v>
      </c>
      <c r="F24" s="26"/>
      <c r="G24" s="26">
        <f t="shared" si="0"/>
        <v>0</v>
      </c>
      <c r="H24" s="26"/>
      <c r="I24" s="26">
        <f t="shared" si="1"/>
        <v>0</v>
      </c>
      <c r="J24" s="26">
        <f t="shared" si="3"/>
        <v>0</v>
      </c>
    </row>
    <row r="25" spans="1:10" s="38" customFormat="1" ht="22.5" x14ac:dyDescent="0.25">
      <c r="A25" s="47" t="s">
        <v>59</v>
      </c>
      <c r="B25" s="43" t="s">
        <v>721</v>
      </c>
      <c r="C25" s="44" t="s">
        <v>722</v>
      </c>
      <c r="D25" s="42" t="s">
        <v>20</v>
      </c>
      <c r="E25" s="48">
        <v>0.1</v>
      </c>
      <c r="F25" s="26"/>
      <c r="G25" s="26">
        <f t="shared" si="0"/>
        <v>0</v>
      </c>
      <c r="H25" s="26"/>
      <c r="I25" s="26">
        <f t="shared" si="1"/>
        <v>0</v>
      </c>
      <c r="J25" s="26">
        <f t="shared" si="3"/>
        <v>0</v>
      </c>
    </row>
    <row r="26" spans="1:10" s="38" customFormat="1" ht="22.5" x14ac:dyDescent="0.25">
      <c r="A26" s="47" t="s">
        <v>579</v>
      </c>
      <c r="B26" s="43" t="s">
        <v>25</v>
      </c>
      <c r="C26" s="44" t="s">
        <v>26</v>
      </c>
      <c r="D26" s="42" t="s">
        <v>20</v>
      </c>
      <c r="E26" s="48">
        <v>2.1</v>
      </c>
      <c r="F26" s="26"/>
      <c r="G26" s="26">
        <f t="shared" si="0"/>
        <v>0</v>
      </c>
      <c r="H26" s="26"/>
      <c r="I26" s="26">
        <f t="shared" si="1"/>
        <v>0</v>
      </c>
      <c r="J26" s="26">
        <f t="shared" si="3"/>
        <v>0</v>
      </c>
    </row>
    <row r="27" spans="1:10" s="38" customFormat="1" ht="22.5" x14ac:dyDescent="0.25">
      <c r="A27" s="47" t="s">
        <v>583</v>
      </c>
      <c r="B27" s="43" t="s">
        <v>22</v>
      </c>
      <c r="C27" s="44" t="s">
        <v>23</v>
      </c>
      <c r="D27" s="42" t="s">
        <v>20</v>
      </c>
      <c r="E27" s="50">
        <v>1.1200000000000001</v>
      </c>
      <c r="F27" s="26"/>
      <c r="G27" s="26">
        <f t="shared" si="0"/>
        <v>0</v>
      </c>
      <c r="H27" s="26"/>
      <c r="I27" s="26">
        <f t="shared" si="1"/>
        <v>0</v>
      </c>
      <c r="J27" s="26">
        <f t="shared" si="3"/>
        <v>0</v>
      </c>
    </row>
    <row r="28" spans="1:10" s="38" customFormat="1" ht="22.5" x14ac:dyDescent="0.25">
      <c r="A28" s="47" t="s">
        <v>68</v>
      </c>
      <c r="B28" s="43" t="s">
        <v>18</v>
      </c>
      <c r="C28" s="44" t="s">
        <v>19</v>
      </c>
      <c r="D28" s="42" t="s">
        <v>20</v>
      </c>
      <c r="E28" s="50">
        <v>1.84</v>
      </c>
      <c r="F28" s="26"/>
      <c r="G28" s="26">
        <f t="shared" si="0"/>
        <v>0</v>
      </c>
      <c r="H28" s="26"/>
      <c r="I28" s="26">
        <f t="shared" si="1"/>
        <v>0</v>
      </c>
      <c r="J28" s="26">
        <f t="shared" si="3"/>
        <v>0</v>
      </c>
    </row>
    <row r="29" spans="1:10" s="17" customFormat="1" ht="45" x14ac:dyDescent="0.25">
      <c r="A29" s="19" t="s">
        <v>72</v>
      </c>
      <c r="B29" s="9" t="s">
        <v>723</v>
      </c>
      <c r="C29" s="10" t="s">
        <v>1625</v>
      </c>
      <c r="D29" s="8" t="s">
        <v>118</v>
      </c>
      <c r="E29" s="20">
        <v>91.8</v>
      </c>
      <c r="F29" s="21"/>
      <c r="G29" s="21">
        <f t="shared" si="0"/>
        <v>0</v>
      </c>
      <c r="H29" s="21"/>
      <c r="I29" s="21">
        <f t="shared" si="1"/>
        <v>0</v>
      </c>
      <c r="J29" s="21">
        <f t="shared" si="3"/>
        <v>0</v>
      </c>
    </row>
    <row r="30" spans="1:10" s="17" customFormat="1" ht="45" x14ac:dyDescent="0.25">
      <c r="A30" s="19" t="s">
        <v>76</v>
      </c>
      <c r="B30" s="9" t="s">
        <v>723</v>
      </c>
      <c r="C30" s="10" t="s">
        <v>1626</v>
      </c>
      <c r="D30" s="8" t="s">
        <v>118</v>
      </c>
      <c r="E30" s="20">
        <v>127.5</v>
      </c>
      <c r="F30" s="21"/>
      <c r="G30" s="21">
        <f t="shared" si="0"/>
        <v>0</v>
      </c>
      <c r="H30" s="21"/>
      <c r="I30" s="21">
        <f t="shared" si="1"/>
        <v>0</v>
      </c>
      <c r="J30" s="21">
        <f t="shared" si="3"/>
        <v>0</v>
      </c>
    </row>
    <row r="31" spans="1:10" s="17" customFormat="1" ht="45" x14ac:dyDescent="0.25">
      <c r="A31" s="19" t="s">
        <v>78</v>
      </c>
      <c r="B31" s="9" t="s">
        <v>723</v>
      </c>
      <c r="C31" s="10" t="s">
        <v>1422</v>
      </c>
      <c r="D31" s="8" t="s">
        <v>118</v>
      </c>
      <c r="E31" s="20">
        <v>25.5</v>
      </c>
      <c r="F31" s="21"/>
      <c r="G31" s="21">
        <f t="shared" si="0"/>
        <v>0</v>
      </c>
      <c r="H31" s="21"/>
      <c r="I31" s="21">
        <f t="shared" si="1"/>
        <v>0</v>
      </c>
      <c r="J31" s="21">
        <f t="shared" si="3"/>
        <v>0</v>
      </c>
    </row>
    <row r="32" spans="1:10" s="17" customFormat="1" ht="45" x14ac:dyDescent="0.25">
      <c r="A32" s="19" t="s">
        <v>81</v>
      </c>
      <c r="B32" s="9" t="s">
        <v>723</v>
      </c>
      <c r="C32" s="10" t="s">
        <v>1627</v>
      </c>
      <c r="D32" s="8" t="s">
        <v>118</v>
      </c>
      <c r="E32" s="22">
        <v>510</v>
      </c>
      <c r="F32" s="21"/>
      <c r="G32" s="21">
        <f t="shared" si="0"/>
        <v>0</v>
      </c>
      <c r="H32" s="21"/>
      <c r="I32" s="21">
        <f t="shared" si="1"/>
        <v>0</v>
      </c>
      <c r="J32" s="21">
        <f t="shared" si="3"/>
        <v>0</v>
      </c>
    </row>
    <row r="33" spans="1:10" s="17" customFormat="1" ht="45" x14ac:dyDescent="0.25">
      <c r="A33" s="19" t="s">
        <v>83</v>
      </c>
      <c r="B33" s="9" t="s">
        <v>1258</v>
      </c>
      <c r="C33" s="10" t="s">
        <v>1424</v>
      </c>
      <c r="D33" s="8" t="s">
        <v>118</v>
      </c>
      <c r="E33" s="20">
        <v>775.2</v>
      </c>
      <c r="F33" s="21"/>
      <c r="G33" s="21">
        <f t="shared" si="0"/>
        <v>0</v>
      </c>
      <c r="H33" s="21"/>
      <c r="I33" s="21">
        <f t="shared" si="1"/>
        <v>0</v>
      </c>
      <c r="J33" s="21">
        <f t="shared" si="3"/>
        <v>0</v>
      </c>
    </row>
    <row r="34" spans="1:10" s="17" customFormat="1" ht="45" x14ac:dyDescent="0.25">
      <c r="A34" s="19" t="s">
        <v>85</v>
      </c>
      <c r="B34" s="9" t="s">
        <v>731</v>
      </c>
      <c r="C34" s="10" t="s">
        <v>1628</v>
      </c>
      <c r="D34" s="8" t="s">
        <v>118</v>
      </c>
      <c r="E34" s="22">
        <v>918</v>
      </c>
      <c r="F34" s="21"/>
      <c r="G34" s="21">
        <f t="shared" si="0"/>
        <v>0</v>
      </c>
      <c r="H34" s="21"/>
      <c r="I34" s="21">
        <f t="shared" si="1"/>
        <v>0</v>
      </c>
      <c r="J34" s="21">
        <f t="shared" si="3"/>
        <v>0</v>
      </c>
    </row>
    <row r="35" spans="1:10" s="17" customFormat="1" ht="22.5" x14ac:dyDescent="0.25">
      <c r="A35" s="19" t="s">
        <v>87</v>
      </c>
      <c r="B35" s="9" t="s">
        <v>1629</v>
      </c>
      <c r="C35" s="10" t="s">
        <v>1630</v>
      </c>
      <c r="D35" s="8" t="s">
        <v>118</v>
      </c>
      <c r="E35" s="22">
        <v>102</v>
      </c>
      <c r="F35" s="21"/>
      <c r="G35" s="21">
        <f t="shared" si="0"/>
        <v>0</v>
      </c>
      <c r="H35" s="21"/>
      <c r="I35" s="21">
        <f t="shared" si="1"/>
        <v>0</v>
      </c>
      <c r="J35" s="21">
        <f t="shared" si="3"/>
        <v>0</v>
      </c>
    </row>
    <row r="36" spans="1:10" s="17" customFormat="1" ht="45" x14ac:dyDescent="0.25">
      <c r="A36" s="19" t="s">
        <v>90</v>
      </c>
      <c r="B36" s="9" t="s">
        <v>1261</v>
      </c>
      <c r="C36" s="10" t="s">
        <v>1631</v>
      </c>
      <c r="D36" s="8" t="s">
        <v>118</v>
      </c>
      <c r="E36" s="20">
        <v>571.20000000000005</v>
      </c>
      <c r="F36" s="21"/>
      <c r="G36" s="21">
        <f t="shared" si="0"/>
        <v>0</v>
      </c>
      <c r="H36" s="21"/>
      <c r="I36" s="21">
        <f t="shared" si="1"/>
        <v>0</v>
      </c>
      <c r="J36" s="21">
        <f t="shared" si="3"/>
        <v>0</v>
      </c>
    </row>
    <row r="37" spans="1:10" s="17" customFormat="1" ht="45" x14ac:dyDescent="0.25">
      <c r="A37" s="19" t="s">
        <v>92</v>
      </c>
      <c r="B37" s="9" t="s">
        <v>731</v>
      </c>
      <c r="C37" s="10" t="s">
        <v>1632</v>
      </c>
      <c r="D37" s="8" t="s">
        <v>118</v>
      </c>
      <c r="E37" s="22">
        <v>612</v>
      </c>
      <c r="F37" s="21"/>
      <c r="G37" s="21">
        <f t="shared" si="0"/>
        <v>0</v>
      </c>
      <c r="H37" s="21"/>
      <c r="I37" s="21">
        <f t="shared" si="1"/>
        <v>0</v>
      </c>
      <c r="J37" s="21">
        <f t="shared" si="3"/>
        <v>0</v>
      </c>
    </row>
    <row r="38" spans="1:10" s="17" customFormat="1" ht="45" x14ac:dyDescent="0.25">
      <c r="A38" s="19" t="s">
        <v>94</v>
      </c>
      <c r="B38" s="9" t="s">
        <v>723</v>
      </c>
      <c r="C38" s="10" t="s">
        <v>1625</v>
      </c>
      <c r="D38" s="8" t="s">
        <v>118</v>
      </c>
      <c r="E38" s="20">
        <v>30.6</v>
      </c>
      <c r="F38" s="21"/>
      <c r="G38" s="21">
        <f t="shared" si="0"/>
        <v>0</v>
      </c>
      <c r="H38" s="21"/>
      <c r="I38" s="21">
        <f t="shared" si="1"/>
        <v>0</v>
      </c>
      <c r="J38" s="21">
        <f t="shared" si="3"/>
        <v>0</v>
      </c>
    </row>
    <row r="39" spans="1:10" s="17" customFormat="1" ht="45" x14ac:dyDescent="0.25">
      <c r="A39" s="19" t="s">
        <v>96</v>
      </c>
      <c r="B39" s="9" t="s">
        <v>723</v>
      </c>
      <c r="C39" s="10" t="s">
        <v>737</v>
      </c>
      <c r="D39" s="8" t="s">
        <v>118</v>
      </c>
      <c r="E39" s="20">
        <v>61.2</v>
      </c>
      <c r="F39" s="21"/>
      <c r="G39" s="21">
        <f t="shared" si="0"/>
        <v>0</v>
      </c>
      <c r="H39" s="21"/>
      <c r="I39" s="21">
        <f t="shared" si="1"/>
        <v>0</v>
      </c>
      <c r="J39" s="21">
        <f t="shared" si="3"/>
        <v>0</v>
      </c>
    </row>
    <row r="40" spans="1:10" s="17" customFormat="1" ht="45" x14ac:dyDescent="0.25">
      <c r="A40" s="19" t="s">
        <v>98</v>
      </c>
      <c r="B40" s="9" t="s">
        <v>723</v>
      </c>
      <c r="C40" s="10" t="s">
        <v>1546</v>
      </c>
      <c r="D40" s="8" t="s">
        <v>118</v>
      </c>
      <c r="E40" s="20">
        <v>20.399999999999999</v>
      </c>
      <c r="F40" s="21"/>
      <c r="G40" s="21">
        <f t="shared" si="0"/>
        <v>0</v>
      </c>
      <c r="H40" s="21"/>
      <c r="I40" s="21">
        <f t="shared" si="1"/>
        <v>0</v>
      </c>
      <c r="J40" s="21">
        <f t="shared" si="3"/>
        <v>0</v>
      </c>
    </row>
    <row r="41" spans="1:10" s="17" customFormat="1" ht="45" x14ac:dyDescent="0.25">
      <c r="A41" s="19" t="s">
        <v>100</v>
      </c>
      <c r="B41" s="9" t="s">
        <v>1258</v>
      </c>
      <c r="C41" s="10" t="s">
        <v>1430</v>
      </c>
      <c r="D41" s="8" t="s">
        <v>118</v>
      </c>
      <c r="E41" s="22">
        <v>102</v>
      </c>
      <c r="F41" s="21"/>
      <c r="G41" s="21">
        <f t="shared" si="0"/>
        <v>0</v>
      </c>
      <c r="H41" s="21"/>
      <c r="I41" s="21">
        <f t="shared" si="1"/>
        <v>0</v>
      </c>
      <c r="J41" s="21">
        <f t="shared" si="3"/>
        <v>0</v>
      </c>
    </row>
    <row r="42" spans="1:10" s="17" customFormat="1" ht="45" x14ac:dyDescent="0.25">
      <c r="A42" s="19" t="s">
        <v>103</v>
      </c>
      <c r="B42" s="9" t="s">
        <v>736</v>
      </c>
      <c r="C42" s="10" t="s">
        <v>1633</v>
      </c>
      <c r="D42" s="8" t="s">
        <v>118</v>
      </c>
      <c r="E42" s="22">
        <v>51</v>
      </c>
      <c r="F42" s="21"/>
      <c r="G42" s="21">
        <f t="shared" si="0"/>
        <v>0</v>
      </c>
      <c r="H42" s="21"/>
      <c r="I42" s="21">
        <f t="shared" si="1"/>
        <v>0</v>
      </c>
      <c r="J42" s="21">
        <f t="shared" si="3"/>
        <v>0</v>
      </c>
    </row>
    <row r="43" spans="1:10" s="17" customFormat="1" ht="45" x14ac:dyDescent="0.25">
      <c r="A43" s="19" t="s">
        <v>105</v>
      </c>
      <c r="B43" s="9" t="s">
        <v>731</v>
      </c>
      <c r="C43" s="10" t="s">
        <v>1634</v>
      </c>
      <c r="D43" s="8" t="s">
        <v>118</v>
      </c>
      <c r="E43" s="22">
        <v>510</v>
      </c>
      <c r="F43" s="21"/>
      <c r="G43" s="21">
        <f t="shared" si="0"/>
        <v>0</v>
      </c>
      <c r="H43" s="21"/>
      <c r="I43" s="21">
        <f t="shared" si="1"/>
        <v>0</v>
      </c>
      <c r="J43" s="21">
        <f t="shared" si="3"/>
        <v>0</v>
      </c>
    </row>
    <row r="44" spans="1:10" s="17" customFormat="1" ht="22.5" x14ac:dyDescent="0.25">
      <c r="A44" s="19" t="s">
        <v>108</v>
      </c>
      <c r="B44" s="9" t="s">
        <v>1629</v>
      </c>
      <c r="C44" s="10" t="s">
        <v>1433</v>
      </c>
      <c r="D44" s="8" t="s">
        <v>118</v>
      </c>
      <c r="E44" s="22">
        <v>867</v>
      </c>
      <c r="F44" s="21"/>
      <c r="G44" s="21">
        <f t="shared" si="0"/>
        <v>0</v>
      </c>
      <c r="H44" s="21"/>
      <c r="I44" s="21">
        <f t="shared" si="1"/>
        <v>0</v>
      </c>
      <c r="J44" s="21">
        <f t="shared" si="3"/>
        <v>0</v>
      </c>
    </row>
    <row r="45" spans="1:10" s="17" customFormat="1" ht="45" x14ac:dyDescent="0.25">
      <c r="A45" s="19" t="s">
        <v>112</v>
      </c>
      <c r="B45" s="9" t="s">
        <v>736</v>
      </c>
      <c r="C45" s="10" t="s">
        <v>1434</v>
      </c>
      <c r="D45" s="8" t="s">
        <v>118</v>
      </c>
      <c r="E45" s="22">
        <v>612</v>
      </c>
      <c r="F45" s="21"/>
      <c r="G45" s="21">
        <f t="shared" si="0"/>
        <v>0</v>
      </c>
      <c r="H45" s="21"/>
      <c r="I45" s="21">
        <f t="shared" si="1"/>
        <v>0</v>
      </c>
      <c r="J45" s="21">
        <f t="shared" si="3"/>
        <v>0</v>
      </c>
    </row>
    <row r="46" spans="1:10" s="17" customFormat="1" ht="45" x14ac:dyDescent="0.25">
      <c r="A46" s="19" t="s">
        <v>115</v>
      </c>
      <c r="B46" s="9" t="s">
        <v>1268</v>
      </c>
      <c r="C46" s="10" t="s">
        <v>1435</v>
      </c>
      <c r="D46" s="8" t="s">
        <v>118</v>
      </c>
      <c r="E46" s="20">
        <v>30.6</v>
      </c>
      <c r="F46" s="21"/>
      <c r="G46" s="21">
        <f t="shared" si="0"/>
        <v>0</v>
      </c>
      <c r="H46" s="21"/>
      <c r="I46" s="21">
        <f t="shared" si="1"/>
        <v>0</v>
      </c>
      <c r="J46" s="21">
        <f t="shared" si="3"/>
        <v>0</v>
      </c>
    </row>
    <row r="47" spans="1:10" s="38" customFormat="1" ht="33.75" x14ac:dyDescent="0.25">
      <c r="A47" s="47" t="s">
        <v>119</v>
      </c>
      <c r="B47" s="43" t="s">
        <v>126</v>
      </c>
      <c r="C47" s="44" t="s">
        <v>127</v>
      </c>
      <c r="D47" s="42" t="s">
        <v>111</v>
      </c>
      <c r="E47" s="48">
        <v>1.7</v>
      </c>
      <c r="F47" s="26"/>
      <c r="G47" s="26">
        <f t="shared" si="0"/>
        <v>0</v>
      </c>
      <c r="H47" s="26"/>
      <c r="I47" s="26">
        <f t="shared" si="1"/>
        <v>0</v>
      </c>
      <c r="J47" s="26">
        <f t="shared" si="3"/>
        <v>0</v>
      </c>
    </row>
    <row r="48" spans="1:10" s="17" customFormat="1" ht="45" x14ac:dyDescent="0.25">
      <c r="A48" s="19" t="s">
        <v>122</v>
      </c>
      <c r="B48" s="9" t="s">
        <v>744</v>
      </c>
      <c r="C48" s="10" t="s">
        <v>1635</v>
      </c>
      <c r="D48" s="8" t="s">
        <v>118</v>
      </c>
      <c r="E48" s="22">
        <v>51</v>
      </c>
      <c r="F48" s="21"/>
      <c r="G48" s="21">
        <f t="shared" si="0"/>
        <v>0</v>
      </c>
      <c r="H48" s="21"/>
      <c r="I48" s="21">
        <f t="shared" si="1"/>
        <v>0</v>
      </c>
      <c r="J48" s="21">
        <f t="shared" si="3"/>
        <v>0</v>
      </c>
    </row>
    <row r="49" spans="1:10" s="17" customFormat="1" ht="45" x14ac:dyDescent="0.25">
      <c r="A49" s="19" t="s">
        <v>125</v>
      </c>
      <c r="B49" s="9" t="s">
        <v>744</v>
      </c>
      <c r="C49" s="10" t="s">
        <v>1271</v>
      </c>
      <c r="D49" s="8" t="s">
        <v>118</v>
      </c>
      <c r="E49" s="20">
        <v>10.199999999999999</v>
      </c>
      <c r="F49" s="21"/>
      <c r="G49" s="21">
        <f t="shared" si="0"/>
        <v>0</v>
      </c>
      <c r="H49" s="21"/>
      <c r="I49" s="21">
        <f t="shared" si="1"/>
        <v>0</v>
      </c>
      <c r="J49" s="21">
        <f t="shared" si="3"/>
        <v>0</v>
      </c>
    </row>
    <row r="50" spans="1:10" s="17" customFormat="1" ht="45" x14ac:dyDescent="0.25">
      <c r="A50" s="19" t="s">
        <v>129</v>
      </c>
      <c r="B50" s="9" t="s">
        <v>744</v>
      </c>
      <c r="C50" s="10" t="s">
        <v>1272</v>
      </c>
      <c r="D50" s="8" t="s">
        <v>118</v>
      </c>
      <c r="E50" s="22">
        <v>102</v>
      </c>
      <c r="F50" s="21"/>
      <c r="G50" s="21">
        <f t="shared" si="0"/>
        <v>0</v>
      </c>
      <c r="H50" s="21"/>
      <c r="I50" s="21">
        <f t="shared" si="1"/>
        <v>0</v>
      </c>
      <c r="J50" s="21">
        <f t="shared" si="3"/>
        <v>0</v>
      </c>
    </row>
    <row r="51" spans="1:10" s="17" customFormat="1" ht="45" x14ac:dyDescent="0.25">
      <c r="A51" s="19" t="s">
        <v>133</v>
      </c>
      <c r="B51" s="9" t="s">
        <v>744</v>
      </c>
      <c r="C51" s="10" t="s">
        <v>1273</v>
      </c>
      <c r="D51" s="8" t="s">
        <v>118</v>
      </c>
      <c r="E51" s="20">
        <v>51.5</v>
      </c>
      <c r="F51" s="21"/>
      <c r="G51" s="21">
        <f t="shared" si="0"/>
        <v>0</v>
      </c>
      <c r="H51" s="21"/>
      <c r="I51" s="21">
        <f t="shared" si="1"/>
        <v>0</v>
      </c>
      <c r="J51" s="21">
        <f t="shared" si="3"/>
        <v>0</v>
      </c>
    </row>
    <row r="52" spans="1:10" s="17" customFormat="1" ht="15" x14ac:dyDescent="0.25">
      <c r="A52" s="14" t="s">
        <v>991</v>
      </c>
      <c r="B52" s="16"/>
      <c r="C52" s="16"/>
      <c r="D52" s="16"/>
      <c r="E52" s="15"/>
      <c r="F52" s="21"/>
      <c r="G52" s="21">
        <f t="shared" si="0"/>
        <v>0</v>
      </c>
      <c r="H52" s="21"/>
      <c r="I52" s="21">
        <f t="shared" si="1"/>
        <v>0</v>
      </c>
      <c r="J52" s="21">
        <f t="shared" si="3"/>
        <v>0</v>
      </c>
    </row>
    <row r="53" spans="1:10" s="38" customFormat="1" ht="22.5" x14ac:dyDescent="0.25">
      <c r="A53" s="47" t="s">
        <v>137</v>
      </c>
      <c r="B53" s="43" t="s">
        <v>321</v>
      </c>
      <c r="C53" s="44" t="s">
        <v>322</v>
      </c>
      <c r="D53" s="42" t="s">
        <v>71</v>
      </c>
      <c r="E53" s="50">
        <v>0.01</v>
      </c>
      <c r="F53" s="26"/>
      <c r="G53" s="26">
        <f t="shared" si="0"/>
        <v>0</v>
      </c>
      <c r="H53" s="26"/>
      <c r="I53" s="26">
        <f t="shared" si="1"/>
        <v>0</v>
      </c>
      <c r="J53" s="26">
        <f t="shared" si="3"/>
        <v>0</v>
      </c>
    </row>
    <row r="54" spans="1:10" s="17" customFormat="1" ht="33.75" x14ac:dyDescent="0.25">
      <c r="A54" s="19" t="s">
        <v>992</v>
      </c>
      <c r="B54" s="9" t="s">
        <v>993</v>
      </c>
      <c r="C54" s="10" t="s">
        <v>1275</v>
      </c>
      <c r="D54" s="8" t="s">
        <v>215</v>
      </c>
      <c r="E54" s="22">
        <v>1</v>
      </c>
      <c r="F54" s="21"/>
      <c r="G54" s="21">
        <f t="shared" si="0"/>
        <v>0</v>
      </c>
      <c r="H54" s="21"/>
      <c r="I54" s="21">
        <f t="shared" si="1"/>
        <v>0</v>
      </c>
      <c r="J54" s="21">
        <f t="shared" si="3"/>
        <v>0</v>
      </c>
    </row>
    <row r="55" spans="1:10" s="17" customFormat="1" ht="15" x14ac:dyDescent="0.25">
      <c r="A55" s="14" t="s">
        <v>1276</v>
      </c>
      <c r="B55" s="16"/>
      <c r="C55" s="16"/>
      <c r="D55" s="16"/>
      <c r="E55" s="15"/>
      <c r="F55" s="21"/>
      <c r="G55" s="21">
        <f t="shared" si="0"/>
        <v>0</v>
      </c>
      <c r="H55" s="21"/>
      <c r="I55" s="21">
        <f t="shared" si="1"/>
        <v>0</v>
      </c>
      <c r="J55" s="21">
        <f t="shared" si="3"/>
        <v>0</v>
      </c>
    </row>
    <row r="56" spans="1:10" s="38" customFormat="1" ht="33.75" x14ac:dyDescent="0.25">
      <c r="A56" s="47" t="s">
        <v>144</v>
      </c>
      <c r="B56" s="43" t="s">
        <v>130</v>
      </c>
      <c r="C56" s="44" t="s">
        <v>131</v>
      </c>
      <c r="D56" s="42" t="s">
        <v>132</v>
      </c>
      <c r="E56" s="49">
        <v>10</v>
      </c>
      <c r="F56" s="26"/>
      <c r="G56" s="26">
        <f t="shared" si="0"/>
        <v>0</v>
      </c>
      <c r="H56" s="26"/>
      <c r="I56" s="26">
        <f t="shared" si="1"/>
        <v>0</v>
      </c>
      <c r="J56" s="26">
        <f t="shared" si="3"/>
        <v>0</v>
      </c>
    </row>
    <row r="57" spans="1:10" s="17" customFormat="1" ht="45" x14ac:dyDescent="0.25">
      <c r="A57" s="19" t="s">
        <v>148</v>
      </c>
      <c r="B57" s="9" t="s">
        <v>785</v>
      </c>
      <c r="C57" s="10" t="s">
        <v>1018</v>
      </c>
      <c r="D57" s="8" t="s">
        <v>215</v>
      </c>
      <c r="E57" s="22">
        <v>5</v>
      </c>
      <c r="F57" s="21"/>
      <c r="G57" s="21">
        <f t="shared" si="0"/>
        <v>0</v>
      </c>
      <c r="H57" s="21"/>
      <c r="I57" s="21">
        <f t="shared" si="1"/>
        <v>0</v>
      </c>
      <c r="J57" s="21">
        <f t="shared" si="3"/>
        <v>0</v>
      </c>
    </row>
    <row r="58" spans="1:10" s="17" customFormat="1" ht="45" x14ac:dyDescent="0.25">
      <c r="A58" s="19" t="s">
        <v>151</v>
      </c>
      <c r="B58" s="9" t="s">
        <v>787</v>
      </c>
      <c r="C58" s="10" t="s">
        <v>1019</v>
      </c>
      <c r="D58" s="8" t="s">
        <v>215</v>
      </c>
      <c r="E58" s="22">
        <v>5</v>
      </c>
      <c r="F58" s="21"/>
      <c r="G58" s="21">
        <f t="shared" si="0"/>
        <v>0</v>
      </c>
      <c r="H58" s="21"/>
      <c r="I58" s="21">
        <f t="shared" si="1"/>
        <v>0</v>
      </c>
      <c r="J58" s="21">
        <f t="shared" si="3"/>
        <v>0</v>
      </c>
    </row>
    <row r="59" spans="1:10" s="17" customFormat="1" ht="45" x14ac:dyDescent="0.25">
      <c r="A59" s="19" t="s">
        <v>153</v>
      </c>
      <c r="B59" s="9" t="s">
        <v>1277</v>
      </c>
      <c r="C59" s="10" t="s">
        <v>1020</v>
      </c>
      <c r="D59" s="8" t="s">
        <v>215</v>
      </c>
      <c r="E59" s="22">
        <v>2</v>
      </c>
      <c r="F59" s="21"/>
      <c r="G59" s="21">
        <f t="shared" si="0"/>
        <v>0</v>
      </c>
      <c r="H59" s="21"/>
      <c r="I59" s="21">
        <f t="shared" si="1"/>
        <v>0</v>
      </c>
      <c r="J59" s="21">
        <f t="shared" si="3"/>
        <v>0</v>
      </c>
    </row>
    <row r="60" spans="1:10" s="38" customFormat="1" ht="22.5" x14ac:dyDescent="0.25">
      <c r="A60" s="47" t="s">
        <v>157</v>
      </c>
      <c r="B60" s="43" t="s">
        <v>791</v>
      </c>
      <c r="C60" s="44" t="s">
        <v>792</v>
      </c>
      <c r="D60" s="42" t="s">
        <v>793</v>
      </c>
      <c r="E60" s="50">
        <v>0.24</v>
      </c>
      <c r="F60" s="26"/>
      <c r="G60" s="26">
        <f t="shared" si="0"/>
        <v>0</v>
      </c>
      <c r="H60" s="26"/>
      <c r="I60" s="26">
        <f t="shared" si="1"/>
        <v>0</v>
      </c>
      <c r="J60" s="26">
        <f t="shared" si="3"/>
        <v>0</v>
      </c>
    </row>
    <row r="61" spans="1:10" s="17" customFormat="1" ht="45" x14ac:dyDescent="0.25">
      <c r="A61" s="19" t="s">
        <v>681</v>
      </c>
      <c r="B61" s="9" t="s">
        <v>794</v>
      </c>
      <c r="C61" s="10" t="s">
        <v>795</v>
      </c>
      <c r="D61" s="8" t="s">
        <v>215</v>
      </c>
      <c r="E61" s="22">
        <v>5</v>
      </c>
      <c r="F61" s="21"/>
      <c r="G61" s="21">
        <f t="shared" si="0"/>
        <v>0</v>
      </c>
      <c r="H61" s="21"/>
      <c r="I61" s="21">
        <f t="shared" si="1"/>
        <v>0</v>
      </c>
      <c r="J61" s="21">
        <f t="shared" si="3"/>
        <v>0</v>
      </c>
    </row>
    <row r="62" spans="1:10" s="17" customFormat="1" ht="15" x14ac:dyDescent="0.25">
      <c r="A62" s="14" t="s">
        <v>1278</v>
      </c>
      <c r="B62" s="16"/>
      <c r="C62" s="16"/>
      <c r="D62" s="16"/>
      <c r="E62" s="15"/>
      <c r="F62" s="21"/>
      <c r="G62" s="21">
        <f t="shared" si="0"/>
        <v>0</v>
      </c>
      <c r="H62" s="21"/>
      <c r="I62" s="21">
        <f t="shared" si="1"/>
        <v>0</v>
      </c>
      <c r="J62" s="21">
        <f t="shared" si="3"/>
        <v>0</v>
      </c>
    </row>
    <row r="63" spans="1:10" s="38" customFormat="1" ht="15" x14ac:dyDescent="0.25">
      <c r="A63" s="47" t="s">
        <v>164</v>
      </c>
      <c r="B63" s="43" t="s">
        <v>315</v>
      </c>
      <c r="C63" s="44" t="s">
        <v>316</v>
      </c>
      <c r="D63" s="42" t="s">
        <v>40</v>
      </c>
      <c r="E63" s="49">
        <v>4</v>
      </c>
      <c r="F63" s="26"/>
      <c r="G63" s="26">
        <f t="shared" si="0"/>
        <v>0</v>
      </c>
      <c r="H63" s="26"/>
      <c r="I63" s="26">
        <f t="shared" si="1"/>
        <v>0</v>
      </c>
      <c r="J63" s="26">
        <f t="shared" si="3"/>
        <v>0</v>
      </c>
    </row>
    <row r="64" spans="1:10" s="17" customFormat="1" ht="22.5" x14ac:dyDescent="0.25">
      <c r="A64" s="19" t="s">
        <v>1373</v>
      </c>
      <c r="B64" s="9" t="s">
        <v>997</v>
      </c>
      <c r="C64" s="10" t="s">
        <v>755</v>
      </c>
      <c r="D64" s="8" t="s">
        <v>215</v>
      </c>
      <c r="E64" s="22">
        <v>4</v>
      </c>
      <c r="F64" s="21"/>
      <c r="G64" s="21">
        <f t="shared" si="0"/>
        <v>0</v>
      </c>
      <c r="H64" s="21"/>
      <c r="I64" s="21">
        <f t="shared" si="1"/>
        <v>0</v>
      </c>
      <c r="J64" s="21">
        <f t="shared" si="3"/>
        <v>0</v>
      </c>
    </row>
    <row r="65" spans="1:10" s="38" customFormat="1" ht="33.75" x14ac:dyDescent="0.25">
      <c r="A65" s="47" t="s">
        <v>171</v>
      </c>
      <c r="B65" s="43" t="s">
        <v>756</v>
      </c>
      <c r="C65" s="44" t="s">
        <v>757</v>
      </c>
      <c r="D65" s="42" t="s">
        <v>40</v>
      </c>
      <c r="E65" s="49">
        <v>19</v>
      </c>
      <c r="F65" s="26"/>
      <c r="G65" s="26">
        <f t="shared" si="0"/>
        <v>0</v>
      </c>
      <c r="H65" s="26"/>
      <c r="I65" s="26">
        <f t="shared" si="1"/>
        <v>0</v>
      </c>
      <c r="J65" s="26">
        <f t="shared" si="3"/>
        <v>0</v>
      </c>
    </row>
    <row r="66" spans="1:10" s="17" customFormat="1" ht="33.75" x14ac:dyDescent="0.25">
      <c r="A66" s="19" t="s">
        <v>1554</v>
      </c>
      <c r="B66" s="9" t="s">
        <v>999</v>
      </c>
      <c r="C66" s="10" t="s">
        <v>759</v>
      </c>
      <c r="D66" s="8" t="s">
        <v>215</v>
      </c>
      <c r="E66" s="22">
        <v>11</v>
      </c>
      <c r="F66" s="21"/>
      <c r="G66" s="21">
        <f t="shared" si="0"/>
        <v>0</v>
      </c>
      <c r="H66" s="21"/>
      <c r="I66" s="21">
        <f t="shared" si="1"/>
        <v>0</v>
      </c>
      <c r="J66" s="21">
        <f t="shared" si="3"/>
        <v>0</v>
      </c>
    </row>
    <row r="67" spans="1:10" s="17" customFormat="1" ht="33.75" x14ac:dyDescent="0.25">
      <c r="A67" s="19" t="s">
        <v>1636</v>
      </c>
      <c r="B67" s="9" t="s">
        <v>999</v>
      </c>
      <c r="C67" s="10" t="s">
        <v>1586</v>
      </c>
      <c r="D67" s="8" t="s">
        <v>215</v>
      </c>
      <c r="E67" s="22">
        <v>8</v>
      </c>
      <c r="F67" s="21"/>
      <c r="G67" s="21">
        <f t="shared" ref="G67:G130" si="4">E67*F67</f>
        <v>0</v>
      </c>
      <c r="H67" s="21"/>
      <c r="I67" s="21">
        <f t="shared" ref="I67:I130" si="5">E67*H67</f>
        <v>0</v>
      </c>
      <c r="J67" s="21">
        <f t="shared" si="3"/>
        <v>0</v>
      </c>
    </row>
    <row r="68" spans="1:10" s="38" customFormat="1" ht="45" x14ac:dyDescent="0.25">
      <c r="A68" s="47" t="s">
        <v>178</v>
      </c>
      <c r="B68" s="43" t="s">
        <v>761</v>
      </c>
      <c r="C68" s="44" t="s">
        <v>762</v>
      </c>
      <c r="D68" s="42" t="s">
        <v>40</v>
      </c>
      <c r="E68" s="49">
        <v>30</v>
      </c>
      <c r="F68" s="26"/>
      <c r="G68" s="26">
        <f t="shared" si="4"/>
        <v>0</v>
      </c>
      <c r="H68" s="26"/>
      <c r="I68" s="26">
        <f t="shared" si="5"/>
        <v>0</v>
      </c>
      <c r="J68" s="26">
        <f t="shared" ref="J68:J131" si="6">G68+I68</f>
        <v>0</v>
      </c>
    </row>
    <row r="69" spans="1:10" s="17" customFormat="1" ht="45" x14ac:dyDescent="0.25">
      <c r="A69" s="19" t="s">
        <v>1637</v>
      </c>
      <c r="B69" s="9" t="s">
        <v>999</v>
      </c>
      <c r="C69" s="10" t="s">
        <v>1638</v>
      </c>
      <c r="D69" s="8" t="s">
        <v>215</v>
      </c>
      <c r="E69" s="22">
        <v>30</v>
      </c>
      <c r="F69" s="21"/>
      <c r="G69" s="21">
        <f t="shared" si="4"/>
        <v>0</v>
      </c>
      <c r="H69" s="21"/>
      <c r="I69" s="21">
        <f t="shared" si="5"/>
        <v>0</v>
      </c>
      <c r="J69" s="21">
        <f t="shared" si="6"/>
        <v>0</v>
      </c>
    </row>
    <row r="70" spans="1:10" s="38" customFormat="1" ht="45" x14ac:dyDescent="0.25">
      <c r="A70" s="47" t="s">
        <v>182</v>
      </c>
      <c r="B70" s="43" t="s">
        <v>773</v>
      </c>
      <c r="C70" s="44" t="s">
        <v>774</v>
      </c>
      <c r="D70" s="42" t="s">
        <v>368</v>
      </c>
      <c r="E70" s="49">
        <v>2</v>
      </c>
      <c r="F70" s="26"/>
      <c r="G70" s="26">
        <f t="shared" si="4"/>
        <v>0</v>
      </c>
      <c r="H70" s="26"/>
      <c r="I70" s="26">
        <f t="shared" si="5"/>
        <v>0</v>
      </c>
      <c r="J70" s="26">
        <f t="shared" si="6"/>
        <v>0</v>
      </c>
    </row>
    <row r="71" spans="1:10" s="17" customFormat="1" ht="45" x14ac:dyDescent="0.25">
      <c r="A71" s="19" t="s">
        <v>184</v>
      </c>
      <c r="B71" s="9" t="s">
        <v>775</v>
      </c>
      <c r="C71" s="10" t="s">
        <v>776</v>
      </c>
      <c r="D71" s="8" t="s">
        <v>215</v>
      </c>
      <c r="E71" s="22">
        <v>2</v>
      </c>
      <c r="F71" s="21"/>
      <c r="G71" s="21">
        <f t="shared" si="4"/>
        <v>0</v>
      </c>
      <c r="H71" s="21"/>
      <c r="I71" s="21">
        <f t="shared" si="5"/>
        <v>0</v>
      </c>
      <c r="J71" s="21">
        <f t="shared" si="6"/>
        <v>0</v>
      </c>
    </row>
    <row r="72" spans="1:10" s="38" customFormat="1" ht="22.5" x14ac:dyDescent="0.25">
      <c r="A72" s="47" t="s">
        <v>186</v>
      </c>
      <c r="B72" s="43" t="s">
        <v>49</v>
      </c>
      <c r="C72" s="44" t="s">
        <v>50</v>
      </c>
      <c r="D72" s="42" t="s">
        <v>40</v>
      </c>
      <c r="E72" s="49">
        <v>11</v>
      </c>
      <c r="F72" s="26"/>
      <c r="G72" s="26">
        <f t="shared" si="4"/>
        <v>0</v>
      </c>
      <c r="H72" s="26"/>
      <c r="I72" s="26">
        <f t="shared" si="5"/>
        <v>0</v>
      </c>
      <c r="J72" s="26">
        <f t="shared" si="6"/>
        <v>0</v>
      </c>
    </row>
    <row r="73" spans="1:10" s="17" customFormat="1" ht="33.75" x14ac:dyDescent="0.25">
      <c r="A73" s="19" t="s">
        <v>1639</v>
      </c>
      <c r="B73" s="9" t="s">
        <v>1282</v>
      </c>
      <c r="C73" s="10" t="s">
        <v>778</v>
      </c>
      <c r="D73" s="8" t="s">
        <v>215</v>
      </c>
      <c r="E73" s="22">
        <v>3</v>
      </c>
      <c r="F73" s="21"/>
      <c r="G73" s="21">
        <f t="shared" si="4"/>
        <v>0</v>
      </c>
      <c r="H73" s="21"/>
      <c r="I73" s="21">
        <f t="shared" si="5"/>
        <v>0</v>
      </c>
      <c r="J73" s="21">
        <f t="shared" si="6"/>
        <v>0</v>
      </c>
    </row>
    <row r="74" spans="1:10" s="17" customFormat="1" ht="33.75" x14ac:dyDescent="0.25">
      <c r="A74" s="19" t="s">
        <v>1014</v>
      </c>
      <c r="B74" s="9" t="s">
        <v>1282</v>
      </c>
      <c r="C74" s="10" t="s">
        <v>1283</v>
      </c>
      <c r="D74" s="8" t="s">
        <v>215</v>
      </c>
      <c r="E74" s="22">
        <v>8</v>
      </c>
      <c r="F74" s="21"/>
      <c r="G74" s="21">
        <f t="shared" si="4"/>
        <v>0</v>
      </c>
      <c r="H74" s="21"/>
      <c r="I74" s="21">
        <f t="shared" si="5"/>
        <v>0</v>
      </c>
      <c r="J74" s="21">
        <f t="shared" si="6"/>
        <v>0</v>
      </c>
    </row>
    <row r="75" spans="1:10" s="38" customFormat="1" ht="22.5" x14ac:dyDescent="0.25">
      <c r="A75" s="47" t="s">
        <v>192</v>
      </c>
      <c r="B75" s="43" t="s">
        <v>210</v>
      </c>
      <c r="C75" s="44" t="s">
        <v>211</v>
      </c>
      <c r="D75" s="42" t="s">
        <v>40</v>
      </c>
      <c r="E75" s="49">
        <v>141</v>
      </c>
      <c r="F75" s="26"/>
      <c r="G75" s="26">
        <f t="shared" si="4"/>
        <v>0</v>
      </c>
      <c r="H75" s="26"/>
      <c r="I75" s="26">
        <f t="shared" si="5"/>
        <v>0</v>
      </c>
      <c r="J75" s="26">
        <f t="shared" si="6"/>
        <v>0</v>
      </c>
    </row>
    <row r="76" spans="1:10" s="17" customFormat="1" ht="45" x14ac:dyDescent="0.25">
      <c r="A76" s="19" t="s">
        <v>194</v>
      </c>
      <c r="B76" s="9" t="s">
        <v>767</v>
      </c>
      <c r="C76" s="10" t="s">
        <v>1587</v>
      </c>
      <c r="D76" s="8" t="s">
        <v>215</v>
      </c>
      <c r="E76" s="22">
        <v>1</v>
      </c>
      <c r="F76" s="21"/>
      <c r="G76" s="21">
        <f t="shared" si="4"/>
        <v>0</v>
      </c>
      <c r="H76" s="21"/>
      <c r="I76" s="21">
        <f t="shared" si="5"/>
        <v>0</v>
      </c>
      <c r="J76" s="21">
        <f t="shared" si="6"/>
        <v>0</v>
      </c>
    </row>
    <row r="77" spans="1:10" s="17" customFormat="1" ht="45" x14ac:dyDescent="0.25">
      <c r="A77" s="19" t="s">
        <v>196</v>
      </c>
      <c r="B77" s="9" t="s">
        <v>767</v>
      </c>
      <c r="C77" s="10" t="s">
        <v>770</v>
      </c>
      <c r="D77" s="8" t="s">
        <v>215</v>
      </c>
      <c r="E77" s="22">
        <v>140</v>
      </c>
      <c r="F77" s="21"/>
      <c r="G77" s="21">
        <f t="shared" si="4"/>
        <v>0</v>
      </c>
      <c r="H77" s="21"/>
      <c r="I77" s="21">
        <f t="shared" si="5"/>
        <v>0</v>
      </c>
      <c r="J77" s="21">
        <f t="shared" si="6"/>
        <v>0</v>
      </c>
    </row>
    <row r="78" spans="1:10" s="17" customFormat="1" ht="15" x14ac:dyDescent="0.25">
      <c r="A78" s="14" t="s">
        <v>1284</v>
      </c>
      <c r="B78" s="16"/>
      <c r="C78" s="16"/>
      <c r="D78" s="16"/>
      <c r="E78" s="15"/>
      <c r="F78" s="21"/>
      <c r="G78" s="21">
        <f t="shared" si="4"/>
        <v>0</v>
      </c>
      <c r="H78" s="21"/>
      <c r="I78" s="21">
        <f t="shared" si="5"/>
        <v>0</v>
      </c>
      <c r="J78" s="21">
        <f t="shared" si="6"/>
        <v>0</v>
      </c>
    </row>
    <row r="79" spans="1:10" s="38" customFormat="1" ht="33.75" x14ac:dyDescent="0.25">
      <c r="A79" s="47" t="s">
        <v>198</v>
      </c>
      <c r="B79" s="43" t="s">
        <v>931</v>
      </c>
      <c r="C79" s="44" t="s">
        <v>932</v>
      </c>
      <c r="D79" s="42" t="s">
        <v>933</v>
      </c>
      <c r="E79" s="51">
        <v>0.64500000000000002</v>
      </c>
      <c r="F79" s="26"/>
      <c r="G79" s="26">
        <f t="shared" si="4"/>
        <v>0</v>
      </c>
      <c r="H79" s="26"/>
      <c r="I79" s="26">
        <f t="shared" si="5"/>
        <v>0</v>
      </c>
      <c r="J79" s="26">
        <f t="shared" si="6"/>
        <v>0</v>
      </c>
    </row>
    <row r="80" spans="1:10" s="38" customFormat="1" ht="22.5" x14ac:dyDescent="0.25">
      <c r="A80" s="47" t="s">
        <v>200</v>
      </c>
      <c r="B80" s="43" t="s">
        <v>934</v>
      </c>
      <c r="C80" s="44" t="s">
        <v>935</v>
      </c>
      <c r="D80" s="42" t="s">
        <v>933</v>
      </c>
      <c r="E80" s="51">
        <v>0.64500000000000002</v>
      </c>
      <c r="F80" s="26"/>
      <c r="G80" s="26">
        <f t="shared" si="4"/>
        <v>0</v>
      </c>
      <c r="H80" s="26"/>
      <c r="I80" s="26">
        <f t="shared" si="5"/>
        <v>0</v>
      </c>
      <c r="J80" s="26">
        <f t="shared" si="6"/>
        <v>0</v>
      </c>
    </row>
    <row r="81" spans="1:10" s="38" customFormat="1" ht="22.5" x14ac:dyDescent="0.25">
      <c r="A81" s="47" t="s">
        <v>202</v>
      </c>
      <c r="B81" s="43" t="s">
        <v>553</v>
      </c>
      <c r="C81" s="44" t="s">
        <v>937</v>
      </c>
      <c r="D81" s="42" t="s">
        <v>111</v>
      </c>
      <c r="E81" s="50">
        <v>2.58</v>
      </c>
      <c r="F81" s="26"/>
      <c r="G81" s="26">
        <f t="shared" si="4"/>
        <v>0</v>
      </c>
      <c r="H81" s="26"/>
      <c r="I81" s="26">
        <f t="shared" si="5"/>
        <v>0</v>
      </c>
      <c r="J81" s="26">
        <f t="shared" si="6"/>
        <v>0</v>
      </c>
    </row>
    <row r="82" spans="1:10" s="38" customFormat="1" ht="33.75" x14ac:dyDescent="0.25">
      <c r="A82" s="47" t="s">
        <v>204</v>
      </c>
      <c r="B82" s="43" t="s">
        <v>466</v>
      </c>
      <c r="C82" s="44" t="s">
        <v>467</v>
      </c>
      <c r="D82" s="42" t="s">
        <v>111</v>
      </c>
      <c r="E82" s="50">
        <v>8.82</v>
      </c>
      <c r="F82" s="26"/>
      <c r="G82" s="26">
        <f t="shared" si="4"/>
        <v>0</v>
      </c>
      <c r="H82" s="26"/>
      <c r="I82" s="26">
        <f t="shared" si="5"/>
        <v>0</v>
      </c>
      <c r="J82" s="26">
        <f t="shared" si="6"/>
        <v>0</v>
      </c>
    </row>
    <row r="83" spans="1:10" s="17" customFormat="1" ht="45" x14ac:dyDescent="0.25">
      <c r="A83" s="19" t="s">
        <v>207</v>
      </c>
      <c r="B83" s="9" t="s">
        <v>938</v>
      </c>
      <c r="C83" s="10" t="s">
        <v>470</v>
      </c>
      <c r="D83" s="8" t="s">
        <v>118</v>
      </c>
      <c r="E83" s="22">
        <v>1140</v>
      </c>
      <c r="F83" s="21"/>
      <c r="G83" s="21">
        <f t="shared" si="4"/>
        <v>0</v>
      </c>
      <c r="H83" s="21"/>
      <c r="I83" s="21">
        <f t="shared" si="5"/>
        <v>0</v>
      </c>
      <c r="J83" s="21">
        <f t="shared" si="6"/>
        <v>0</v>
      </c>
    </row>
    <row r="84" spans="1:10" s="38" customFormat="1" ht="22.5" x14ac:dyDescent="0.25">
      <c r="A84" s="47" t="s">
        <v>209</v>
      </c>
      <c r="B84" s="43" t="s">
        <v>487</v>
      </c>
      <c r="C84" s="44" t="s">
        <v>488</v>
      </c>
      <c r="D84" s="42" t="s">
        <v>280</v>
      </c>
      <c r="E84" s="48">
        <v>1.5</v>
      </c>
      <c r="F84" s="26"/>
      <c r="G84" s="26">
        <f t="shared" si="4"/>
        <v>0</v>
      </c>
      <c r="H84" s="26"/>
      <c r="I84" s="26">
        <f t="shared" si="5"/>
        <v>0</v>
      </c>
      <c r="J84" s="26">
        <f t="shared" si="6"/>
        <v>0</v>
      </c>
    </row>
    <row r="85" spans="1:10" s="38" customFormat="1" ht="45" x14ac:dyDescent="0.25">
      <c r="A85" s="47" t="s">
        <v>212</v>
      </c>
      <c r="B85" s="43" t="s">
        <v>960</v>
      </c>
      <c r="C85" s="44" t="s">
        <v>961</v>
      </c>
      <c r="D85" s="42" t="s">
        <v>962</v>
      </c>
      <c r="E85" s="49">
        <v>15</v>
      </c>
      <c r="F85" s="26"/>
      <c r="G85" s="26">
        <f t="shared" si="4"/>
        <v>0</v>
      </c>
      <c r="H85" s="26"/>
      <c r="I85" s="26">
        <f t="shared" si="5"/>
        <v>0</v>
      </c>
      <c r="J85" s="26">
        <f t="shared" si="6"/>
        <v>0</v>
      </c>
    </row>
    <row r="86" spans="1:10" s="17" customFormat="1" ht="45" x14ac:dyDescent="0.25">
      <c r="A86" s="19" t="s">
        <v>216</v>
      </c>
      <c r="B86" s="9" t="s">
        <v>1285</v>
      </c>
      <c r="C86" s="10" t="s">
        <v>968</v>
      </c>
      <c r="D86" s="8" t="s">
        <v>118</v>
      </c>
      <c r="E86" s="22">
        <v>15</v>
      </c>
      <c r="F86" s="21"/>
      <c r="G86" s="21">
        <f t="shared" si="4"/>
        <v>0</v>
      </c>
      <c r="H86" s="21"/>
      <c r="I86" s="21">
        <f t="shared" si="5"/>
        <v>0</v>
      </c>
      <c r="J86" s="21">
        <f t="shared" si="6"/>
        <v>0</v>
      </c>
    </row>
    <row r="87" spans="1:10" s="17" customFormat="1" ht="45" x14ac:dyDescent="0.25">
      <c r="A87" s="19" t="s">
        <v>701</v>
      </c>
      <c r="B87" s="9" t="s">
        <v>939</v>
      </c>
      <c r="C87" s="10" t="s">
        <v>472</v>
      </c>
      <c r="D87" s="8" t="s">
        <v>215</v>
      </c>
      <c r="E87" s="22">
        <v>1100</v>
      </c>
      <c r="F87" s="21"/>
      <c r="G87" s="21">
        <f t="shared" si="4"/>
        <v>0</v>
      </c>
      <c r="H87" s="21"/>
      <c r="I87" s="21">
        <f t="shared" si="5"/>
        <v>0</v>
      </c>
      <c r="J87" s="21">
        <f t="shared" si="6"/>
        <v>0</v>
      </c>
    </row>
    <row r="88" spans="1:10" s="17" customFormat="1" ht="45" x14ac:dyDescent="0.25">
      <c r="A88" s="19" t="s">
        <v>222</v>
      </c>
      <c r="B88" s="9" t="s">
        <v>1286</v>
      </c>
      <c r="C88" s="10" t="s">
        <v>1287</v>
      </c>
      <c r="D88" s="8" t="s">
        <v>215</v>
      </c>
      <c r="E88" s="22">
        <v>1100</v>
      </c>
      <c r="F88" s="21"/>
      <c r="G88" s="21">
        <f t="shared" si="4"/>
        <v>0</v>
      </c>
      <c r="H88" s="21"/>
      <c r="I88" s="21">
        <f t="shared" si="5"/>
        <v>0</v>
      </c>
      <c r="J88" s="21">
        <f t="shared" si="6"/>
        <v>0</v>
      </c>
    </row>
    <row r="89" spans="1:10" s="17" customFormat="1" ht="45" x14ac:dyDescent="0.25">
      <c r="A89" s="19" t="s">
        <v>801</v>
      </c>
      <c r="B89" s="9" t="s">
        <v>954</v>
      </c>
      <c r="C89" s="10" t="s">
        <v>955</v>
      </c>
      <c r="D89" s="8" t="s">
        <v>215</v>
      </c>
      <c r="E89" s="22">
        <v>3</v>
      </c>
      <c r="F89" s="21"/>
      <c r="G89" s="21">
        <f t="shared" si="4"/>
        <v>0</v>
      </c>
      <c r="H89" s="21"/>
      <c r="I89" s="21">
        <f t="shared" si="5"/>
        <v>0</v>
      </c>
      <c r="J89" s="21">
        <f t="shared" si="6"/>
        <v>0</v>
      </c>
    </row>
    <row r="90" spans="1:10" s="38" customFormat="1" ht="22.5" x14ac:dyDescent="0.25">
      <c r="A90" s="47" t="s">
        <v>229</v>
      </c>
      <c r="B90" s="43" t="s">
        <v>970</v>
      </c>
      <c r="C90" s="44" t="s">
        <v>971</v>
      </c>
      <c r="D90" s="42" t="s">
        <v>111</v>
      </c>
      <c r="E90" s="51">
        <v>5.0000000000000001E-3</v>
      </c>
      <c r="F90" s="26"/>
      <c r="G90" s="26">
        <f t="shared" si="4"/>
        <v>0</v>
      </c>
      <c r="H90" s="26"/>
      <c r="I90" s="26">
        <f t="shared" si="5"/>
        <v>0</v>
      </c>
      <c r="J90" s="26">
        <f t="shared" si="6"/>
        <v>0</v>
      </c>
    </row>
    <row r="91" spans="1:10" s="17" customFormat="1" ht="45" x14ac:dyDescent="0.25">
      <c r="A91" s="19" t="s">
        <v>231</v>
      </c>
      <c r="B91" s="9" t="s">
        <v>1080</v>
      </c>
      <c r="C91" s="10" t="s">
        <v>974</v>
      </c>
      <c r="D91" s="8" t="s">
        <v>1125</v>
      </c>
      <c r="E91" s="22">
        <v>1</v>
      </c>
      <c r="F91" s="21"/>
      <c r="G91" s="21">
        <f t="shared" si="4"/>
        <v>0</v>
      </c>
      <c r="H91" s="21"/>
      <c r="I91" s="21">
        <f t="shared" si="5"/>
        <v>0</v>
      </c>
      <c r="J91" s="21">
        <f t="shared" si="6"/>
        <v>0</v>
      </c>
    </row>
    <row r="92" spans="1:10" s="17" customFormat="1" ht="15" x14ac:dyDescent="0.25">
      <c r="A92" s="14" t="s">
        <v>1288</v>
      </c>
      <c r="B92" s="16"/>
      <c r="C92" s="16"/>
      <c r="D92" s="16"/>
      <c r="E92" s="15"/>
      <c r="F92" s="21"/>
      <c r="G92" s="21">
        <f t="shared" si="4"/>
        <v>0</v>
      </c>
      <c r="H92" s="21"/>
      <c r="I92" s="21">
        <f t="shared" si="5"/>
        <v>0</v>
      </c>
      <c r="J92" s="21">
        <f t="shared" si="6"/>
        <v>0</v>
      </c>
    </row>
    <row r="93" spans="1:10" s="38" customFormat="1" ht="22.5" x14ac:dyDescent="0.25">
      <c r="A93" s="47" t="s">
        <v>233</v>
      </c>
      <c r="B93" s="43" t="s">
        <v>415</v>
      </c>
      <c r="C93" s="44" t="s">
        <v>416</v>
      </c>
      <c r="D93" s="42" t="s">
        <v>417</v>
      </c>
      <c r="E93" s="48">
        <v>1.9</v>
      </c>
      <c r="F93" s="26"/>
      <c r="G93" s="26">
        <f t="shared" si="4"/>
        <v>0</v>
      </c>
      <c r="H93" s="26"/>
      <c r="I93" s="26">
        <f t="shared" si="5"/>
        <v>0</v>
      </c>
      <c r="J93" s="26">
        <f t="shared" si="6"/>
        <v>0</v>
      </c>
    </row>
    <row r="94" spans="1:10" s="17" customFormat="1" ht="45" x14ac:dyDescent="0.25">
      <c r="A94" s="19" t="s">
        <v>236</v>
      </c>
      <c r="B94" s="9" t="s">
        <v>1379</v>
      </c>
      <c r="C94" s="10" t="s">
        <v>1085</v>
      </c>
      <c r="D94" s="8" t="s">
        <v>118</v>
      </c>
      <c r="E94" s="22">
        <v>306</v>
      </c>
      <c r="F94" s="21"/>
      <c r="G94" s="21">
        <f t="shared" si="4"/>
        <v>0</v>
      </c>
      <c r="H94" s="21"/>
      <c r="I94" s="21">
        <f t="shared" si="5"/>
        <v>0</v>
      </c>
      <c r="J94" s="21">
        <f t="shared" si="6"/>
        <v>0</v>
      </c>
    </row>
    <row r="95" spans="1:10" s="17" customFormat="1" ht="45" x14ac:dyDescent="0.25">
      <c r="A95" s="19" t="s">
        <v>239</v>
      </c>
      <c r="B95" s="9" t="s">
        <v>1104</v>
      </c>
      <c r="C95" s="10" t="s">
        <v>1109</v>
      </c>
      <c r="D95" s="8" t="s">
        <v>215</v>
      </c>
      <c r="E95" s="22">
        <v>6</v>
      </c>
      <c r="F95" s="21"/>
      <c r="G95" s="21">
        <f t="shared" si="4"/>
        <v>0</v>
      </c>
      <c r="H95" s="21"/>
      <c r="I95" s="21">
        <f t="shared" si="5"/>
        <v>0</v>
      </c>
      <c r="J95" s="21">
        <f t="shared" si="6"/>
        <v>0</v>
      </c>
    </row>
    <row r="96" spans="1:10" s="17" customFormat="1" ht="45" x14ac:dyDescent="0.25">
      <c r="A96" s="19" t="s">
        <v>241</v>
      </c>
      <c r="B96" s="9" t="s">
        <v>1104</v>
      </c>
      <c r="C96" s="10" t="s">
        <v>1115</v>
      </c>
      <c r="D96" s="8" t="s">
        <v>215</v>
      </c>
      <c r="E96" s="22">
        <v>12</v>
      </c>
      <c r="F96" s="21"/>
      <c r="G96" s="21">
        <f t="shared" si="4"/>
        <v>0</v>
      </c>
      <c r="H96" s="21"/>
      <c r="I96" s="21">
        <f t="shared" si="5"/>
        <v>0</v>
      </c>
      <c r="J96" s="21">
        <f t="shared" si="6"/>
        <v>0</v>
      </c>
    </row>
    <row r="97" spans="1:10" s="17" customFormat="1" ht="45" x14ac:dyDescent="0.25">
      <c r="A97" s="19" t="s">
        <v>243</v>
      </c>
      <c r="B97" s="9" t="s">
        <v>1104</v>
      </c>
      <c r="C97" s="10" t="s">
        <v>1117</v>
      </c>
      <c r="D97" s="8" t="s">
        <v>215</v>
      </c>
      <c r="E97" s="22">
        <v>12</v>
      </c>
      <c r="F97" s="21"/>
      <c r="G97" s="21">
        <f t="shared" si="4"/>
        <v>0</v>
      </c>
      <c r="H97" s="21"/>
      <c r="I97" s="21">
        <f t="shared" si="5"/>
        <v>0</v>
      </c>
      <c r="J97" s="21">
        <f t="shared" si="6"/>
        <v>0</v>
      </c>
    </row>
    <row r="98" spans="1:10" s="38" customFormat="1" ht="22.5" x14ac:dyDescent="0.25">
      <c r="A98" s="47" t="s">
        <v>245</v>
      </c>
      <c r="B98" s="43" t="s">
        <v>1167</v>
      </c>
      <c r="C98" s="44" t="s">
        <v>1168</v>
      </c>
      <c r="D98" s="42" t="s">
        <v>417</v>
      </c>
      <c r="E98" s="48">
        <v>1.1000000000000001</v>
      </c>
      <c r="F98" s="26"/>
      <c r="G98" s="26">
        <f t="shared" si="4"/>
        <v>0</v>
      </c>
      <c r="H98" s="26"/>
      <c r="I98" s="26">
        <f t="shared" si="5"/>
        <v>0</v>
      </c>
      <c r="J98" s="26">
        <f t="shared" si="6"/>
        <v>0</v>
      </c>
    </row>
    <row r="99" spans="1:10" s="17" customFormat="1" ht="45" x14ac:dyDescent="0.25">
      <c r="A99" s="19" t="s">
        <v>247</v>
      </c>
      <c r="B99" s="9" t="s">
        <v>1170</v>
      </c>
      <c r="C99" s="10" t="s">
        <v>1289</v>
      </c>
      <c r="D99" s="8" t="s">
        <v>118</v>
      </c>
      <c r="E99" s="20">
        <v>112.2</v>
      </c>
      <c r="F99" s="21"/>
      <c r="G99" s="21">
        <f t="shared" si="4"/>
        <v>0</v>
      </c>
      <c r="H99" s="21"/>
      <c r="I99" s="21">
        <f t="shared" si="5"/>
        <v>0</v>
      </c>
      <c r="J99" s="21">
        <f t="shared" si="6"/>
        <v>0</v>
      </c>
    </row>
    <row r="100" spans="1:10" s="17" customFormat="1" ht="45" x14ac:dyDescent="0.25">
      <c r="A100" s="19" t="s">
        <v>248</v>
      </c>
      <c r="B100" s="9" t="s">
        <v>1173</v>
      </c>
      <c r="C100" s="10" t="s">
        <v>1174</v>
      </c>
      <c r="D100" s="8" t="s">
        <v>215</v>
      </c>
      <c r="E100" s="22">
        <v>10</v>
      </c>
      <c r="F100" s="21"/>
      <c r="G100" s="21">
        <f t="shared" si="4"/>
        <v>0</v>
      </c>
      <c r="H100" s="21"/>
      <c r="I100" s="21">
        <f t="shared" si="5"/>
        <v>0</v>
      </c>
      <c r="J100" s="21">
        <f t="shared" si="6"/>
        <v>0</v>
      </c>
    </row>
    <row r="101" spans="1:10" s="17" customFormat="1" ht="45" x14ac:dyDescent="0.25">
      <c r="A101" s="19" t="s">
        <v>249</v>
      </c>
      <c r="B101" s="9" t="s">
        <v>1173</v>
      </c>
      <c r="C101" s="10" t="s">
        <v>1176</v>
      </c>
      <c r="D101" s="8" t="s">
        <v>215</v>
      </c>
      <c r="E101" s="22">
        <v>10</v>
      </c>
      <c r="F101" s="21"/>
      <c r="G101" s="21">
        <f t="shared" si="4"/>
        <v>0</v>
      </c>
      <c r="H101" s="21"/>
      <c r="I101" s="21">
        <f t="shared" si="5"/>
        <v>0</v>
      </c>
      <c r="J101" s="21">
        <f t="shared" si="6"/>
        <v>0</v>
      </c>
    </row>
    <row r="102" spans="1:10" s="17" customFormat="1" ht="45" x14ac:dyDescent="0.25">
      <c r="A102" s="19" t="s">
        <v>251</v>
      </c>
      <c r="B102" s="9" t="s">
        <v>1147</v>
      </c>
      <c r="C102" s="10" t="s">
        <v>1148</v>
      </c>
      <c r="D102" s="8" t="s">
        <v>215</v>
      </c>
      <c r="E102" s="22">
        <v>200</v>
      </c>
      <c r="F102" s="21"/>
      <c r="G102" s="21">
        <f t="shared" si="4"/>
        <v>0</v>
      </c>
      <c r="H102" s="21"/>
      <c r="I102" s="21">
        <f t="shared" si="5"/>
        <v>0</v>
      </c>
      <c r="J102" s="21">
        <f t="shared" si="6"/>
        <v>0</v>
      </c>
    </row>
    <row r="103" spans="1:10" s="17" customFormat="1" ht="45" x14ac:dyDescent="0.25">
      <c r="A103" s="19" t="s">
        <v>253</v>
      </c>
      <c r="B103" s="9" t="s">
        <v>1147</v>
      </c>
      <c r="C103" s="10" t="s">
        <v>1150</v>
      </c>
      <c r="D103" s="8" t="s">
        <v>215</v>
      </c>
      <c r="E103" s="22">
        <v>30</v>
      </c>
      <c r="F103" s="21"/>
      <c r="G103" s="21">
        <f t="shared" si="4"/>
        <v>0</v>
      </c>
      <c r="H103" s="21"/>
      <c r="I103" s="21">
        <f t="shared" si="5"/>
        <v>0</v>
      </c>
      <c r="J103" s="21">
        <f t="shared" si="6"/>
        <v>0</v>
      </c>
    </row>
    <row r="104" spans="1:10" s="17" customFormat="1" ht="45" x14ac:dyDescent="0.25">
      <c r="A104" s="19" t="s">
        <v>254</v>
      </c>
      <c r="B104" s="9" t="s">
        <v>1160</v>
      </c>
      <c r="C104" s="10" t="s">
        <v>1161</v>
      </c>
      <c r="D104" s="8" t="s">
        <v>118</v>
      </c>
      <c r="E104" s="22">
        <v>100</v>
      </c>
      <c r="F104" s="21"/>
      <c r="G104" s="21">
        <f t="shared" si="4"/>
        <v>0</v>
      </c>
      <c r="H104" s="21"/>
      <c r="I104" s="21">
        <f t="shared" si="5"/>
        <v>0</v>
      </c>
      <c r="J104" s="21">
        <f t="shared" si="6"/>
        <v>0</v>
      </c>
    </row>
    <row r="105" spans="1:10" s="17" customFormat="1" ht="45" x14ac:dyDescent="0.25">
      <c r="A105" s="19" t="s">
        <v>255</v>
      </c>
      <c r="B105" s="9" t="s">
        <v>1157</v>
      </c>
      <c r="C105" s="10" t="s">
        <v>1158</v>
      </c>
      <c r="D105" s="8" t="s">
        <v>215</v>
      </c>
      <c r="E105" s="22">
        <v>300</v>
      </c>
      <c r="F105" s="21"/>
      <c r="G105" s="21">
        <f t="shared" si="4"/>
        <v>0</v>
      </c>
      <c r="H105" s="21"/>
      <c r="I105" s="21">
        <f t="shared" si="5"/>
        <v>0</v>
      </c>
      <c r="J105" s="21">
        <f t="shared" si="6"/>
        <v>0</v>
      </c>
    </row>
    <row r="106" spans="1:10" s="38" customFormat="1" ht="33.75" x14ac:dyDescent="0.25">
      <c r="A106" s="47" t="s">
        <v>256</v>
      </c>
      <c r="B106" s="43" t="s">
        <v>130</v>
      </c>
      <c r="C106" s="44" t="s">
        <v>131</v>
      </c>
      <c r="D106" s="42" t="s">
        <v>132</v>
      </c>
      <c r="E106" s="49">
        <v>2</v>
      </c>
      <c r="F106" s="26"/>
      <c r="G106" s="26">
        <f t="shared" si="4"/>
        <v>0</v>
      </c>
      <c r="H106" s="26"/>
      <c r="I106" s="26">
        <f t="shared" si="5"/>
        <v>0</v>
      </c>
      <c r="J106" s="26">
        <f t="shared" si="6"/>
        <v>0</v>
      </c>
    </row>
    <row r="107" spans="1:10" s="17" customFormat="1" ht="45" x14ac:dyDescent="0.25">
      <c r="A107" s="19" t="s">
        <v>257</v>
      </c>
      <c r="B107" s="9" t="s">
        <v>1290</v>
      </c>
      <c r="C107" s="10" t="s">
        <v>1291</v>
      </c>
      <c r="D107" s="8" t="s">
        <v>215</v>
      </c>
      <c r="E107" s="22">
        <v>2</v>
      </c>
      <c r="F107" s="21"/>
      <c r="G107" s="21">
        <f t="shared" si="4"/>
        <v>0</v>
      </c>
      <c r="H107" s="21"/>
      <c r="I107" s="21">
        <f t="shared" si="5"/>
        <v>0</v>
      </c>
      <c r="J107" s="21">
        <f t="shared" si="6"/>
        <v>0</v>
      </c>
    </row>
    <row r="108" spans="1:10" s="38" customFormat="1" ht="22.5" x14ac:dyDescent="0.25">
      <c r="A108" s="47" t="s">
        <v>259</v>
      </c>
      <c r="B108" s="43" t="s">
        <v>828</v>
      </c>
      <c r="C108" s="44" t="s">
        <v>829</v>
      </c>
      <c r="D108" s="42" t="s">
        <v>111</v>
      </c>
      <c r="E108" s="50">
        <v>0.75</v>
      </c>
      <c r="F108" s="26"/>
      <c r="G108" s="26">
        <f t="shared" si="4"/>
        <v>0</v>
      </c>
      <c r="H108" s="26"/>
      <c r="I108" s="26">
        <f t="shared" si="5"/>
        <v>0</v>
      </c>
      <c r="J108" s="26">
        <f t="shared" si="6"/>
        <v>0</v>
      </c>
    </row>
    <row r="109" spans="1:10" s="17" customFormat="1" ht="45" x14ac:dyDescent="0.25">
      <c r="A109" s="19" t="s">
        <v>261</v>
      </c>
      <c r="B109" s="9" t="s">
        <v>1072</v>
      </c>
      <c r="C109" s="10" t="s">
        <v>1292</v>
      </c>
      <c r="D109" s="8" t="s">
        <v>118</v>
      </c>
      <c r="E109" s="23">
        <v>77.25</v>
      </c>
      <c r="F109" s="21"/>
      <c r="G109" s="21">
        <f t="shared" si="4"/>
        <v>0</v>
      </c>
      <c r="H109" s="21"/>
      <c r="I109" s="21">
        <f t="shared" si="5"/>
        <v>0</v>
      </c>
      <c r="J109" s="21">
        <f t="shared" si="6"/>
        <v>0</v>
      </c>
    </row>
    <row r="110" spans="1:10" s="17" customFormat="1" ht="15" x14ac:dyDescent="0.25">
      <c r="A110" s="14" t="s">
        <v>1293</v>
      </c>
      <c r="B110" s="16"/>
      <c r="C110" s="16"/>
      <c r="D110" s="16"/>
      <c r="E110" s="15"/>
      <c r="F110" s="21"/>
      <c r="G110" s="21">
        <f t="shared" si="4"/>
        <v>0</v>
      </c>
      <c r="H110" s="21"/>
      <c r="I110" s="21">
        <f t="shared" si="5"/>
        <v>0</v>
      </c>
      <c r="J110" s="21">
        <f t="shared" si="6"/>
        <v>0</v>
      </c>
    </row>
    <row r="111" spans="1:10" s="38" customFormat="1" ht="33.75" x14ac:dyDescent="0.25">
      <c r="A111" s="47" t="s">
        <v>263</v>
      </c>
      <c r="B111" s="43" t="s">
        <v>806</v>
      </c>
      <c r="C111" s="44" t="s">
        <v>807</v>
      </c>
      <c r="D111" s="42" t="s">
        <v>167</v>
      </c>
      <c r="E111" s="53">
        <v>0.40472399999999997</v>
      </c>
      <c r="F111" s="26"/>
      <c r="G111" s="26">
        <f t="shared" si="4"/>
        <v>0</v>
      </c>
      <c r="H111" s="26"/>
      <c r="I111" s="26">
        <f t="shared" si="5"/>
        <v>0</v>
      </c>
      <c r="J111" s="26">
        <f t="shared" si="6"/>
        <v>0</v>
      </c>
    </row>
    <row r="112" spans="1:10" s="17" customFormat="1" ht="45" x14ac:dyDescent="0.25">
      <c r="A112" s="19" t="s">
        <v>265</v>
      </c>
      <c r="B112" s="9" t="s">
        <v>796</v>
      </c>
      <c r="C112" s="10" t="s">
        <v>1294</v>
      </c>
      <c r="D112" s="8" t="s">
        <v>215</v>
      </c>
      <c r="E112" s="22">
        <v>10</v>
      </c>
      <c r="F112" s="21"/>
      <c r="G112" s="21">
        <f t="shared" si="4"/>
        <v>0</v>
      </c>
      <c r="H112" s="21"/>
      <c r="I112" s="21">
        <f t="shared" si="5"/>
        <v>0</v>
      </c>
      <c r="J112" s="21">
        <f t="shared" si="6"/>
        <v>0</v>
      </c>
    </row>
    <row r="113" spans="1:10" s="17" customFormat="1" ht="45" x14ac:dyDescent="0.25">
      <c r="A113" s="19" t="s">
        <v>267</v>
      </c>
      <c r="B113" s="9" t="s">
        <v>796</v>
      </c>
      <c r="C113" s="10" t="s">
        <v>1295</v>
      </c>
      <c r="D113" s="8" t="s">
        <v>215</v>
      </c>
      <c r="E113" s="22">
        <v>84</v>
      </c>
      <c r="F113" s="21"/>
      <c r="G113" s="21">
        <f t="shared" si="4"/>
        <v>0</v>
      </c>
      <c r="H113" s="21"/>
      <c r="I113" s="21">
        <f t="shared" si="5"/>
        <v>0</v>
      </c>
      <c r="J113" s="21">
        <f t="shared" si="6"/>
        <v>0</v>
      </c>
    </row>
    <row r="114" spans="1:10" s="17" customFormat="1" ht="45" x14ac:dyDescent="0.25">
      <c r="A114" s="19" t="s">
        <v>269</v>
      </c>
      <c r="B114" s="9" t="s">
        <v>796</v>
      </c>
      <c r="C114" s="10" t="s">
        <v>1296</v>
      </c>
      <c r="D114" s="8" t="s">
        <v>215</v>
      </c>
      <c r="E114" s="22">
        <v>3</v>
      </c>
      <c r="F114" s="21"/>
      <c r="G114" s="21">
        <f t="shared" si="4"/>
        <v>0</v>
      </c>
      <c r="H114" s="21"/>
      <c r="I114" s="21">
        <f t="shared" si="5"/>
        <v>0</v>
      </c>
      <c r="J114" s="21">
        <f t="shared" si="6"/>
        <v>0</v>
      </c>
    </row>
    <row r="115" spans="1:10" s="17" customFormat="1" ht="45" x14ac:dyDescent="0.25">
      <c r="A115" s="19" t="s">
        <v>271</v>
      </c>
      <c r="B115" s="9" t="s">
        <v>796</v>
      </c>
      <c r="C115" s="10" t="s">
        <v>1297</v>
      </c>
      <c r="D115" s="8" t="s">
        <v>215</v>
      </c>
      <c r="E115" s="22">
        <v>16</v>
      </c>
      <c r="F115" s="21"/>
      <c r="G115" s="21">
        <f t="shared" si="4"/>
        <v>0</v>
      </c>
      <c r="H115" s="21"/>
      <c r="I115" s="21">
        <f t="shared" si="5"/>
        <v>0</v>
      </c>
      <c r="J115" s="21">
        <f t="shared" si="6"/>
        <v>0</v>
      </c>
    </row>
    <row r="116" spans="1:10" s="17" customFormat="1" ht="45" x14ac:dyDescent="0.25">
      <c r="A116" s="19" t="s">
        <v>272</v>
      </c>
      <c r="B116" s="9" t="s">
        <v>796</v>
      </c>
      <c r="C116" s="10" t="s">
        <v>1298</v>
      </c>
      <c r="D116" s="8" t="s">
        <v>215</v>
      </c>
      <c r="E116" s="22">
        <v>4</v>
      </c>
      <c r="F116" s="21"/>
      <c r="G116" s="21">
        <f t="shared" si="4"/>
        <v>0</v>
      </c>
      <c r="H116" s="21"/>
      <c r="I116" s="21">
        <f t="shared" si="5"/>
        <v>0</v>
      </c>
      <c r="J116" s="21">
        <f t="shared" si="6"/>
        <v>0</v>
      </c>
    </row>
    <row r="117" spans="1:10" s="17" customFormat="1" ht="45" x14ac:dyDescent="0.25">
      <c r="A117" s="19" t="s">
        <v>275</v>
      </c>
      <c r="B117" s="9" t="s">
        <v>796</v>
      </c>
      <c r="C117" s="10" t="s">
        <v>1640</v>
      </c>
      <c r="D117" s="8" t="s">
        <v>215</v>
      </c>
      <c r="E117" s="22">
        <v>1</v>
      </c>
      <c r="F117" s="21"/>
      <c r="G117" s="21">
        <f t="shared" si="4"/>
        <v>0</v>
      </c>
      <c r="H117" s="21"/>
      <c r="I117" s="21">
        <f t="shared" si="5"/>
        <v>0</v>
      </c>
      <c r="J117" s="21">
        <f t="shared" si="6"/>
        <v>0</v>
      </c>
    </row>
    <row r="118" spans="1:10" s="17" customFormat="1" ht="45" x14ac:dyDescent="0.25">
      <c r="A118" s="19" t="s">
        <v>277</v>
      </c>
      <c r="B118" s="9" t="s">
        <v>796</v>
      </c>
      <c r="C118" s="10" t="s">
        <v>1447</v>
      </c>
      <c r="D118" s="8" t="s">
        <v>215</v>
      </c>
      <c r="E118" s="22">
        <v>4</v>
      </c>
      <c r="F118" s="21"/>
      <c r="G118" s="21">
        <f t="shared" si="4"/>
        <v>0</v>
      </c>
      <c r="H118" s="21"/>
      <c r="I118" s="21">
        <f t="shared" si="5"/>
        <v>0</v>
      </c>
      <c r="J118" s="21">
        <f t="shared" si="6"/>
        <v>0</v>
      </c>
    </row>
    <row r="119" spans="1:10" s="17" customFormat="1" ht="45" x14ac:dyDescent="0.25">
      <c r="A119" s="19" t="s">
        <v>281</v>
      </c>
      <c r="B119" s="9" t="s">
        <v>796</v>
      </c>
      <c r="C119" s="10" t="s">
        <v>1299</v>
      </c>
      <c r="D119" s="8" t="s">
        <v>215</v>
      </c>
      <c r="E119" s="22">
        <v>249</v>
      </c>
      <c r="F119" s="21"/>
      <c r="G119" s="21">
        <f t="shared" si="4"/>
        <v>0</v>
      </c>
      <c r="H119" s="21"/>
      <c r="I119" s="21">
        <f t="shared" si="5"/>
        <v>0</v>
      </c>
      <c r="J119" s="21">
        <f t="shared" si="6"/>
        <v>0</v>
      </c>
    </row>
    <row r="120" spans="1:10" s="17" customFormat="1" ht="45" x14ac:dyDescent="0.25">
      <c r="A120" s="19" t="s">
        <v>850</v>
      </c>
      <c r="B120" s="9" t="s">
        <v>796</v>
      </c>
      <c r="C120" s="10" t="s">
        <v>1300</v>
      </c>
      <c r="D120" s="8" t="s">
        <v>215</v>
      </c>
      <c r="E120" s="22">
        <v>20</v>
      </c>
      <c r="F120" s="21"/>
      <c r="G120" s="21">
        <f t="shared" si="4"/>
        <v>0</v>
      </c>
      <c r="H120" s="21"/>
      <c r="I120" s="21">
        <f t="shared" si="5"/>
        <v>0</v>
      </c>
      <c r="J120" s="21">
        <f t="shared" si="6"/>
        <v>0</v>
      </c>
    </row>
    <row r="121" spans="1:10" s="38" customFormat="1" ht="22.5" x14ac:dyDescent="0.25">
      <c r="A121" s="47" t="s">
        <v>284</v>
      </c>
      <c r="B121" s="43" t="s">
        <v>809</v>
      </c>
      <c r="C121" s="44" t="s">
        <v>810</v>
      </c>
      <c r="D121" s="42" t="s">
        <v>71</v>
      </c>
      <c r="E121" s="48">
        <v>0.4</v>
      </c>
      <c r="F121" s="26"/>
      <c r="G121" s="26">
        <f t="shared" si="4"/>
        <v>0</v>
      </c>
      <c r="H121" s="26"/>
      <c r="I121" s="26">
        <f t="shared" si="5"/>
        <v>0</v>
      </c>
      <c r="J121" s="26">
        <f t="shared" si="6"/>
        <v>0</v>
      </c>
    </row>
    <row r="122" spans="1:10" s="17" customFormat="1" ht="45" x14ac:dyDescent="0.25">
      <c r="A122" s="19" t="s">
        <v>286</v>
      </c>
      <c r="B122" s="9" t="s">
        <v>811</v>
      </c>
      <c r="C122" s="10" t="s">
        <v>812</v>
      </c>
      <c r="D122" s="8" t="s">
        <v>215</v>
      </c>
      <c r="E122" s="22">
        <v>40</v>
      </c>
      <c r="F122" s="21"/>
      <c r="G122" s="21">
        <f t="shared" si="4"/>
        <v>0</v>
      </c>
      <c r="H122" s="21"/>
      <c r="I122" s="21">
        <f t="shared" si="5"/>
        <v>0</v>
      </c>
      <c r="J122" s="21">
        <f t="shared" si="6"/>
        <v>0</v>
      </c>
    </row>
    <row r="123" spans="1:10" s="38" customFormat="1" ht="22.5" x14ac:dyDescent="0.25">
      <c r="A123" s="47" t="s">
        <v>288</v>
      </c>
      <c r="B123" s="43" t="s">
        <v>809</v>
      </c>
      <c r="C123" s="44" t="s">
        <v>810</v>
      </c>
      <c r="D123" s="42" t="s">
        <v>71</v>
      </c>
      <c r="E123" s="49">
        <v>1</v>
      </c>
      <c r="F123" s="26"/>
      <c r="G123" s="26">
        <f t="shared" si="4"/>
        <v>0</v>
      </c>
      <c r="H123" s="26"/>
      <c r="I123" s="26">
        <f t="shared" si="5"/>
        <v>0</v>
      </c>
      <c r="J123" s="26">
        <f t="shared" si="6"/>
        <v>0</v>
      </c>
    </row>
    <row r="124" spans="1:10" s="17" customFormat="1" ht="45" x14ac:dyDescent="0.25">
      <c r="A124" s="19" t="s">
        <v>291</v>
      </c>
      <c r="B124" s="9" t="s">
        <v>811</v>
      </c>
      <c r="C124" s="10" t="s">
        <v>813</v>
      </c>
      <c r="D124" s="8" t="s">
        <v>215</v>
      </c>
      <c r="E124" s="22">
        <v>100</v>
      </c>
      <c r="F124" s="21"/>
      <c r="G124" s="21">
        <f t="shared" si="4"/>
        <v>0</v>
      </c>
      <c r="H124" s="21"/>
      <c r="I124" s="21">
        <f t="shared" si="5"/>
        <v>0</v>
      </c>
      <c r="J124" s="21">
        <f t="shared" si="6"/>
        <v>0</v>
      </c>
    </row>
    <row r="125" spans="1:10" s="17" customFormat="1" ht="45" x14ac:dyDescent="0.25">
      <c r="A125" s="19" t="s">
        <v>293</v>
      </c>
      <c r="B125" s="9" t="s">
        <v>814</v>
      </c>
      <c r="C125" s="10" t="s">
        <v>1301</v>
      </c>
      <c r="D125" s="8" t="s">
        <v>215</v>
      </c>
      <c r="E125" s="22">
        <v>280</v>
      </c>
      <c r="F125" s="21"/>
      <c r="G125" s="21">
        <f t="shared" si="4"/>
        <v>0</v>
      </c>
      <c r="H125" s="21"/>
      <c r="I125" s="21">
        <f t="shared" si="5"/>
        <v>0</v>
      </c>
      <c r="J125" s="21">
        <f t="shared" si="6"/>
        <v>0</v>
      </c>
    </row>
    <row r="126" spans="1:10" s="38" customFormat="1" ht="22.5" x14ac:dyDescent="0.25">
      <c r="A126" s="47" t="s">
        <v>295</v>
      </c>
      <c r="B126" s="43" t="s">
        <v>289</v>
      </c>
      <c r="C126" s="44" t="s">
        <v>290</v>
      </c>
      <c r="D126" s="42" t="s">
        <v>71</v>
      </c>
      <c r="E126" s="48">
        <v>0.9</v>
      </c>
      <c r="F126" s="26"/>
      <c r="G126" s="26">
        <f t="shared" si="4"/>
        <v>0</v>
      </c>
      <c r="H126" s="26"/>
      <c r="I126" s="26">
        <f t="shared" si="5"/>
        <v>0</v>
      </c>
      <c r="J126" s="26">
        <f t="shared" si="6"/>
        <v>0</v>
      </c>
    </row>
    <row r="127" spans="1:10" s="17" customFormat="1" ht="45" x14ac:dyDescent="0.25">
      <c r="A127" s="19" t="s">
        <v>298</v>
      </c>
      <c r="B127" s="9" t="s">
        <v>804</v>
      </c>
      <c r="C127" s="10" t="s">
        <v>1522</v>
      </c>
      <c r="D127" s="8" t="s">
        <v>215</v>
      </c>
      <c r="E127" s="22">
        <v>30</v>
      </c>
      <c r="F127" s="21"/>
      <c r="G127" s="21">
        <f t="shared" si="4"/>
        <v>0</v>
      </c>
      <c r="H127" s="21"/>
      <c r="I127" s="21">
        <f t="shared" si="5"/>
        <v>0</v>
      </c>
      <c r="J127" s="21">
        <f t="shared" si="6"/>
        <v>0</v>
      </c>
    </row>
    <row r="128" spans="1:10" s="17" customFormat="1" ht="45" x14ac:dyDescent="0.25">
      <c r="A128" s="19" t="s">
        <v>300</v>
      </c>
      <c r="B128" s="9" t="s">
        <v>804</v>
      </c>
      <c r="C128" s="10" t="s">
        <v>1302</v>
      </c>
      <c r="D128" s="8" t="s">
        <v>215</v>
      </c>
      <c r="E128" s="22">
        <v>60</v>
      </c>
      <c r="F128" s="21"/>
      <c r="G128" s="21">
        <f t="shared" si="4"/>
        <v>0</v>
      </c>
      <c r="H128" s="21"/>
      <c r="I128" s="21">
        <f t="shared" si="5"/>
        <v>0</v>
      </c>
      <c r="J128" s="21">
        <f t="shared" si="6"/>
        <v>0</v>
      </c>
    </row>
    <row r="129" spans="1:10" s="17" customFormat="1" ht="45" x14ac:dyDescent="0.25">
      <c r="A129" s="19" t="s">
        <v>302</v>
      </c>
      <c r="B129" s="9" t="s">
        <v>856</v>
      </c>
      <c r="C129" s="10" t="s">
        <v>1452</v>
      </c>
      <c r="D129" s="8" t="s">
        <v>215</v>
      </c>
      <c r="E129" s="22">
        <v>460</v>
      </c>
      <c r="F129" s="21"/>
      <c r="G129" s="21">
        <f t="shared" si="4"/>
        <v>0</v>
      </c>
      <c r="H129" s="21"/>
      <c r="I129" s="21">
        <f t="shared" si="5"/>
        <v>0</v>
      </c>
      <c r="J129" s="21">
        <f t="shared" si="6"/>
        <v>0</v>
      </c>
    </row>
    <row r="130" spans="1:10" s="17" customFormat="1" ht="45" x14ac:dyDescent="0.25">
      <c r="A130" s="19" t="s">
        <v>305</v>
      </c>
      <c r="B130" s="9" t="s">
        <v>873</v>
      </c>
      <c r="C130" s="10" t="s">
        <v>1304</v>
      </c>
      <c r="D130" s="8" t="s">
        <v>215</v>
      </c>
      <c r="E130" s="22">
        <v>6</v>
      </c>
      <c r="F130" s="21"/>
      <c r="G130" s="21">
        <f t="shared" si="4"/>
        <v>0</v>
      </c>
      <c r="H130" s="21"/>
      <c r="I130" s="21">
        <f t="shared" si="5"/>
        <v>0</v>
      </c>
      <c r="J130" s="21">
        <f t="shared" si="6"/>
        <v>0</v>
      </c>
    </row>
    <row r="131" spans="1:10" s="17" customFormat="1" ht="45" x14ac:dyDescent="0.25">
      <c r="A131" s="19" t="s">
        <v>307</v>
      </c>
      <c r="B131" s="9" t="s">
        <v>873</v>
      </c>
      <c r="C131" s="10" t="s">
        <v>876</v>
      </c>
      <c r="D131" s="8" t="s">
        <v>215</v>
      </c>
      <c r="E131" s="22">
        <v>12</v>
      </c>
      <c r="F131" s="21"/>
      <c r="G131" s="21">
        <f t="shared" ref="G131:G194" si="7">E131*F131</f>
        <v>0</v>
      </c>
      <c r="H131" s="21"/>
      <c r="I131" s="21">
        <f t="shared" ref="I131:I194" si="8">E131*H131</f>
        <v>0</v>
      </c>
      <c r="J131" s="21">
        <f t="shared" si="6"/>
        <v>0</v>
      </c>
    </row>
    <row r="132" spans="1:10" s="17" customFormat="1" ht="45" x14ac:dyDescent="0.25">
      <c r="A132" s="19" t="s">
        <v>865</v>
      </c>
      <c r="B132" s="9" t="s">
        <v>873</v>
      </c>
      <c r="C132" s="10" t="s">
        <v>1305</v>
      </c>
      <c r="D132" s="8" t="s">
        <v>215</v>
      </c>
      <c r="E132" s="22">
        <v>10</v>
      </c>
      <c r="F132" s="21"/>
      <c r="G132" s="21">
        <f t="shared" si="7"/>
        <v>0</v>
      </c>
      <c r="H132" s="21"/>
      <c r="I132" s="21">
        <f t="shared" si="8"/>
        <v>0</v>
      </c>
      <c r="J132" s="21">
        <f t="shared" ref="J132:J195" si="9">G132+I132</f>
        <v>0</v>
      </c>
    </row>
    <row r="133" spans="1:10" s="38" customFormat="1" ht="22.5" x14ac:dyDescent="0.25">
      <c r="A133" s="47" t="s">
        <v>314</v>
      </c>
      <c r="B133" s="43" t="s">
        <v>809</v>
      </c>
      <c r="C133" s="44" t="s">
        <v>810</v>
      </c>
      <c r="D133" s="42" t="s">
        <v>71</v>
      </c>
      <c r="E133" s="48">
        <v>0.1</v>
      </c>
      <c r="F133" s="26"/>
      <c r="G133" s="26">
        <f t="shared" si="7"/>
        <v>0</v>
      </c>
      <c r="H133" s="26"/>
      <c r="I133" s="26">
        <f t="shared" si="8"/>
        <v>0</v>
      </c>
      <c r="J133" s="26">
        <f t="shared" si="9"/>
        <v>0</v>
      </c>
    </row>
    <row r="134" spans="1:10" s="17" customFormat="1" ht="45" x14ac:dyDescent="0.25">
      <c r="A134" s="19" t="s">
        <v>869</v>
      </c>
      <c r="B134" s="9" t="s">
        <v>811</v>
      </c>
      <c r="C134" s="10" t="s">
        <v>1306</v>
      </c>
      <c r="D134" s="8" t="s">
        <v>215</v>
      </c>
      <c r="E134" s="22">
        <v>10</v>
      </c>
      <c r="F134" s="21"/>
      <c r="G134" s="21">
        <f t="shared" si="7"/>
        <v>0</v>
      </c>
      <c r="H134" s="21"/>
      <c r="I134" s="21">
        <f t="shared" si="8"/>
        <v>0</v>
      </c>
      <c r="J134" s="21">
        <f t="shared" si="9"/>
        <v>0</v>
      </c>
    </row>
    <row r="135" spans="1:10" s="17" customFormat="1" ht="45" x14ac:dyDescent="0.25">
      <c r="A135" s="19" t="s">
        <v>320</v>
      </c>
      <c r="B135" s="9" t="s">
        <v>862</v>
      </c>
      <c r="C135" s="10" t="s">
        <v>1307</v>
      </c>
      <c r="D135" s="8" t="s">
        <v>215</v>
      </c>
      <c r="E135" s="22">
        <v>20</v>
      </c>
      <c r="F135" s="21"/>
      <c r="G135" s="21">
        <f t="shared" si="7"/>
        <v>0</v>
      </c>
      <c r="H135" s="21"/>
      <c r="I135" s="21">
        <f t="shared" si="8"/>
        <v>0</v>
      </c>
      <c r="J135" s="21">
        <f t="shared" si="9"/>
        <v>0</v>
      </c>
    </row>
    <row r="136" spans="1:10" s="17" customFormat="1" ht="45" x14ac:dyDescent="0.25">
      <c r="A136" s="19" t="s">
        <v>872</v>
      </c>
      <c r="B136" s="9" t="s">
        <v>843</v>
      </c>
      <c r="C136" s="10" t="s">
        <v>1066</v>
      </c>
      <c r="D136" s="8" t="s">
        <v>215</v>
      </c>
      <c r="E136" s="22">
        <v>1120</v>
      </c>
      <c r="F136" s="21"/>
      <c r="G136" s="21">
        <f t="shared" si="7"/>
        <v>0</v>
      </c>
      <c r="H136" s="21"/>
      <c r="I136" s="21">
        <f t="shared" si="8"/>
        <v>0</v>
      </c>
      <c r="J136" s="21">
        <f t="shared" si="9"/>
        <v>0</v>
      </c>
    </row>
    <row r="137" spans="1:10" s="17" customFormat="1" ht="45" x14ac:dyDescent="0.25">
      <c r="A137" s="19" t="s">
        <v>326</v>
      </c>
      <c r="B137" s="9" t="s">
        <v>845</v>
      </c>
      <c r="C137" s="10" t="s">
        <v>1038</v>
      </c>
      <c r="D137" s="8" t="s">
        <v>215</v>
      </c>
      <c r="E137" s="22">
        <v>1120</v>
      </c>
      <c r="F137" s="21"/>
      <c r="G137" s="21">
        <f t="shared" si="7"/>
        <v>0</v>
      </c>
      <c r="H137" s="21"/>
      <c r="I137" s="21">
        <f t="shared" si="8"/>
        <v>0</v>
      </c>
      <c r="J137" s="21">
        <f t="shared" si="9"/>
        <v>0</v>
      </c>
    </row>
    <row r="138" spans="1:10" s="17" customFormat="1" ht="45" x14ac:dyDescent="0.25">
      <c r="A138" s="19" t="s">
        <v>877</v>
      </c>
      <c r="B138" s="9" t="s">
        <v>1308</v>
      </c>
      <c r="C138" s="10" t="s">
        <v>1309</v>
      </c>
      <c r="D138" s="8" t="s">
        <v>215</v>
      </c>
      <c r="E138" s="22">
        <v>280</v>
      </c>
      <c r="F138" s="21"/>
      <c r="G138" s="21">
        <f t="shared" si="7"/>
        <v>0</v>
      </c>
      <c r="H138" s="21"/>
      <c r="I138" s="21">
        <f t="shared" si="8"/>
        <v>0</v>
      </c>
      <c r="J138" s="21">
        <f t="shared" si="9"/>
        <v>0</v>
      </c>
    </row>
    <row r="139" spans="1:10" s="17" customFormat="1" ht="45" x14ac:dyDescent="0.25">
      <c r="A139" s="19" t="s">
        <v>332</v>
      </c>
      <c r="B139" s="9" t="s">
        <v>841</v>
      </c>
      <c r="C139" s="10" t="s">
        <v>917</v>
      </c>
      <c r="D139" s="8" t="s">
        <v>215</v>
      </c>
      <c r="E139" s="22">
        <v>20</v>
      </c>
      <c r="F139" s="21"/>
      <c r="G139" s="21">
        <f t="shared" si="7"/>
        <v>0</v>
      </c>
      <c r="H139" s="21"/>
      <c r="I139" s="21">
        <f t="shared" si="8"/>
        <v>0</v>
      </c>
      <c r="J139" s="21">
        <f t="shared" si="9"/>
        <v>0</v>
      </c>
    </row>
    <row r="140" spans="1:10" s="17" customFormat="1" ht="45" x14ac:dyDescent="0.25">
      <c r="A140" s="19" t="s">
        <v>335</v>
      </c>
      <c r="B140" s="9" t="s">
        <v>843</v>
      </c>
      <c r="C140" s="10" t="s">
        <v>879</v>
      </c>
      <c r="D140" s="8" t="s">
        <v>215</v>
      </c>
      <c r="E140" s="22">
        <v>20</v>
      </c>
      <c r="F140" s="21"/>
      <c r="G140" s="21">
        <f t="shared" si="7"/>
        <v>0</v>
      </c>
      <c r="H140" s="21"/>
      <c r="I140" s="21">
        <f t="shared" si="8"/>
        <v>0</v>
      </c>
      <c r="J140" s="21">
        <f t="shared" si="9"/>
        <v>0</v>
      </c>
    </row>
    <row r="141" spans="1:10" s="17" customFormat="1" ht="45" x14ac:dyDescent="0.25">
      <c r="A141" s="19" t="s">
        <v>338</v>
      </c>
      <c r="B141" s="9" t="s">
        <v>818</v>
      </c>
      <c r="C141" s="10" t="s">
        <v>819</v>
      </c>
      <c r="D141" s="8" t="s">
        <v>215</v>
      </c>
      <c r="E141" s="22">
        <v>220</v>
      </c>
      <c r="F141" s="21"/>
      <c r="G141" s="21">
        <f t="shared" si="7"/>
        <v>0</v>
      </c>
      <c r="H141" s="21"/>
      <c r="I141" s="21">
        <f t="shared" si="8"/>
        <v>0</v>
      </c>
      <c r="J141" s="21">
        <f t="shared" si="9"/>
        <v>0</v>
      </c>
    </row>
    <row r="142" spans="1:10" s="17" customFormat="1" ht="45" x14ac:dyDescent="0.25">
      <c r="A142" s="19" t="s">
        <v>341</v>
      </c>
      <c r="B142" s="9" t="s">
        <v>834</v>
      </c>
      <c r="C142" s="10" t="s">
        <v>835</v>
      </c>
      <c r="D142" s="8" t="s">
        <v>215</v>
      </c>
      <c r="E142" s="22">
        <v>80</v>
      </c>
      <c r="F142" s="21"/>
      <c r="G142" s="21">
        <f t="shared" si="7"/>
        <v>0</v>
      </c>
      <c r="H142" s="21"/>
      <c r="I142" s="21">
        <f t="shared" si="8"/>
        <v>0</v>
      </c>
      <c r="J142" s="21">
        <f t="shared" si="9"/>
        <v>0</v>
      </c>
    </row>
    <row r="143" spans="1:10" s="17" customFormat="1" ht="45" x14ac:dyDescent="0.25">
      <c r="A143" s="19" t="s">
        <v>343</v>
      </c>
      <c r="B143" s="9" t="s">
        <v>841</v>
      </c>
      <c r="C143" s="10" t="s">
        <v>914</v>
      </c>
      <c r="D143" s="8" t="s">
        <v>215</v>
      </c>
      <c r="E143" s="22">
        <v>2630</v>
      </c>
      <c r="F143" s="21"/>
      <c r="G143" s="21">
        <f t="shared" si="7"/>
        <v>0</v>
      </c>
      <c r="H143" s="21"/>
      <c r="I143" s="21">
        <f t="shared" si="8"/>
        <v>0</v>
      </c>
      <c r="J143" s="21">
        <f t="shared" si="9"/>
        <v>0</v>
      </c>
    </row>
    <row r="144" spans="1:10" s="17" customFormat="1" ht="45" x14ac:dyDescent="0.25">
      <c r="A144" s="19" t="s">
        <v>346</v>
      </c>
      <c r="B144" s="9" t="s">
        <v>843</v>
      </c>
      <c r="C144" s="10" t="s">
        <v>1065</v>
      </c>
      <c r="D144" s="8" t="s">
        <v>215</v>
      </c>
      <c r="E144" s="22">
        <v>2630</v>
      </c>
      <c r="F144" s="21"/>
      <c r="G144" s="21">
        <f t="shared" si="7"/>
        <v>0</v>
      </c>
      <c r="H144" s="21"/>
      <c r="I144" s="21">
        <f t="shared" si="8"/>
        <v>0</v>
      </c>
      <c r="J144" s="21">
        <f t="shared" si="9"/>
        <v>0</v>
      </c>
    </row>
    <row r="145" spans="1:10" s="17" customFormat="1" ht="45" x14ac:dyDescent="0.25">
      <c r="A145" s="19" t="s">
        <v>349</v>
      </c>
      <c r="B145" s="9" t="s">
        <v>845</v>
      </c>
      <c r="C145" s="10" t="s">
        <v>1310</v>
      </c>
      <c r="D145" s="8" t="s">
        <v>215</v>
      </c>
      <c r="E145" s="22">
        <v>2630</v>
      </c>
      <c r="F145" s="21"/>
      <c r="G145" s="21">
        <f t="shared" si="7"/>
        <v>0</v>
      </c>
      <c r="H145" s="21"/>
      <c r="I145" s="21">
        <f t="shared" si="8"/>
        <v>0</v>
      </c>
      <c r="J145" s="21">
        <f t="shared" si="9"/>
        <v>0</v>
      </c>
    </row>
    <row r="146" spans="1:10" s="17" customFormat="1" ht="45" x14ac:dyDescent="0.25">
      <c r="A146" s="19" t="s">
        <v>350</v>
      </c>
      <c r="B146" s="9" t="s">
        <v>841</v>
      </c>
      <c r="C146" s="10" t="s">
        <v>1311</v>
      </c>
      <c r="D146" s="8" t="s">
        <v>215</v>
      </c>
      <c r="E146" s="22">
        <v>1000</v>
      </c>
      <c r="F146" s="21"/>
      <c r="G146" s="21">
        <f t="shared" si="7"/>
        <v>0</v>
      </c>
      <c r="H146" s="21"/>
      <c r="I146" s="21">
        <f t="shared" si="8"/>
        <v>0</v>
      </c>
      <c r="J146" s="21">
        <f t="shared" si="9"/>
        <v>0</v>
      </c>
    </row>
    <row r="147" spans="1:10" s="17" customFormat="1" ht="45" x14ac:dyDescent="0.25">
      <c r="A147" s="19" t="s">
        <v>353</v>
      </c>
      <c r="B147" s="9" t="s">
        <v>843</v>
      </c>
      <c r="C147" s="10" t="s">
        <v>855</v>
      </c>
      <c r="D147" s="8" t="s">
        <v>215</v>
      </c>
      <c r="E147" s="22">
        <v>1000</v>
      </c>
      <c r="F147" s="21"/>
      <c r="G147" s="21">
        <f t="shared" si="7"/>
        <v>0</v>
      </c>
      <c r="H147" s="21"/>
      <c r="I147" s="21">
        <f t="shared" si="8"/>
        <v>0</v>
      </c>
      <c r="J147" s="21">
        <f t="shared" si="9"/>
        <v>0</v>
      </c>
    </row>
    <row r="148" spans="1:10" s="17" customFormat="1" ht="45" x14ac:dyDescent="0.25">
      <c r="A148" s="19" t="s">
        <v>356</v>
      </c>
      <c r="B148" s="9" t="s">
        <v>832</v>
      </c>
      <c r="C148" s="10" t="s">
        <v>1312</v>
      </c>
      <c r="D148" s="8" t="s">
        <v>215</v>
      </c>
      <c r="E148" s="22">
        <v>115</v>
      </c>
      <c r="F148" s="21"/>
      <c r="G148" s="21">
        <f t="shared" si="7"/>
        <v>0</v>
      </c>
      <c r="H148" s="21"/>
      <c r="I148" s="21">
        <f t="shared" si="8"/>
        <v>0</v>
      </c>
      <c r="J148" s="21">
        <f t="shared" si="9"/>
        <v>0</v>
      </c>
    </row>
    <row r="149" spans="1:10" s="38" customFormat="1" ht="22.5" x14ac:dyDescent="0.25">
      <c r="A149" s="47" t="s">
        <v>360</v>
      </c>
      <c r="B149" s="43" t="s">
        <v>828</v>
      </c>
      <c r="C149" s="44" t="s">
        <v>829</v>
      </c>
      <c r="D149" s="42" t="s">
        <v>111</v>
      </c>
      <c r="E149" s="49">
        <v>13</v>
      </c>
      <c r="F149" s="26"/>
      <c r="G149" s="26">
        <f t="shared" si="7"/>
        <v>0</v>
      </c>
      <c r="H149" s="26"/>
      <c r="I149" s="26">
        <f t="shared" si="8"/>
        <v>0</v>
      </c>
      <c r="J149" s="26">
        <f t="shared" si="9"/>
        <v>0</v>
      </c>
    </row>
    <row r="150" spans="1:10" s="17" customFormat="1" ht="45" x14ac:dyDescent="0.25">
      <c r="A150" s="19" t="s">
        <v>363</v>
      </c>
      <c r="B150" s="9" t="s">
        <v>830</v>
      </c>
      <c r="C150" s="10" t="s">
        <v>1313</v>
      </c>
      <c r="D150" s="8" t="s">
        <v>118</v>
      </c>
      <c r="E150" s="22">
        <v>1339</v>
      </c>
      <c r="F150" s="21"/>
      <c r="G150" s="21">
        <f t="shared" si="7"/>
        <v>0</v>
      </c>
      <c r="H150" s="21"/>
      <c r="I150" s="21">
        <f t="shared" si="8"/>
        <v>0</v>
      </c>
      <c r="J150" s="21">
        <f t="shared" si="9"/>
        <v>0</v>
      </c>
    </row>
    <row r="151" spans="1:10" s="17" customFormat="1" ht="45" x14ac:dyDescent="0.25">
      <c r="A151" s="19" t="s">
        <v>365</v>
      </c>
      <c r="B151" s="9" t="s">
        <v>838</v>
      </c>
      <c r="C151" s="10" t="s">
        <v>839</v>
      </c>
      <c r="D151" s="8" t="s">
        <v>215</v>
      </c>
      <c r="E151" s="22">
        <v>2200</v>
      </c>
      <c r="F151" s="21"/>
      <c r="G151" s="21">
        <f t="shared" si="7"/>
        <v>0</v>
      </c>
      <c r="H151" s="21"/>
      <c r="I151" s="21">
        <f t="shared" si="8"/>
        <v>0</v>
      </c>
      <c r="J151" s="21">
        <f t="shared" si="9"/>
        <v>0</v>
      </c>
    </row>
    <row r="152" spans="1:10" s="17" customFormat="1" ht="45" x14ac:dyDescent="0.25">
      <c r="A152" s="19" t="s">
        <v>369</v>
      </c>
      <c r="B152" s="9" t="s">
        <v>836</v>
      </c>
      <c r="C152" s="10" t="s">
        <v>1595</v>
      </c>
      <c r="D152" s="8" t="s">
        <v>215</v>
      </c>
      <c r="E152" s="22">
        <v>2600</v>
      </c>
      <c r="F152" s="21"/>
      <c r="G152" s="21">
        <f t="shared" si="7"/>
        <v>0</v>
      </c>
      <c r="H152" s="21"/>
      <c r="I152" s="21">
        <f t="shared" si="8"/>
        <v>0</v>
      </c>
      <c r="J152" s="21">
        <f t="shared" si="9"/>
        <v>0</v>
      </c>
    </row>
    <row r="153" spans="1:10" s="17" customFormat="1" ht="45" x14ac:dyDescent="0.25">
      <c r="A153" s="19" t="s">
        <v>371</v>
      </c>
      <c r="B153" s="9" t="s">
        <v>818</v>
      </c>
      <c r="C153" s="10" t="s">
        <v>1039</v>
      </c>
      <c r="D153" s="8" t="s">
        <v>215</v>
      </c>
      <c r="E153" s="22">
        <v>5200</v>
      </c>
      <c r="F153" s="21"/>
      <c r="G153" s="21">
        <f t="shared" si="7"/>
        <v>0</v>
      </c>
      <c r="H153" s="21"/>
      <c r="I153" s="21">
        <f t="shared" si="8"/>
        <v>0</v>
      </c>
      <c r="J153" s="21">
        <f t="shared" si="9"/>
        <v>0</v>
      </c>
    </row>
    <row r="154" spans="1:10" s="17" customFormat="1" ht="45" x14ac:dyDescent="0.25">
      <c r="A154" s="19" t="s">
        <v>373</v>
      </c>
      <c r="B154" s="9" t="s">
        <v>822</v>
      </c>
      <c r="C154" s="10" t="s">
        <v>823</v>
      </c>
      <c r="D154" s="8" t="s">
        <v>215</v>
      </c>
      <c r="E154" s="22">
        <v>20</v>
      </c>
      <c r="F154" s="21"/>
      <c r="G154" s="21">
        <f t="shared" si="7"/>
        <v>0</v>
      </c>
      <c r="H154" s="21"/>
      <c r="I154" s="21">
        <f t="shared" si="8"/>
        <v>0</v>
      </c>
      <c r="J154" s="21">
        <f t="shared" si="9"/>
        <v>0</v>
      </c>
    </row>
    <row r="155" spans="1:10" s="38" customFormat="1" ht="33.75" x14ac:dyDescent="0.25">
      <c r="A155" s="47" t="s">
        <v>376</v>
      </c>
      <c r="B155" s="43" t="s">
        <v>500</v>
      </c>
      <c r="C155" s="44" t="s">
        <v>501</v>
      </c>
      <c r="D155" s="42" t="s">
        <v>111</v>
      </c>
      <c r="E155" s="50">
        <v>0.09</v>
      </c>
      <c r="F155" s="26"/>
      <c r="G155" s="26">
        <f t="shared" si="7"/>
        <v>0</v>
      </c>
      <c r="H155" s="26"/>
      <c r="I155" s="26">
        <f t="shared" si="8"/>
        <v>0</v>
      </c>
      <c r="J155" s="26">
        <f t="shared" si="9"/>
        <v>0</v>
      </c>
    </row>
    <row r="156" spans="1:10" s="17" customFormat="1" ht="45" x14ac:dyDescent="0.25">
      <c r="A156" s="19" t="s">
        <v>378</v>
      </c>
      <c r="B156" s="9" t="s">
        <v>826</v>
      </c>
      <c r="C156" s="10" t="s">
        <v>1315</v>
      </c>
      <c r="D156" s="8" t="s">
        <v>118</v>
      </c>
      <c r="E156" s="23">
        <v>9.27</v>
      </c>
      <c r="F156" s="21"/>
      <c r="G156" s="21">
        <f t="shared" si="7"/>
        <v>0</v>
      </c>
      <c r="H156" s="21"/>
      <c r="I156" s="21">
        <f t="shared" si="8"/>
        <v>0</v>
      </c>
      <c r="J156" s="21">
        <f t="shared" si="9"/>
        <v>0</v>
      </c>
    </row>
    <row r="157" spans="1:10" s="17" customFormat="1" ht="15" x14ac:dyDescent="0.25">
      <c r="A157" s="14" t="s">
        <v>1316</v>
      </c>
      <c r="B157" s="16"/>
      <c r="C157" s="16"/>
      <c r="D157" s="16"/>
      <c r="E157" s="15"/>
      <c r="F157" s="21"/>
      <c r="G157" s="21">
        <f t="shared" si="7"/>
        <v>0</v>
      </c>
      <c r="H157" s="21"/>
      <c r="I157" s="21">
        <f t="shared" si="8"/>
        <v>0</v>
      </c>
      <c r="J157" s="21">
        <f t="shared" si="9"/>
        <v>0</v>
      </c>
    </row>
    <row r="158" spans="1:10" s="38" customFormat="1" ht="33.75" x14ac:dyDescent="0.25">
      <c r="A158" s="47" t="s">
        <v>381</v>
      </c>
      <c r="B158" s="43" t="s">
        <v>806</v>
      </c>
      <c r="C158" s="44" t="s">
        <v>807</v>
      </c>
      <c r="D158" s="42" t="s">
        <v>167</v>
      </c>
      <c r="E158" s="53">
        <v>1.1190629999999999</v>
      </c>
      <c r="F158" s="26"/>
      <c r="G158" s="26">
        <f t="shared" si="7"/>
        <v>0</v>
      </c>
      <c r="H158" s="26"/>
      <c r="I158" s="26">
        <f t="shared" si="8"/>
        <v>0</v>
      </c>
      <c r="J158" s="26">
        <f t="shared" si="9"/>
        <v>0</v>
      </c>
    </row>
    <row r="159" spans="1:10" s="17" customFormat="1" ht="45" x14ac:dyDescent="0.25">
      <c r="A159" s="19" t="s">
        <v>382</v>
      </c>
      <c r="B159" s="9" t="s">
        <v>796</v>
      </c>
      <c r="C159" s="10" t="s">
        <v>1317</v>
      </c>
      <c r="D159" s="8" t="s">
        <v>215</v>
      </c>
      <c r="E159" s="22">
        <v>67</v>
      </c>
      <c r="F159" s="21"/>
      <c r="G159" s="21">
        <f t="shared" si="7"/>
        <v>0</v>
      </c>
      <c r="H159" s="21"/>
      <c r="I159" s="21">
        <f t="shared" si="8"/>
        <v>0</v>
      </c>
      <c r="J159" s="21">
        <f t="shared" si="9"/>
        <v>0</v>
      </c>
    </row>
    <row r="160" spans="1:10" s="17" customFormat="1" ht="45" x14ac:dyDescent="0.25">
      <c r="A160" s="19" t="s">
        <v>383</v>
      </c>
      <c r="B160" s="9" t="s">
        <v>796</v>
      </c>
      <c r="C160" s="10" t="s">
        <v>1318</v>
      </c>
      <c r="D160" s="8" t="s">
        <v>215</v>
      </c>
      <c r="E160" s="22">
        <v>36</v>
      </c>
      <c r="F160" s="21"/>
      <c r="G160" s="21">
        <f t="shared" si="7"/>
        <v>0</v>
      </c>
      <c r="H160" s="21"/>
      <c r="I160" s="21">
        <f t="shared" si="8"/>
        <v>0</v>
      </c>
      <c r="J160" s="21">
        <f t="shared" si="9"/>
        <v>0</v>
      </c>
    </row>
    <row r="161" spans="1:10" s="17" customFormat="1" ht="45" x14ac:dyDescent="0.25">
      <c r="A161" s="19" t="s">
        <v>386</v>
      </c>
      <c r="B161" s="9" t="s">
        <v>796</v>
      </c>
      <c r="C161" s="10" t="s">
        <v>1319</v>
      </c>
      <c r="D161" s="8" t="s">
        <v>215</v>
      </c>
      <c r="E161" s="22">
        <v>69</v>
      </c>
      <c r="F161" s="21"/>
      <c r="G161" s="21">
        <f t="shared" si="7"/>
        <v>0</v>
      </c>
      <c r="H161" s="21"/>
      <c r="I161" s="21">
        <f t="shared" si="8"/>
        <v>0</v>
      </c>
      <c r="J161" s="21">
        <f t="shared" si="9"/>
        <v>0</v>
      </c>
    </row>
    <row r="162" spans="1:10" s="17" customFormat="1" ht="45" x14ac:dyDescent="0.25">
      <c r="A162" s="19" t="s">
        <v>388</v>
      </c>
      <c r="B162" s="9" t="s">
        <v>796</v>
      </c>
      <c r="C162" s="10" t="s">
        <v>1320</v>
      </c>
      <c r="D162" s="8" t="s">
        <v>215</v>
      </c>
      <c r="E162" s="22">
        <v>16</v>
      </c>
      <c r="F162" s="21"/>
      <c r="G162" s="21">
        <f t="shared" si="7"/>
        <v>0</v>
      </c>
      <c r="H162" s="21"/>
      <c r="I162" s="21">
        <f t="shared" si="8"/>
        <v>0</v>
      </c>
      <c r="J162" s="21">
        <f t="shared" si="9"/>
        <v>0</v>
      </c>
    </row>
    <row r="163" spans="1:10" s="17" customFormat="1" ht="45" x14ac:dyDescent="0.25">
      <c r="A163" s="19" t="s">
        <v>390</v>
      </c>
      <c r="B163" s="9" t="s">
        <v>796</v>
      </c>
      <c r="C163" s="10" t="s">
        <v>1321</v>
      </c>
      <c r="D163" s="8" t="s">
        <v>215</v>
      </c>
      <c r="E163" s="22">
        <v>2</v>
      </c>
      <c r="F163" s="21"/>
      <c r="G163" s="21">
        <f t="shared" si="7"/>
        <v>0</v>
      </c>
      <c r="H163" s="21"/>
      <c r="I163" s="21">
        <f t="shared" si="8"/>
        <v>0</v>
      </c>
      <c r="J163" s="21">
        <f t="shared" si="9"/>
        <v>0</v>
      </c>
    </row>
    <row r="164" spans="1:10" s="17" customFormat="1" ht="45" x14ac:dyDescent="0.25">
      <c r="A164" s="19" t="s">
        <v>392</v>
      </c>
      <c r="B164" s="9" t="s">
        <v>796</v>
      </c>
      <c r="C164" s="10" t="s">
        <v>1297</v>
      </c>
      <c r="D164" s="8" t="s">
        <v>215</v>
      </c>
      <c r="E164" s="22">
        <v>16</v>
      </c>
      <c r="F164" s="21"/>
      <c r="G164" s="21">
        <f t="shared" si="7"/>
        <v>0</v>
      </c>
      <c r="H164" s="21"/>
      <c r="I164" s="21">
        <f t="shared" si="8"/>
        <v>0</v>
      </c>
      <c r="J164" s="21">
        <f t="shared" si="9"/>
        <v>0</v>
      </c>
    </row>
    <row r="165" spans="1:10" s="17" customFormat="1" ht="45" x14ac:dyDescent="0.25">
      <c r="A165" s="19" t="s">
        <v>394</v>
      </c>
      <c r="B165" s="9" t="s">
        <v>796</v>
      </c>
      <c r="C165" s="10" t="s">
        <v>1641</v>
      </c>
      <c r="D165" s="8" t="s">
        <v>215</v>
      </c>
      <c r="E165" s="22">
        <v>2</v>
      </c>
      <c r="F165" s="21"/>
      <c r="G165" s="21">
        <f t="shared" si="7"/>
        <v>0</v>
      </c>
      <c r="H165" s="21"/>
      <c r="I165" s="21">
        <f t="shared" si="8"/>
        <v>0</v>
      </c>
      <c r="J165" s="21">
        <f t="shared" si="9"/>
        <v>0</v>
      </c>
    </row>
    <row r="166" spans="1:10" s="17" customFormat="1" ht="45" x14ac:dyDescent="0.25">
      <c r="A166" s="19" t="s">
        <v>397</v>
      </c>
      <c r="B166" s="9" t="s">
        <v>796</v>
      </c>
      <c r="C166" s="10" t="s">
        <v>1642</v>
      </c>
      <c r="D166" s="8" t="s">
        <v>215</v>
      </c>
      <c r="E166" s="22">
        <v>5</v>
      </c>
      <c r="F166" s="21"/>
      <c r="G166" s="21">
        <f t="shared" si="7"/>
        <v>0</v>
      </c>
      <c r="H166" s="21"/>
      <c r="I166" s="21">
        <f t="shared" si="8"/>
        <v>0</v>
      </c>
      <c r="J166" s="21">
        <f t="shared" si="9"/>
        <v>0</v>
      </c>
    </row>
    <row r="167" spans="1:10" s="17" customFormat="1" ht="45" x14ac:dyDescent="0.25">
      <c r="A167" s="19" t="s">
        <v>400</v>
      </c>
      <c r="B167" s="9" t="s">
        <v>796</v>
      </c>
      <c r="C167" s="10" t="s">
        <v>1480</v>
      </c>
      <c r="D167" s="8" t="s">
        <v>215</v>
      </c>
      <c r="E167" s="22">
        <v>1</v>
      </c>
      <c r="F167" s="21"/>
      <c r="G167" s="21">
        <f t="shared" si="7"/>
        <v>0</v>
      </c>
      <c r="H167" s="21"/>
      <c r="I167" s="21">
        <f t="shared" si="8"/>
        <v>0</v>
      </c>
      <c r="J167" s="21">
        <f t="shared" si="9"/>
        <v>0</v>
      </c>
    </row>
    <row r="168" spans="1:10" s="17" customFormat="1" ht="45" x14ac:dyDescent="0.25">
      <c r="A168" s="19" t="s">
        <v>903</v>
      </c>
      <c r="B168" s="9" t="s">
        <v>796</v>
      </c>
      <c r="C168" s="10" t="s">
        <v>1643</v>
      </c>
      <c r="D168" s="8" t="s">
        <v>215</v>
      </c>
      <c r="E168" s="22">
        <v>4</v>
      </c>
      <c r="F168" s="21"/>
      <c r="G168" s="21">
        <f t="shared" si="7"/>
        <v>0</v>
      </c>
      <c r="H168" s="21"/>
      <c r="I168" s="21">
        <f t="shared" si="8"/>
        <v>0</v>
      </c>
      <c r="J168" s="21">
        <f t="shared" si="9"/>
        <v>0</v>
      </c>
    </row>
    <row r="169" spans="1:10" s="17" customFormat="1" ht="45" x14ac:dyDescent="0.25">
      <c r="A169" s="19" t="s">
        <v>406</v>
      </c>
      <c r="B169" s="9" t="s">
        <v>796</v>
      </c>
      <c r="C169" s="10" t="s">
        <v>1323</v>
      </c>
      <c r="D169" s="8" t="s">
        <v>215</v>
      </c>
      <c r="E169" s="22">
        <v>446</v>
      </c>
      <c r="F169" s="21"/>
      <c r="G169" s="21">
        <f t="shared" si="7"/>
        <v>0</v>
      </c>
      <c r="H169" s="21"/>
      <c r="I169" s="21">
        <f t="shared" si="8"/>
        <v>0</v>
      </c>
      <c r="J169" s="21">
        <f t="shared" si="9"/>
        <v>0</v>
      </c>
    </row>
    <row r="170" spans="1:10" s="17" customFormat="1" ht="45" x14ac:dyDescent="0.25">
      <c r="A170" s="19" t="s">
        <v>905</v>
      </c>
      <c r="B170" s="9" t="s">
        <v>796</v>
      </c>
      <c r="C170" s="10" t="s">
        <v>1300</v>
      </c>
      <c r="D170" s="8" t="s">
        <v>215</v>
      </c>
      <c r="E170" s="22">
        <v>100</v>
      </c>
      <c r="F170" s="21"/>
      <c r="G170" s="21">
        <f t="shared" si="7"/>
        <v>0</v>
      </c>
      <c r="H170" s="21"/>
      <c r="I170" s="21">
        <f t="shared" si="8"/>
        <v>0</v>
      </c>
      <c r="J170" s="21">
        <f t="shared" si="9"/>
        <v>0</v>
      </c>
    </row>
    <row r="171" spans="1:10" s="38" customFormat="1" ht="22.5" x14ac:dyDescent="0.25">
      <c r="A171" s="47" t="s">
        <v>906</v>
      </c>
      <c r="B171" s="43" t="s">
        <v>205</v>
      </c>
      <c r="C171" s="44" t="s">
        <v>206</v>
      </c>
      <c r="D171" s="42" t="s">
        <v>71</v>
      </c>
      <c r="E171" s="48">
        <v>1.2</v>
      </c>
      <c r="F171" s="26"/>
      <c r="G171" s="26">
        <f t="shared" si="7"/>
        <v>0</v>
      </c>
      <c r="H171" s="26"/>
      <c r="I171" s="26">
        <f t="shared" si="8"/>
        <v>0</v>
      </c>
      <c r="J171" s="26">
        <f t="shared" si="9"/>
        <v>0</v>
      </c>
    </row>
    <row r="172" spans="1:10" s="17" customFormat="1" ht="45" x14ac:dyDescent="0.25">
      <c r="A172" s="19" t="s">
        <v>414</v>
      </c>
      <c r="B172" s="9" t="s">
        <v>1324</v>
      </c>
      <c r="C172" s="10" t="s">
        <v>1325</v>
      </c>
      <c r="D172" s="8" t="s">
        <v>215</v>
      </c>
      <c r="E172" s="22">
        <v>30</v>
      </c>
      <c r="F172" s="21"/>
      <c r="G172" s="21">
        <f t="shared" si="7"/>
        <v>0</v>
      </c>
      <c r="H172" s="21"/>
      <c r="I172" s="21">
        <f t="shared" si="8"/>
        <v>0</v>
      </c>
      <c r="J172" s="21">
        <f t="shared" si="9"/>
        <v>0</v>
      </c>
    </row>
    <row r="173" spans="1:10" s="17" customFormat="1" ht="45" x14ac:dyDescent="0.25">
      <c r="A173" s="19" t="s">
        <v>418</v>
      </c>
      <c r="B173" s="9" t="s">
        <v>811</v>
      </c>
      <c r="C173" s="10" t="s">
        <v>1644</v>
      </c>
      <c r="D173" s="8" t="s">
        <v>215</v>
      </c>
      <c r="E173" s="22">
        <v>20</v>
      </c>
      <c r="F173" s="21"/>
      <c r="G173" s="21">
        <f t="shared" si="7"/>
        <v>0</v>
      </c>
      <c r="H173" s="21"/>
      <c r="I173" s="21">
        <f t="shared" si="8"/>
        <v>0</v>
      </c>
      <c r="J173" s="21">
        <f t="shared" si="9"/>
        <v>0</v>
      </c>
    </row>
    <row r="174" spans="1:10" s="17" customFormat="1" ht="45" x14ac:dyDescent="0.25">
      <c r="A174" s="19" t="s">
        <v>909</v>
      </c>
      <c r="B174" s="9" t="s">
        <v>811</v>
      </c>
      <c r="C174" s="10" t="s">
        <v>813</v>
      </c>
      <c r="D174" s="8" t="s">
        <v>215</v>
      </c>
      <c r="E174" s="22">
        <v>70</v>
      </c>
      <c r="F174" s="21"/>
      <c r="G174" s="21">
        <f t="shared" si="7"/>
        <v>0</v>
      </c>
      <c r="H174" s="21"/>
      <c r="I174" s="21">
        <f t="shared" si="8"/>
        <v>0</v>
      </c>
      <c r="J174" s="21">
        <f t="shared" si="9"/>
        <v>0</v>
      </c>
    </row>
    <row r="175" spans="1:10" s="17" customFormat="1" ht="45" x14ac:dyDescent="0.25">
      <c r="A175" s="19" t="s">
        <v>424</v>
      </c>
      <c r="B175" s="9" t="s">
        <v>814</v>
      </c>
      <c r="C175" s="10" t="s">
        <v>815</v>
      </c>
      <c r="D175" s="8" t="s">
        <v>215</v>
      </c>
      <c r="E175" s="22">
        <v>340</v>
      </c>
      <c r="F175" s="21"/>
      <c r="G175" s="21">
        <f t="shared" si="7"/>
        <v>0</v>
      </c>
      <c r="H175" s="21"/>
      <c r="I175" s="21">
        <f t="shared" si="8"/>
        <v>0</v>
      </c>
      <c r="J175" s="21">
        <f t="shared" si="9"/>
        <v>0</v>
      </c>
    </row>
    <row r="176" spans="1:10" s="17" customFormat="1" ht="45" x14ac:dyDescent="0.25">
      <c r="A176" s="19" t="s">
        <v>426</v>
      </c>
      <c r="B176" s="9" t="s">
        <v>901</v>
      </c>
      <c r="C176" s="10" t="s">
        <v>1326</v>
      </c>
      <c r="D176" s="8" t="s">
        <v>215</v>
      </c>
      <c r="E176" s="22">
        <v>15</v>
      </c>
      <c r="F176" s="21"/>
      <c r="G176" s="21">
        <f t="shared" si="7"/>
        <v>0</v>
      </c>
      <c r="H176" s="21"/>
      <c r="I176" s="21">
        <f t="shared" si="8"/>
        <v>0</v>
      </c>
      <c r="J176" s="21">
        <f t="shared" si="9"/>
        <v>0</v>
      </c>
    </row>
    <row r="177" spans="1:10" s="17" customFormat="1" ht="45" x14ac:dyDescent="0.25">
      <c r="A177" s="19" t="s">
        <v>429</v>
      </c>
      <c r="B177" s="9" t="s">
        <v>901</v>
      </c>
      <c r="C177" s="10" t="s">
        <v>1536</v>
      </c>
      <c r="D177" s="8" t="s">
        <v>215</v>
      </c>
      <c r="E177" s="22">
        <v>10</v>
      </c>
      <c r="F177" s="21"/>
      <c r="G177" s="21">
        <f t="shared" si="7"/>
        <v>0</v>
      </c>
      <c r="H177" s="21"/>
      <c r="I177" s="21">
        <f t="shared" si="8"/>
        <v>0</v>
      </c>
      <c r="J177" s="21">
        <f t="shared" si="9"/>
        <v>0</v>
      </c>
    </row>
    <row r="178" spans="1:10" s="38" customFormat="1" ht="22.5" x14ac:dyDescent="0.25">
      <c r="A178" s="47" t="s">
        <v>911</v>
      </c>
      <c r="B178" s="43" t="s">
        <v>289</v>
      </c>
      <c r="C178" s="44" t="s">
        <v>290</v>
      </c>
      <c r="D178" s="42" t="s">
        <v>71</v>
      </c>
      <c r="E178" s="50">
        <v>2.35</v>
      </c>
      <c r="F178" s="26"/>
      <c r="G178" s="26">
        <f t="shared" si="7"/>
        <v>0</v>
      </c>
      <c r="H178" s="26"/>
      <c r="I178" s="26">
        <f t="shared" si="8"/>
        <v>0</v>
      </c>
      <c r="J178" s="26">
        <f t="shared" si="9"/>
        <v>0</v>
      </c>
    </row>
    <row r="179" spans="1:10" s="17" customFormat="1" ht="45" x14ac:dyDescent="0.25">
      <c r="A179" s="19" t="s">
        <v>434</v>
      </c>
      <c r="B179" s="9" t="s">
        <v>804</v>
      </c>
      <c r="C179" s="10" t="s">
        <v>1522</v>
      </c>
      <c r="D179" s="8" t="s">
        <v>215</v>
      </c>
      <c r="E179" s="22">
        <v>30</v>
      </c>
      <c r="F179" s="21"/>
      <c r="G179" s="21">
        <f t="shared" si="7"/>
        <v>0</v>
      </c>
      <c r="H179" s="21"/>
      <c r="I179" s="21">
        <f t="shared" si="8"/>
        <v>0</v>
      </c>
      <c r="J179" s="21">
        <f t="shared" si="9"/>
        <v>0</v>
      </c>
    </row>
    <row r="180" spans="1:10" s="17" customFormat="1" ht="45" x14ac:dyDescent="0.25">
      <c r="A180" s="19" t="s">
        <v>437</v>
      </c>
      <c r="B180" s="9" t="s">
        <v>804</v>
      </c>
      <c r="C180" s="10" t="s">
        <v>1327</v>
      </c>
      <c r="D180" s="8" t="s">
        <v>215</v>
      </c>
      <c r="E180" s="22">
        <v>170</v>
      </c>
      <c r="F180" s="21"/>
      <c r="G180" s="21">
        <f t="shared" si="7"/>
        <v>0</v>
      </c>
      <c r="H180" s="21"/>
      <c r="I180" s="21">
        <f t="shared" si="8"/>
        <v>0</v>
      </c>
      <c r="J180" s="21">
        <f t="shared" si="9"/>
        <v>0</v>
      </c>
    </row>
    <row r="181" spans="1:10" s="17" customFormat="1" ht="45" x14ac:dyDescent="0.25">
      <c r="A181" s="19" t="s">
        <v>440</v>
      </c>
      <c r="B181" s="9" t="s">
        <v>804</v>
      </c>
      <c r="C181" s="10" t="s">
        <v>1302</v>
      </c>
      <c r="D181" s="8" t="s">
        <v>215</v>
      </c>
      <c r="E181" s="22">
        <v>35</v>
      </c>
      <c r="F181" s="21"/>
      <c r="G181" s="21">
        <f t="shared" si="7"/>
        <v>0</v>
      </c>
      <c r="H181" s="21"/>
      <c r="I181" s="21">
        <f t="shared" si="8"/>
        <v>0</v>
      </c>
      <c r="J181" s="21">
        <f t="shared" si="9"/>
        <v>0</v>
      </c>
    </row>
    <row r="182" spans="1:10" s="17" customFormat="1" ht="45" x14ac:dyDescent="0.25">
      <c r="A182" s="19" t="s">
        <v>444</v>
      </c>
      <c r="B182" s="9" t="s">
        <v>856</v>
      </c>
      <c r="C182" s="10" t="s">
        <v>1452</v>
      </c>
      <c r="D182" s="8" t="s">
        <v>215</v>
      </c>
      <c r="E182" s="22">
        <v>650</v>
      </c>
      <c r="F182" s="21"/>
      <c r="G182" s="21">
        <f t="shared" si="7"/>
        <v>0</v>
      </c>
      <c r="H182" s="21"/>
      <c r="I182" s="21">
        <f t="shared" si="8"/>
        <v>0</v>
      </c>
      <c r="J182" s="21">
        <f t="shared" si="9"/>
        <v>0</v>
      </c>
    </row>
    <row r="183" spans="1:10" s="17" customFormat="1" ht="45" x14ac:dyDescent="0.25">
      <c r="A183" s="19" t="s">
        <v>447</v>
      </c>
      <c r="B183" s="9" t="s">
        <v>873</v>
      </c>
      <c r="C183" s="10" t="s">
        <v>1304</v>
      </c>
      <c r="D183" s="8" t="s">
        <v>215</v>
      </c>
      <c r="E183" s="22">
        <v>10</v>
      </c>
      <c r="F183" s="21"/>
      <c r="G183" s="21">
        <f t="shared" si="7"/>
        <v>0</v>
      </c>
      <c r="H183" s="21"/>
      <c r="I183" s="21">
        <f t="shared" si="8"/>
        <v>0</v>
      </c>
      <c r="J183" s="21">
        <f t="shared" si="9"/>
        <v>0</v>
      </c>
    </row>
    <row r="184" spans="1:10" s="17" customFormat="1" ht="45" x14ac:dyDescent="0.25">
      <c r="A184" s="19" t="s">
        <v>450</v>
      </c>
      <c r="B184" s="9" t="s">
        <v>873</v>
      </c>
      <c r="C184" s="10" t="s">
        <v>876</v>
      </c>
      <c r="D184" s="8" t="s">
        <v>215</v>
      </c>
      <c r="E184" s="22">
        <v>20</v>
      </c>
      <c r="F184" s="21"/>
      <c r="G184" s="21">
        <f t="shared" si="7"/>
        <v>0</v>
      </c>
      <c r="H184" s="21"/>
      <c r="I184" s="21">
        <f t="shared" si="8"/>
        <v>0</v>
      </c>
      <c r="J184" s="21">
        <f t="shared" si="9"/>
        <v>0</v>
      </c>
    </row>
    <row r="185" spans="1:10" s="17" customFormat="1" ht="45" x14ac:dyDescent="0.25">
      <c r="A185" s="19" t="s">
        <v>452</v>
      </c>
      <c r="B185" s="9" t="s">
        <v>873</v>
      </c>
      <c r="C185" s="10" t="s">
        <v>1328</v>
      </c>
      <c r="D185" s="8" t="s">
        <v>215</v>
      </c>
      <c r="E185" s="22">
        <v>15</v>
      </c>
      <c r="F185" s="21"/>
      <c r="G185" s="21">
        <f t="shared" si="7"/>
        <v>0</v>
      </c>
      <c r="H185" s="21"/>
      <c r="I185" s="21">
        <f t="shared" si="8"/>
        <v>0</v>
      </c>
      <c r="J185" s="21">
        <f t="shared" si="9"/>
        <v>0</v>
      </c>
    </row>
    <row r="186" spans="1:10" s="38" customFormat="1" ht="22.5" x14ac:dyDescent="0.25">
      <c r="A186" s="47" t="s">
        <v>454</v>
      </c>
      <c r="B186" s="43" t="s">
        <v>809</v>
      </c>
      <c r="C186" s="44" t="s">
        <v>810</v>
      </c>
      <c r="D186" s="42" t="s">
        <v>71</v>
      </c>
      <c r="E186" s="50">
        <v>0.15</v>
      </c>
      <c r="F186" s="26"/>
      <c r="G186" s="26">
        <f t="shared" si="7"/>
        <v>0</v>
      </c>
      <c r="H186" s="26"/>
      <c r="I186" s="26">
        <f t="shared" si="8"/>
        <v>0</v>
      </c>
      <c r="J186" s="26">
        <f t="shared" si="9"/>
        <v>0</v>
      </c>
    </row>
    <row r="187" spans="1:10" s="17" customFormat="1" ht="45" x14ac:dyDescent="0.25">
      <c r="A187" s="19" t="s">
        <v>456</v>
      </c>
      <c r="B187" s="9" t="s">
        <v>811</v>
      </c>
      <c r="C187" s="10" t="s">
        <v>1306</v>
      </c>
      <c r="D187" s="8" t="s">
        <v>215</v>
      </c>
      <c r="E187" s="22">
        <v>15</v>
      </c>
      <c r="F187" s="21"/>
      <c r="G187" s="21">
        <f t="shared" si="7"/>
        <v>0</v>
      </c>
      <c r="H187" s="21"/>
      <c r="I187" s="21">
        <f t="shared" si="8"/>
        <v>0</v>
      </c>
      <c r="J187" s="21">
        <f t="shared" si="9"/>
        <v>0</v>
      </c>
    </row>
    <row r="188" spans="1:10" s="17" customFormat="1" ht="45" x14ac:dyDescent="0.25">
      <c r="A188" s="19" t="s">
        <v>458</v>
      </c>
      <c r="B188" s="9" t="s">
        <v>862</v>
      </c>
      <c r="C188" s="10" t="s">
        <v>1330</v>
      </c>
      <c r="D188" s="8" t="s">
        <v>215</v>
      </c>
      <c r="E188" s="22">
        <v>30</v>
      </c>
      <c r="F188" s="21"/>
      <c r="G188" s="21">
        <f t="shared" si="7"/>
        <v>0</v>
      </c>
      <c r="H188" s="21"/>
      <c r="I188" s="21">
        <f t="shared" si="8"/>
        <v>0</v>
      </c>
      <c r="J188" s="21">
        <f t="shared" si="9"/>
        <v>0</v>
      </c>
    </row>
    <row r="189" spans="1:10" s="17" customFormat="1" ht="45" x14ac:dyDescent="0.25">
      <c r="A189" s="19" t="s">
        <v>460</v>
      </c>
      <c r="B189" s="9" t="s">
        <v>843</v>
      </c>
      <c r="C189" s="10" t="s">
        <v>1066</v>
      </c>
      <c r="D189" s="8" t="s">
        <v>215</v>
      </c>
      <c r="E189" s="22">
        <v>1360</v>
      </c>
      <c r="F189" s="21"/>
      <c r="G189" s="21">
        <f t="shared" si="7"/>
        <v>0</v>
      </c>
      <c r="H189" s="21"/>
      <c r="I189" s="21">
        <f t="shared" si="8"/>
        <v>0</v>
      </c>
      <c r="J189" s="21">
        <f t="shared" si="9"/>
        <v>0</v>
      </c>
    </row>
    <row r="190" spans="1:10" s="17" customFormat="1" ht="45" x14ac:dyDescent="0.25">
      <c r="A190" s="19" t="s">
        <v>461</v>
      </c>
      <c r="B190" s="9" t="s">
        <v>845</v>
      </c>
      <c r="C190" s="10" t="s">
        <v>1038</v>
      </c>
      <c r="D190" s="8" t="s">
        <v>215</v>
      </c>
      <c r="E190" s="22">
        <v>1360</v>
      </c>
      <c r="F190" s="21"/>
      <c r="G190" s="21">
        <f t="shared" si="7"/>
        <v>0</v>
      </c>
      <c r="H190" s="21"/>
      <c r="I190" s="21">
        <f t="shared" si="8"/>
        <v>0</v>
      </c>
      <c r="J190" s="21">
        <f t="shared" si="9"/>
        <v>0</v>
      </c>
    </row>
    <row r="191" spans="1:10" s="17" customFormat="1" ht="45" x14ac:dyDescent="0.25">
      <c r="A191" s="19" t="s">
        <v>463</v>
      </c>
      <c r="B191" s="9" t="s">
        <v>818</v>
      </c>
      <c r="C191" s="10" t="s">
        <v>1309</v>
      </c>
      <c r="D191" s="8" t="s">
        <v>215</v>
      </c>
      <c r="E191" s="22">
        <v>340</v>
      </c>
      <c r="F191" s="21"/>
      <c r="G191" s="21">
        <f t="shared" si="7"/>
        <v>0</v>
      </c>
      <c r="H191" s="21"/>
      <c r="I191" s="21">
        <f t="shared" si="8"/>
        <v>0</v>
      </c>
      <c r="J191" s="21">
        <f t="shared" si="9"/>
        <v>0</v>
      </c>
    </row>
    <row r="192" spans="1:10" s="17" customFormat="1" ht="45" x14ac:dyDescent="0.25">
      <c r="A192" s="19" t="s">
        <v>465</v>
      </c>
      <c r="B192" s="9" t="s">
        <v>873</v>
      </c>
      <c r="C192" s="10" t="s">
        <v>917</v>
      </c>
      <c r="D192" s="8" t="s">
        <v>215</v>
      </c>
      <c r="E192" s="22">
        <v>30</v>
      </c>
      <c r="F192" s="21"/>
      <c r="G192" s="21">
        <f t="shared" si="7"/>
        <v>0</v>
      </c>
      <c r="H192" s="21"/>
      <c r="I192" s="21">
        <f t="shared" si="8"/>
        <v>0</v>
      </c>
      <c r="J192" s="21">
        <f t="shared" si="9"/>
        <v>0</v>
      </c>
    </row>
    <row r="193" spans="1:10" s="17" customFormat="1" ht="45" x14ac:dyDescent="0.25">
      <c r="A193" s="19" t="s">
        <v>468</v>
      </c>
      <c r="B193" s="9" t="s">
        <v>843</v>
      </c>
      <c r="C193" s="10" t="s">
        <v>879</v>
      </c>
      <c r="D193" s="8" t="s">
        <v>215</v>
      </c>
      <c r="E193" s="22">
        <v>30</v>
      </c>
      <c r="F193" s="21"/>
      <c r="G193" s="21">
        <f t="shared" si="7"/>
        <v>0</v>
      </c>
      <c r="H193" s="21"/>
      <c r="I193" s="21">
        <f t="shared" si="8"/>
        <v>0</v>
      </c>
      <c r="J193" s="21">
        <f t="shared" si="9"/>
        <v>0</v>
      </c>
    </row>
    <row r="194" spans="1:10" s="17" customFormat="1" ht="45" x14ac:dyDescent="0.25">
      <c r="A194" s="19" t="s">
        <v>919</v>
      </c>
      <c r="B194" s="9" t="s">
        <v>1034</v>
      </c>
      <c r="C194" s="10" t="s">
        <v>1331</v>
      </c>
      <c r="D194" s="8" t="s">
        <v>215</v>
      </c>
      <c r="E194" s="22">
        <v>130</v>
      </c>
      <c r="F194" s="21"/>
      <c r="G194" s="21">
        <f t="shared" si="7"/>
        <v>0</v>
      </c>
      <c r="H194" s="21"/>
      <c r="I194" s="21">
        <f t="shared" si="8"/>
        <v>0</v>
      </c>
      <c r="J194" s="21">
        <f t="shared" si="9"/>
        <v>0</v>
      </c>
    </row>
    <row r="195" spans="1:10" s="17" customFormat="1" ht="45" x14ac:dyDescent="0.25">
      <c r="A195" s="19" t="s">
        <v>473</v>
      </c>
      <c r="B195" s="9" t="s">
        <v>818</v>
      </c>
      <c r="C195" s="10" t="s">
        <v>819</v>
      </c>
      <c r="D195" s="8" t="s">
        <v>215</v>
      </c>
      <c r="E195" s="22">
        <v>730</v>
      </c>
      <c r="F195" s="21"/>
      <c r="G195" s="21">
        <f t="shared" ref="G195:G213" si="10">E195*F195</f>
        <v>0</v>
      </c>
      <c r="H195" s="21"/>
      <c r="I195" s="21">
        <f t="shared" ref="I195:I213" si="11">E195*H195</f>
        <v>0</v>
      </c>
      <c r="J195" s="21">
        <f t="shared" si="9"/>
        <v>0</v>
      </c>
    </row>
    <row r="196" spans="1:10" s="17" customFormat="1" ht="45" x14ac:dyDescent="0.25">
      <c r="A196" s="19" t="s">
        <v>475</v>
      </c>
      <c r="B196" s="9" t="s">
        <v>834</v>
      </c>
      <c r="C196" s="10" t="s">
        <v>835</v>
      </c>
      <c r="D196" s="8" t="s">
        <v>215</v>
      </c>
      <c r="E196" s="22">
        <v>80</v>
      </c>
      <c r="F196" s="21"/>
      <c r="G196" s="21">
        <f t="shared" si="10"/>
        <v>0</v>
      </c>
      <c r="H196" s="21"/>
      <c r="I196" s="21">
        <f t="shared" si="11"/>
        <v>0</v>
      </c>
      <c r="J196" s="21">
        <f t="shared" ref="J196:J213" si="12">G196+I196</f>
        <v>0</v>
      </c>
    </row>
    <row r="197" spans="1:10" s="17" customFormat="1" ht="45" x14ac:dyDescent="0.25">
      <c r="A197" s="19" t="s">
        <v>476</v>
      </c>
      <c r="B197" s="9" t="s">
        <v>841</v>
      </c>
      <c r="C197" s="10" t="s">
        <v>914</v>
      </c>
      <c r="D197" s="8" t="s">
        <v>215</v>
      </c>
      <c r="E197" s="22">
        <v>5160</v>
      </c>
      <c r="F197" s="21"/>
      <c r="G197" s="21">
        <f t="shared" si="10"/>
        <v>0</v>
      </c>
      <c r="H197" s="21"/>
      <c r="I197" s="21">
        <f t="shared" si="11"/>
        <v>0</v>
      </c>
      <c r="J197" s="21">
        <f t="shared" si="12"/>
        <v>0</v>
      </c>
    </row>
    <row r="198" spans="1:10" s="17" customFormat="1" ht="45" x14ac:dyDescent="0.25">
      <c r="A198" s="19" t="s">
        <v>479</v>
      </c>
      <c r="B198" s="9" t="s">
        <v>843</v>
      </c>
      <c r="C198" s="10" t="s">
        <v>915</v>
      </c>
      <c r="D198" s="8" t="s">
        <v>215</v>
      </c>
      <c r="E198" s="22">
        <v>5160</v>
      </c>
      <c r="F198" s="21"/>
      <c r="G198" s="21">
        <f t="shared" si="10"/>
        <v>0</v>
      </c>
      <c r="H198" s="21"/>
      <c r="I198" s="21">
        <f t="shared" si="11"/>
        <v>0</v>
      </c>
      <c r="J198" s="21">
        <f t="shared" si="12"/>
        <v>0</v>
      </c>
    </row>
    <row r="199" spans="1:10" s="17" customFormat="1" ht="45" x14ac:dyDescent="0.25">
      <c r="A199" s="19" t="s">
        <v>481</v>
      </c>
      <c r="B199" s="9" t="s">
        <v>845</v>
      </c>
      <c r="C199" s="10" t="s">
        <v>916</v>
      </c>
      <c r="D199" s="8" t="s">
        <v>215</v>
      </c>
      <c r="E199" s="22">
        <v>5160</v>
      </c>
      <c r="F199" s="21"/>
      <c r="G199" s="21">
        <f t="shared" si="10"/>
        <v>0</v>
      </c>
      <c r="H199" s="21"/>
      <c r="I199" s="21">
        <f t="shared" si="11"/>
        <v>0</v>
      </c>
      <c r="J199" s="21">
        <f t="shared" si="12"/>
        <v>0</v>
      </c>
    </row>
    <row r="200" spans="1:10" s="17" customFormat="1" ht="45" x14ac:dyDescent="0.25">
      <c r="A200" s="19" t="s">
        <v>484</v>
      </c>
      <c r="B200" s="9" t="s">
        <v>853</v>
      </c>
      <c r="C200" s="10" t="s">
        <v>854</v>
      </c>
      <c r="D200" s="8" t="s">
        <v>215</v>
      </c>
      <c r="E200" s="22">
        <v>1820</v>
      </c>
      <c r="F200" s="21"/>
      <c r="G200" s="21">
        <f t="shared" si="10"/>
        <v>0</v>
      </c>
      <c r="H200" s="21"/>
      <c r="I200" s="21">
        <f t="shared" si="11"/>
        <v>0</v>
      </c>
      <c r="J200" s="21">
        <f t="shared" si="12"/>
        <v>0</v>
      </c>
    </row>
    <row r="201" spans="1:10" s="17" customFormat="1" ht="45" x14ac:dyDescent="0.25">
      <c r="A201" s="19" t="s">
        <v>486</v>
      </c>
      <c r="B201" s="9" t="s">
        <v>843</v>
      </c>
      <c r="C201" s="10" t="s">
        <v>855</v>
      </c>
      <c r="D201" s="8" t="s">
        <v>215</v>
      </c>
      <c r="E201" s="22">
        <v>1820</v>
      </c>
      <c r="F201" s="21"/>
      <c r="G201" s="21">
        <f t="shared" si="10"/>
        <v>0</v>
      </c>
      <c r="H201" s="21"/>
      <c r="I201" s="21">
        <f t="shared" si="11"/>
        <v>0</v>
      </c>
      <c r="J201" s="21">
        <f t="shared" si="12"/>
        <v>0</v>
      </c>
    </row>
    <row r="202" spans="1:10" s="38" customFormat="1" ht="22.5" x14ac:dyDescent="0.25">
      <c r="A202" s="47" t="s">
        <v>489</v>
      </c>
      <c r="B202" s="43" t="s">
        <v>828</v>
      </c>
      <c r="C202" s="44" t="s">
        <v>829</v>
      </c>
      <c r="D202" s="42" t="s">
        <v>111</v>
      </c>
      <c r="E202" s="49">
        <v>15</v>
      </c>
      <c r="F202" s="26"/>
      <c r="G202" s="26">
        <f t="shared" si="10"/>
        <v>0</v>
      </c>
      <c r="H202" s="26"/>
      <c r="I202" s="26">
        <f t="shared" si="11"/>
        <v>0</v>
      </c>
      <c r="J202" s="26">
        <f t="shared" si="12"/>
        <v>0</v>
      </c>
    </row>
    <row r="203" spans="1:10" s="17" customFormat="1" ht="45" x14ac:dyDescent="0.25">
      <c r="A203" s="19" t="s">
        <v>492</v>
      </c>
      <c r="B203" s="9" t="s">
        <v>1072</v>
      </c>
      <c r="C203" s="10" t="s">
        <v>1332</v>
      </c>
      <c r="D203" s="8" t="s">
        <v>118</v>
      </c>
      <c r="E203" s="22">
        <v>1545</v>
      </c>
      <c r="F203" s="21"/>
      <c r="G203" s="21">
        <f t="shared" si="10"/>
        <v>0</v>
      </c>
      <c r="H203" s="21"/>
      <c r="I203" s="21">
        <f t="shared" si="11"/>
        <v>0</v>
      </c>
      <c r="J203" s="21">
        <f t="shared" si="12"/>
        <v>0</v>
      </c>
    </row>
    <row r="204" spans="1:10" s="17" customFormat="1" ht="45" x14ac:dyDescent="0.25">
      <c r="A204" s="19" t="s">
        <v>495</v>
      </c>
      <c r="B204" s="9" t="s">
        <v>1076</v>
      </c>
      <c r="C204" s="10" t="s">
        <v>839</v>
      </c>
      <c r="D204" s="8" t="s">
        <v>215</v>
      </c>
      <c r="E204" s="22">
        <v>3500</v>
      </c>
      <c r="F204" s="21"/>
      <c r="G204" s="21">
        <f t="shared" si="10"/>
        <v>0</v>
      </c>
      <c r="H204" s="21"/>
      <c r="I204" s="21">
        <f t="shared" si="11"/>
        <v>0</v>
      </c>
      <c r="J204" s="21">
        <f t="shared" si="12"/>
        <v>0</v>
      </c>
    </row>
    <row r="205" spans="1:10" s="17" customFormat="1" ht="45" x14ac:dyDescent="0.25">
      <c r="A205" s="19" t="s">
        <v>499</v>
      </c>
      <c r="B205" s="9" t="s">
        <v>836</v>
      </c>
      <c r="C205" s="10" t="s">
        <v>1314</v>
      </c>
      <c r="D205" s="8" t="s">
        <v>215</v>
      </c>
      <c r="E205" s="22">
        <v>3000</v>
      </c>
      <c r="F205" s="21"/>
      <c r="G205" s="21">
        <f t="shared" si="10"/>
        <v>0</v>
      </c>
      <c r="H205" s="21"/>
      <c r="I205" s="21">
        <f t="shared" si="11"/>
        <v>0</v>
      </c>
      <c r="J205" s="21">
        <f t="shared" si="12"/>
        <v>0</v>
      </c>
    </row>
    <row r="206" spans="1:10" s="17" customFormat="1" ht="45" x14ac:dyDescent="0.25">
      <c r="A206" s="19" t="s">
        <v>924</v>
      </c>
      <c r="B206" s="9" t="s">
        <v>818</v>
      </c>
      <c r="C206" s="10" t="s">
        <v>849</v>
      </c>
      <c r="D206" s="8" t="s">
        <v>215</v>
      </c>
      <c r="E206" s="22">
        <v>6000</v>
      </c>
      <c r="F206" s="21"/>
      <c r="G206" s="21">
        <f t="shared" si="10"/>
        <v>0</v>
      </c>
      <c r="H206" s="21"/>
      <c r="I206" s="21">
        <f t="shared" si="11"/>
        <v>0</v>
      </c>
      <c r="J206" s="21">
        <f t="shared" si="12"/>
        <v>0</v>
      </c>
    </row>
    <row r="207" spans="1:10" s="38" customFormat="1" ht="33.75" x14ac:dyDescent="0.25">
      <c r="A207" s="47" t="s">
        <v>503</v>
      </c>
      <c r="B207" s="43" t="s">
        <v>500</v>
      </c>
      <c r="C207" s="44" t="s">
        <v>501</v>
      </c>
      <c r="D207" s="42" t="s">
        <v>111</v>
      </c>
      <c r="E207" s="50">
        <v>0.12</v>
      </c>
      <c r="F207" s="26"/>
      <c r="G207" s="26">
        <f t="shared" si="10"/>
        <v>0</v>
      </c>
      <c r="H207" s="26"/>
      <c r="I207" s="26">
        <f t="shared" si="11"/>
        <v>0</v>
      </c>
      <c r="J207" s="26">
        <f t="shared" si="12"/>
        <v>0</v>
      </c>
    </row>
    <row r="208" spans="1:10" s="17" customFormat="1" ht="45" x14ac:dyDescent="0.25">
      <c r="A208" s="19" t="s">
        <v>925</v>
      </c>
      <c r="B208" s="9" t="s">
        <v>826</v>
      </c>
      <c r="C208" s="10" t="s">
        <v>1315</v>
      </c>
      <c r="D208" s="8" t="s">
        <v>118</v>
      </c>
      <c r="E208" s="23">
        <v>12.36</v>
      </c>
      <c r="F208" s="21"/>
      <c r="G208" s="21">
        <f t="shared" si="10"/>
        <v>0</v>
      </c>
      <c r="H208" s="21"/>
      <c r="I208" s="21">
        <f t="shared" si="11"/>
        <v>0</v>
      </c>
      <c r="J208" s="21">
        <f t="shared" si="12"/>
        <v>0</v>
      </c>
    </row>
    <row r="209" spans="1:10" s="17" customFormat="1" ht="45" x14ac:dyDescent="0.25">
      <c r="A209" s="19" t="s">
        <v>509</v>
      </c>
      <c r="B209" s="9" t="s">
        <v>820</v>
      </c>
      <c r="C209" s="10" t="s">
        <v>1336</v>
      </c>
      <c r="D209" s="8" t="s">
        <v>215</v>
      </c>
      <c r="E209" s="22">
        <v>50</v>
      </c>
      <c r="F209" s="21"/>
      <c r="G209" s="21">
        <f t="shared" si="10"/>
        <v>0</v>
      </c>
      <c r="H209" s="21"/>
      <c r="I209" s="21">
        <f t="shared" si="11"/>
        <v>0</v>
      </c>
      <c r="J209" s="21">
        <f t="shared" si="12"/>
        <v>0</v>
      </c>
    </row>
    <row r="210" spans="1:10" s="17" customFormat="1" ht="45" x14ac:dyDescent="0.25">
      <c r="A210" s="19" t="s">
        <v>512</v>
      </c>
      <c r="B210" s="9" t="s">
        <v>1337</v>
      </c>
      <c r="C210" s="10" t="s">
        <v>1338</v>
      </c>
      <c r="D210" s="8" t="s">
        <v>215</v>
      </c>
      <c r="E210" s="22">
        <v>50</v>
      </c>
      <c r="F210" s="21"/>
      <c r="G210" s="21">
        <f t="shared" si="10"/>
        <v>0</v>
      </c>
      <c r="H210" s="21"/>
      <c r="I210" s="21">
        <f t="shared" si="11"/>
        <v>0</v>
      </c>
      <c r="J210" s="21">
        <f t="shared" si="12"/>
        <v>0</v>
      </c>
    </row>
    <row r="211" spans="1:10" s="17" customFormat="1" ht="45" x14ac:dyDescent="0.25">
      <c r="A211" s="19" t="s">
        <v>928</v>
      </c>
      <c r="B211" s="9" t="s">
        <v>1337</v>
      </c>
      <c r="C211" s="10" t="s">
        <v>1339</v>
      </c>
      <c r="D211" s="8" t="s">
        <v>215</v>
      </c>
      <c r="E211" s="22">
        <v>100</v>
      </c>
      <c r="F211" s="21"/>
      <c r="G211" s="21">
        <f t="shared" si="10"/>
        <v>0</v>
      </c>
      <c r="H211" s="21"/>
      <c r="I211" s="21">
        <f t="shared" si="11"/>
        <v>0</v>
      </c>
      <c r="J211" s="21">
        <f t="shared" si="12"/>
        <v>0</v>
      </c>
    </row>
    <row r="212" spans="1:10" s="17" customFormat="1" ht="45" x14ac:dyDescent="0.25">
      <c r="A212" s="19" t="s">
        <v>518</v>
      </c>
      <c r="B212" s="9" t="s">
        <v>1337</v>
      </c>
      <c r="C212" s="10" t="s">
        <v>1340</v>
      </c>
      <c r="D212" s="8" t="s">
        <v>215</v>
      </c>
      <c r="E212" s="22">
        <v>100</v>
      </c>
      <c r="F212" s="21"/>
      <c r="G212" s="21">
        <f t="shared" si="10"/>
        <v>0</v>
      </c>
      <c r="H212" s="21"/>
      <c r="I212" s="21">
        <f t="shared" si="11"/>
        <v>0</v>
      </c>
      <c r="J212" s="21">
        <f t="shared" si="12"/>
        <v>0</v>
      </c>
    </row>
    <row r="213" spans="1:10" s="17" customFormat="1" ht="45" x14ac:dyDescent="0.25">
      <c r="A213" s="19" t="s">
        <v>930</v>
      </c>
      <c r="B213" s="9" t="s">
        <v>843</v>
      </c>
      <c r="C213" s="10" t="s">
        <v>915</v>
      </c>
      <c r="D213" s="8" t="s">
        <v>215</v>
      </c>
      <c r="E213" s="22">
        <v>150</v>
      </c>
      <c r="F213" s="21"/>
      <c r="G213" s="21">
        <f t="shared" si="10"/>
        <v>0</v>
      </c>
      <c r="H213" s="21"/>
      <c r="I213" s="21">
        <f t="shared" si="11"/>
        <v>0</v>
      </c>
      <c r="J213" s="21">
        <f t="shared" si="12"/>
        <v>0</v>
      </c>
    </row>
    <row r="214" spans="1:10" x14ac:dyDescent="0.25">
      <c r="G214" s="26">
        <f>SUM(G3:G213)</f>
        <v>0</v>
      </c>
      <c r="H214" s="26"/>
      <c r="I214" s="26">
        <f t="shared" ref="I214" si="13">SUM(I3:I213)</f>
        <v>0</v>
      </c>
      <c r="J214" s="26">
        <f>SUM(J3:J213)</f>
        <v>0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Лист15">
    <tabColor rgb="FFFFFF00"/>
    <pageSetUpPr fitToPage="1"/>
  </sheetPr>
  <dimension ref="A1:J128"/>
  <sheetViews>
    <sheetView workbookViewId="0">
      <pane ySplit="1" topLeftCell="A2" activePane="bottomLeft" state="frozen"/>
      <selection activeCell="F1" sqref="F1:F1048576"/>
      <selection pane="bottomLeft" activeCell="F1" sqref="F1:F1048576"/>
    </sheetView>
  </sheetViews>
  <sheetFormatPr defaultColWidth="9.140625" defaultRowHeight="11.25" x14ac:dyDescent="0.25"/>
  <cols>
    <col min="1" max="1" width="8.7109375" style="18" customWidth="1"/>
    <col min="2" max="2" width="20.7109375" style="1" customWidth="1"/>
    <col min="3" max="3" width="40.7109375" style="1" customWidth="1"/>
    <col min="4" max="4" width="8.7109375" style="1" customWidth="1"/>
    <col min="5" max="5" width="8.7109375" style="18" customWidth="1"/>
    <col min="6" max="10" width="12.7109375" style="18" customWidth="1"/>
    <col min="11" max="16384" width="9.140625" style="18"/>
  </cols>
  <sheetData>
    <row r="1" spans="1:10" s="4" customFormat="1" ht="24" x14ac:dyDescent="0.25">
      <c r="A1" s="2" t="s">
        <v>2</v>
      </c>
      <c r="B1" s="2" t="s">
        <v>3</v>
      </c>
      <c r="C1" s="2" t="s">
        <v>4</v>
      </c>
      <c r="D1" s="3" t="s">
        <v>5</v>
      </c>
      <c r="E1" s="2" t="s">
        <v>6</v>
      </c>
      <c r="F1" s="2" t="s">
        <v>2115</v>
      </c>
      <c r="G1" s="2" t="s">
        <v>2116</v>
      </c>
      <c r="H1" s="2" t="s">
        <v>2113</v>
      </c>
      <c r="I1" s="2" t="s">
        <v>2114</v>
      </c>
      <c r="J1" s="2" t="s">
        <v>2117</v>
      </c>
    </row>
    <row r="2" spans="1:10" s="17" customFormat="1" ht="15" x14ac:dyDescent="0.25">
      <c r="A2" s="14" t="s">
        <v>1645</v>
      </c>
      <c r="B2" s="16"/>
      <c r="C2" s="16"/>
      <c r="D2" s="16"/>
      <c r="E2" s="15"/>
    </row>
    <row r="3" spans="1:10" s="38" customFormat="1" ht="45" x14ac:dyDescent="0.25">
      <c r="A3" s="47" t="s">
        <v>9</v>
      </c>
      <c r="B3" s="43" t="s">
        <v>88</v>
      </c>
      <c r="C3" s="44" t="s">
        <v>89</v>
      </c>
      <c r="D3" s="42" t="s">
        <v>71</v>
      </c>
      <c r="E3" s="50">
        <v>0.38</v>
      </c>
      <c r="F3" s="26"/>
      <c r="G3" s="26">
        <f t="shared" ref="G3:G34" si="0">E3*F3</f>
        <v>0</v>
      </c>
      <c r="H3" s="26"/>
      <c r="I3" s="26">
        <f t="shared" ref="I3:I34" si="1">E3*H3</f>
        <v>0</v>
      </c>
      <c r="J3" s="26">
        <f t="shared" ref="J3" si="2">G3+I3</f>
        <v>0</v>
      </c>
    </row>
    <row r="4" spans="1:10" s="17" customFormat="1" ht="45" x14ac:dyDescent="0.25">
      <c r="A4" s="19" t="s">
        <v>542</v>
      </c>
      <c r="B4" s="9" t="s">
        <v>981</v>
      </c>
      <c r="C4" s="10" t="s">
        <v>1646</v>
      </c>
      <c r="D4" s="8" t="s">
        <v>215</v>
      </c>
      <c r="E4" s="22">
        <v>34</v>
      </c>
      <c r="F4" s="21"/>
      <c r="G4" s="21">
        <f t="shared" si="0"/>
        <v>0</v>
      </c>
      <c r="H4" s="21"/>
      <c r="I4" s="21">
        <f t="shared" si="1"/>
        <v>0</v>
      </c>
      <c r="J4" s="21">
        <f t="shared" ref="J4:J67" si="3">G4+I4</f>
        <v>0</v>
      </c>
    </row>
    <row r="5" spans="1:10" s="17" customFormat="1" ht="45" x14ac:dyDescent="0.25">
      <c r="A5" s="19" t="s">
        <v>17</v>
      </c>
      <c r="B5" s="9" t="s">
        <v>981</v>
      </c>
      <c r="C5" s="10" t="s">
        <v>1575</v>
      </c>
      <c r="D5" s="8" t="s">
        <v>215</v>
      </c>
      <c r="E5" s="22">
        <v>4</v>
      </c>
      <c r="F5" s="21"/>
      <c r="G5" s="21">
        <f t="shared" si="0"/>
        <v>0</v>
      </c>
      <c r="H5" s="21"/>
      <c r="I5" s="21">
        <f t="shared" si="1"/>
        <v>0</v>
      </c>
      <c r="J5" s="21">
        <f t="shared" si="3"/>
        <v>0</v>
      </c>
    </row>
    <row r="6" spans="1:10" s="17" customFormat="1" ht="45" x14ac:dyDescent="0.25">
      <c r="A6" s="19" t="s">
        <v>21</v>
      </c>
      <c r="B6" s="9" t="s">
        <v>1254</v>
      </c>
      <c r="C6" s="10" t="s">
        <v>1255</v>
      </c>
      <c r="D6" s="8" t="s">
        <v>71</v>
      </c>
      <c r="E6" s="23">
        <v>0.17</v>
      </c>
      <c r="F6" s="21"/>
      <c r="G6" s="21">
        <f t="shared" si="0"/>
        <v>0</v>
      </c>
      <c r="H6" s="21"/>
      <c r="I6" s="21">
        <f t="shared" si="1"/>
        <v>0</v>
      </c>
      <c r="J6" s="21">
        <f t="shared" si="3"/>
        <v>0</v>
      </c>
    </row>
    <row r="7" spans="1:10" s="17" customFormat="1" ht="15" x14ac:dyDescent="0.25">
      <c r="A7" s="14" t="s">
        <v>1647</v>
      </c>
      <c r="B7" s="16"/>
      <c r="C7" s="16"/>
      <c r="D7" s="16"/>
      <c r="E7" s="15"/>
      <c r="F7" s="21"/>
      <c r="G7" s="21">
        <f t="shared" si="0"/>
        <v>0</v>
      </c>
      <c r="H7" s="21"/>
      <c r="I7" s="21">
        <f t="shared" si="1"/>
        <v>0</v>
      </c>
      <c r="J7" s="21">
        <f t="shared" si="3"/>
        <v>0</v>
      </c>
    </row>
    <row r="8" spans="1:10" s="38" customFormat="1" ht="56.25" x14ac:dyDescent="0.25">
      <c r="A8" s="47" t="s">
        <v>27</v>
      </c>
      <c r="B8" s="43" t="s">
        <v>116</v>
      </c>
      <c r="C8" s="44" t="s">
        <v>117</v>
      </c>
      <c r="D8" s="42" t="s">
        <v>111</v>
      </c>
      <c r="E8" s="50">
        <v>14.55</v>
      </c>
      <c r="F8" s="26"/>
      <c r="G8" s="26">
        <f t="shared" si="0"/>
        <v>0</v>
      </c>
      <c r="H8" s="26"/>
      <c r="I8" s="26">
        <f t="shared" si="1"/>
        <v>0</v>
      </c>
      <c r="J8" s="26">
        <f t="shared" si="3"/>
        <v>0</v>
      </c>
    </row>
    <row r="9" spans="1:10" s="38" customFormat="1" ht="45" x14ac:dyDescent="0.25">
      <c r="A9" s="47" t="s">
        <v>30</v>
      </c>
      <c r="B9" s="43" t="s">
        <v>113</v>
      </c>
      <c r="C9" s="44" t="s">
        <v>114</v>
      </c>
      <c r="D9" s="42" t="s">
        <v>111</v>
      </c>
      <c r="E9" s="48">
        <v>2.2999999999999998</v>
      </c>
      <c r="F9" s="26"/>
      <c r="G9" s="26">
        <f t="shared" si="0"/>
        <v>0</v>
      </c>
      <c r="H9" s="26"/>
      <c r="I9" s="26">
        <f t="shared" si="1"/>
        <v>0</v>
      </c>
      <c r="J9" s="26">
        <f t="shared" si="3"/>
        <v>0</v>
      </c>
    </row>
    <row r="10" spans="1:10" s="38" customFormat="1" ht="22.5" x14ac:dyDescent="0.25">
      <c r="A10" s="47" t="s">
        <v>555</v>
      </c>
      <c r="B10" s="43" t="s">
        <v>25</v>
      </c>
      <c r="C10" s="44" t="s">
        <v>26</v>
      </c>
      <c r="D10" s="42" t="s">
        <v>20</v>
      </c>
      <c r="E10" s="48">
        <v>0.7</v>
      </c>
      <c r="F10" s="26"/>
      <c r="G10" s="26">
        <f t="shared" si="0"/>
        <v>0</v>
      </c>
      <c r="H10" s="26"/>
      <c r="I10" s="26">
        <f t="shared" si="1"/>
        <v>0</v>
      </c>
      <c r="J10" s="26">
        <f t="shared" si="3"/>
        <v>0</v>
      </c>
    </row>
    <row r="11" spans="1:10" s="38" customFormat="1" ht="22.5" x14ac:dyDescent="0.25">
      <c r="A11" s="47" t="s">
        <v>36</v>
      </c>
      <c r="B11" s="43" t="s">
        <v>22</v>
      </c>
      <c r="C11" s="44" t="s">
        <v>23</v>
      </c>
      <c r="D11" s="42" t="s">
        <v>20</v>
      </c>
      <c r="E11" s="48">
        <v>0.1</v>
      </c>
      <c r="F11" s="26"/>
      <c r="G11" s="26">
        <f t="shared" si="0"/>
        <v>0</v>
      </c>
      <c r="H11" s="26"/>
      <c r="I11" s="26">
        <f t="shared" si="1"/>
        <v>0</v>
      </c>
      <c r="J11" s="26">
        <f t="shared" si="3"/>
        <v>0</v>
      </c>
    </row>
    <row r="12" spans="1:10" s="38" customFormat="1" ht="22.5" x14ac:dyDescent="0.25">
      <c r="A12" s="47" t="s">
        <v>37</v>
      </c>
      <c r="B12" s="43" t="s">
        <v>18</v>
      </c>
      <c r="C12" s="44" t="s">
        <v>19</v>
      </c>
      <c r="D12" s="42" t="s">
        <v>20</v>
      </c>
      <c r="E12" s="50">
        <v>0.57999999999999996</v>
      </c>
      <c r="F12" s="26"/>
      <c r="G12" s="26">
        <f t="shared" si="0"/>
        <v>0</v>
      </c>
      <c r="H12" s="26"/>
      <c r="I12" s="26">
        <f t="shared" si="1"/>
        <v>0</v>
      </c>
      <c r="J12" s="26">
        <f t="shared" si="3"/>
        <v>0</v>
      </c>
    </row>
    <row r="13" spans="1:10" s="17" customFormat="1" ht="45" x14ac:dyDescent="0.25">
      <c r="A13" s="19" t="s">
        <v>559</v>
      </c>
      <c r="B13" s="9" t="s">
        <v>723</v>
      </c>
      <c r="C13" s="10" t="s">
        <v>1504</v>
      </c>
      <c r="D13" s="8" t="s">
        <v>118</v>
      </c>
      <c r="E13" s="20">
        <v>387.6</v>
      </c>
      <c r="F13" s="21"/>
      <c r="G13" s="21">
        <f t="shared" si="0"/>
        <v>0</v>
      </c>
      <c r="H13" s="21"/>
      <c r="I13" s="21">
        <f t="shared" si="1"/>
        <v>0</v>
      </c>
      <c r="J13" s="21">
        <f t="shared" si="3"/>
        <v>0</v>
      </c>
    </row>
    <row r="14" spans="1:10" s="17" customFormat="1" ht="45" x14ac:dyDescent="0.25">
      <c r="A14" s="19" t="s">
        <v>44</v>
      </c>
      <c r="B14" s="9" t="s">
        <v>1258</v>
      </c>
      <c r="C14" s="10" t="s">
        <v>1505</v>
      </c>
      <c r="D14" s="8" t="s">
        <v>118</v>
      </c>
      <c r="E14" s="20">
        <v>321.3</v>
      </c>
      <c r="F14" s="21"/>
      <c r="G14" s="21">
        <f t="shared" si="0"/>
        <v>0</v>
      </c>
      <c r="H14" s="21"/>
      <c r="I14" s="21">
        <f t="shared" si="1"/>
        <v>0</v>
      </c>
      <c r="J14" s="21">
        <f t="shared" si="3"/>
        <v>0</v>
      </c>
    </row>
    <row r="15" spans="1:10" s="17" customFormat="1" ht="45" x14ac:dyDescent="0.25">
      <c r="A15" s="19" t="s">
        <v>561</v>
      </c>
      <c r="B15" s="9" t="s">
        <v>731</v>
      </c>
      <c r="C15" s="10" t="s">
        <v>1506</v>
      </c>
      <c r="D15" s="8" t="s">
        <v>118</v>
      </c>
      <c r="E15" s="20">
        <v>15.3</v>
      </c>
      <c r="F15" s="21"/>
      <c r="G15" s="21">
        <f t="shared" si="0"/>
        <v>0</v>
      </c>
      <c r="H15" s="21"/>
      <c r="I15" s="21">
        <f t="shared" si="1"/>
        <v>0</v>
      </c>
      <c r="J15" s="21">
        <f t="shared" si="3"/>
        <v>0</v>
      </c>
    </row>
    <row r="16" spans="1:10" s="17" customFormat="1" ht="45" x14ac:dyDescent="0.25">
      <c r="A16" s="19" t="s">
        <v>47</v>
      </c>
      <c r="B16" s="9" t="s">
        <v>1261</v>
      </c>
      <c r="C16" s="10" t="s">
        <v>1356</v>
      </c>
      <c r="D16" s="8" t="s">
        <v>118</v>
      </c>
      <c r="E16" s="20">
        <v>132.6</v>
      </c>
      <c r="F16" s="21"/>
      <c r="G16" s="21">
        <f t="shared" si="0"/>
        <v>0</v>
      </c>
      <c r="H16" s="21"/>
      <c r="I16" s="21">
        <f t="shared" si="1"/>
        <v>0</v>
      </c>
      <c r="J16" s="21">
        <f t="shared" si="3"/>
        <v>0</v>
      </c>
    </row>
    <row r="17" spans="1:10" s="17" customFormat="1" ht="45" x14ac:dyDescent="0.25">
      <c r="A17" s="19" t="s">
        <v>48</v>
      </c>
      <c r="B17" s="9" t="s">
        <v>736</v>
      </c>
      <c r="C17" s="10" t="s">
        <v>1357</v>
      </c>
      <c r="D17" s="8" t="s">
        <v>118</v>
      </c>
      <c r="E17" s="20">
        <v>260.10000000000002</v>
      </c>
      <c r="F17" s="21"/>
      <c r="G17" s="21">
        <f t="shared" si="0"/>
        <v>0</v>
      </c>
      <c r="H17" s="21"/>
      <c r="I17" s="21">
        <f t="shared" si="1"/>
        <v>0</v>
      </c>
      <c r="J17" s="21">
        <f t="shared" si="3"/>
        <v>0</v>
      </c>
    </row>
    <row r="18" spans="1:10" s="17" customFormat="1" ht="45" x14ac:dyDescent="0.25">
      <c r="A18" s="19" t="s">
        <v>566</v>
      </c>
      <c r="B18" s="9" t="s">
        <v>736</v>
      </c>
      <c r="C18" s="10" t="s">
        <v>1508</v>
      </c>
      <c r="D18" s="8" t="s">
        <v>118</v>
      </c>
      <c r="E18" s="20">
        <v>147.9</v>
      </c>
      <c r="F18" s="21"/>
      <c r="G18" s="21">
        <f t="shared" si="0"/>
        <v>0</v>
      </c>
      <c r="H18" s="21"/>
      <c r="I18" s="21">
        <f t="shared" si="1"/>
        <v>0</v>
      </c>
      <c r="J18" s="21">
        <f t="shared" si="3"/>
        <v>0</v>
      </c>
    </row>
    <row r="19" spans="1:10" s="17" customFormat="1" ht="45" x14ac:dyDescent="0.25">
      <c r="A19" s="19" t="s">
        <v>53</v>
      </c>
      <c r="B19" s="9" t="s">
        <v>736</v>
      </c>
      <c r="C19" s="10" t="s">
        <v>1363</v>
      </c>
      <c r="D19" s="8" t="s">
        <v>118</v>
      </c>
      <c r="E19" s="20">
        <v>249.9</v>
      </c>
      <c r="F19" s="21"/>
      <c r="G19" s="21">
        <f t="shared" si="0"/>
        <v>0</v>
      </c>
      <c r="H19" s="21"/>
      <c r="I19" s="21">
        <f t="shared" si="1"/>
        <v>0</v>
      </c>
      <c r="J19" s="21">
        <f t="shared" si="3"/>
        <v>0</v>
      </c>
    </row>
    <row r="20" spans="1:10" s="17" customFormat="1" ht="45" x14ac:dyDescent="0.25">
      <c r="A20" s="19" t="s">
        <v>568</v>
      </c>
      <c r="B20" s="9" t="s">
        <v>736</v>
      </c>
      <c r="C20" s="10" t="s">
        <v>1362</v>
      </c>
      <c r="D20" s="8" t="s">
        <v>118</v>
      </c>
      <c r="E20" s="22">
        <v>153</v>
      </c>
      <c r="F20" s="21"/>
      <c r="G20" s="21">
        <f t="shared" si="0"/>
        <v>0</v>
      </c>
      <c r="H20" s="21"/>
      <c r="I20" s="21">
        <f t="shared" si="1"/>
        <v>0</v>
      </c>
      <c r="J20" s="21">
        <f t="shared" si="3"/>
        <v>0</v>
      </c>
    </row>
    <row r="21" spans="1:10" s="17" customFormat="1" ht="45" x14ac:dyDescent="0.25">
      <c r="A21" s="19" t="s">
        <v>570</v>
      </c>
      <c r="B21" s="9" t="s">
        <v>1509</v>
      </c>
      <c r="C21" s="10" t="s">
        <v>1364</v>
      </c>
      <c r="D21" s="8" t="s">
        <v>118</v>
      </c>
      <c r="E21" s="22">
        <v>51</v>
      </c>
      <c r="F21" s="21"/>
      <c r="G21" s="21">
        <f t="shared" si="0"/>
        <v>0</v>
      </c>
      <c r="H21" s="21"/>
      <c r="I21" s="21">
        <f t="shared" si="1"/>
        <v>0</v>
      </c>
      <c r="J21" s="21">
        <f t="shared" si="3"/>
        <v>0</v>
      </c>
    </row>
    <row r="22" spans="1:10" s="38" customFormat="1" ht="33.75" x14ac:dyDescent="0.25">
      <c r="A22" s="47" t="s">
        <v>58</v>
      </c>
      <c r="B22" s="43" t="s">
        <v>126</v>
      </c>
      <c r="C22" s="44" t="s">
        <v>127</v>
      </c>
      <c r="D22" s="42" t="s">
        <v>111</v>
      </c>
      <c r="E22" s="50">
        <v>0.65</v>
      </c>
      <c r="F22" s="26"/>
      <c r="G22" s="26">
        <f t="shared" si="0"/>
        <v>0</v>
      </c>
      <c r="H22" s="26"/>
      <c r="I22" s="26">
        <f t="shared" si="1"/>
        <v>0</v>
      </c>
      <c r="J22" s="26">
        <f t="shared" si="3"/>
        <v>0</v>
      </c>
    </row>
    <row r="23" spans="1:10" s="17" customFormat="1" ht="45" x14ac:dyDescent="0.25">
      <c r="A23" s="19" t="s">
        <v>59</v>
      </c>
      <c r="B23" s="9" t="s">
        <v>744</v>
      </c>
      <c r="C23" s="10" t="s">
        <v>987</v>
      </c>
      <c r="D23" s="8" t="s">
        <v>118</v>
      </c>
      <c r="E23" s="20">
        <v>15.3</v>
      </c>
      <c r="F23" s="21"/>
      <c r="G23" s="21">
        <f t="shared" si="0"/>
        <v>0</v>
      </c>
      <c r="H23" s="21"/>
      <c r="I23" s="21">
        <f t="shared" si="1"/>
        <v>0</v>
      </c>
      <c r="J23" s="21">
        <f t="shared" si="3"/>
        <v>0</v>
      </c>
    </row>
    <row r="24" spans="1:10" s="17" customFormat="1" ht="45" x14ac:dyDescent="0.25">
      <c r="A24" s="19" t="s">
        <v>579</v>
      </c>
      <c r="B24" s="9" t="s">
        <v>748</v>
      </c>
      <c r="C24" s="10" t="s">
        <v>988</v>
      </c>
      <c r="D24" s="8" t="s">
        <v>118</v>
      </c>
      <c r="E24" s="20">
        <v>51.5</v>
      </c>
      <c r="F24" s="21"/>
      <c r="G24" s="21">
        <f t="shared" si="0"/>
        <v>0</v>
      </c>
      <c r="H24" s="21"/>
      <c r="I24" s="21">
        <f t="shared" si="1"/>
        <v>0</v>
      </c>
      <c r="J24" s="21">
        <f t="shared" si="3"/>
        <v>0</v>
      </c>
    </row>
    <row r="25" spans="1:10" s="17" customFormat="1" ht="15" x14ac:dyDescent="0.25">
      <c r="A25" s="14" t="s">
        <v>1648</v>
      </c>
      <c r="B25" s="16"/>
      <c r="C25" s="16"/>
      <c r="D25" s="16"/>
      <c r="E25" s="15"/>
      <c r="F25" s="21"/>
      <c r="G25" s="21">
        <f t="shared" si="0"/>
        <v>0</v>
      </c>
      <c r="H25" s="21"/>
      <c r="I25" s="21">
        <f t="shared" si="1"/>
        <v>0</v>
      </c>
      <c r="J25" s="21">
        <f t="shared" si="3"/>
        <v>0</v>
      </c>
    </row>
    <row r="26" spans="1:10" s="38" customFormat="1" ht="45" x14ac:dyDescent="0.25">
      <c r="A26" s="47" t="s">
        <v>583</v>
      </c>
      <c r="B26" s="43" t="s">
        <v>761</v>
      </c>
      <c r="C26" s="44" t="s">
        <v>762</v>
      </c>
      <c r="D26" s="42" t="s">
        <v>40</v>
      </c>
      <c r="E26" s="49">
        <v>16</v>
      </c>
      <c r="F26" s="26"/>
      <c r="G26" s="26">
        <f t="shared" si="0"/>
        <v>0</v>
      </c>
      <c r="H26" s="26"/>
      <c r="I26" s="26">
        <f t="shared" si="1"/>
        <v>0</v>
      </c>
      <c r="J26" s="26">
        <f t="shared" si="3"/>
        <v>0</v>
      </c>
    </row>
    <row r="27" spans="1:10" s="17" customFormat="1" ht="33.75" x14ac:dyDescent="0.25">
      <c r="A27" s="19" t="s">
        <v>1239</v>
      </c>
      <c r="B27" s="9" t="s">
        <v>999</v>
      </c>
      <c r="C27" s="10" t="s">
        <v>1281</v>
      </c>
      <c r="D27" s="8" t="s">
        <v>215</v>
      </c>
      <c r="E27" s="22">
        <v>16</v>
      </c>
      <c r="F27" s="21"/>
      <c r="G27" s="21">
        <f t="shared" si="0"/>
        <v>0</v>
      </c>
      <c r="H27" s="21"/>
      <c r="I27" s="21">
        <f t="shared" si="1"/>
        <v>0</v>
      </c>
      <c r="J27" s="21">
        <f t="shared" si="3"/>
        <v>0</v>
      </c>
    </row>
    <row r="28" spans="1:10" s="38" customFormat="1" ht="22.5" x14ac:dyDescent="0.25">
      <c r="A28" s="47" t="s">
        <v>72</v>
      </c>
      <c r="B28" s="43" t="s">
        <v>49</v>
      </c>
      <c r="C28" s="44" t="s">
        <v>50</v>
      </c>
      <c r="D28" s="42" t="s">
        <v>40</v>
      </c>
      <c r="E28" s="49">
        <v>3</v>
      </c>
      <c r="F28" s="26"/>
      <c r="G28" s="26">
        <f t="shared" si="0"/>
        <v>0</v>
      </c>
      <c r="H28" s="26"/>
      <c r="I28" s="26">
        <f t="shared" si="1"/>
        <v>0</v>
      </c>
      <c r="J28" s="26">
        <f t="shared" si="3"/>
        <v>0</v>
      </c>
    </row>
    <row r="29" spans="1:10" s="17" customFormat="1" ht="22.5" x14ac:dyDescent="0.25">
      <c r="A29" s="19" t="s">
        <v>1649</v>
      </c>
      <c r="B29" s="9" t="s">
        <v>1650</v>
      </c>
      <c r="C29" s="10" t="s">
        <v>779</v>
      </c>
      <c r="D29" s="8" t="s">
        <v>215</v>
      </c>
      <c r="E29" s="22">
        <v>3</v>
      </c>
      <c r="F29" s="21"/>
      <c r="G29" s="21">
        <f t="shared" si="0"/>
        <v>0</v>
      </c>
      <c r="H29" s="21"/>
      <c r="I29" s="21">
        <f t="shared" si="1"/>
        <v>0</v>
      </c>
      <c r="J29" s="21">
        <f t="shared" si="3"/>
        <v>0</v>
      </c>
    </row>
    <row r="30" spans="1:10" s="38" customFormat="1" ht="22.5" x14ac:dyDescent="0.25">
      <c r="A30" s="47" t="s">
        <v>78</v>
      </c>
      <c r="B30" s="43" t="s">
        <v>210</v>
      </c>
      <c r="C30" s="44" t="s">
        <v>211</v>
      </c>
      <c r="D30" s="42" t="s">
        <v>40</v>
      </c>
      <c r="E30" s="49">
        <v>35</v>
      </c>
      <c r="F30" s="26"/>
      <c r="G30" s="26">
        <f t="shared" si="0"/>
        <v>0</v>
      </c>
      <c r="H30" s="26"/>
      <c r="I30" s="26">
        <f t="shared" si="1"/>
        <v>0</v>
      </c>
      <c r="J30" s="26">
        <f t="shared" si="3"/>
        <v>0</v>
      </c>
    </row>
    <row r="31" spans="1:10" s="17" customFormat="1" ht="45" x14ac:dyDescent="0.25">
      <c r="A31" s="19" t="s">
        <v>81</v>
      </c>
      <c r="B31" s="9" t="s">
        <v>767</v>
      </c>
      <c r="C31" s="10" t="s">
        <v>1005</v>
      </c>
      <c r="D31" s="8" t="s">
        <v>215</v>
      </c>
      <c r="E31" s="22">
        <v>35</v>
      </c>
      <c r="F31" s="21"/>
      <c r="G31" s="21">
        <f t="shared" si="0"/>
        <v>0</v>
      </c>
      <c r="H31" s="21"/>
      <c r="I31" s="21">
        <f t="shared" si="1"/>
        <v>0</v>
      </c>
      <c r="J31" s="21">
        <f t="shared" si="3"/>
        <v>0</v>
      </c>
    </row>
    <row r="32" spans="1:10" s="17" customFormat="1" ht="15" x14ac:dyDescent="0.25">
      <c r="A32" s="14" t="s">
        <v>1651</v>
      </c>
      <c r="B32" s="16"/>
      <c r="C32" s="16"/>
      <c r="D32" s="16"/>
      <c r="E32" s="15"/>
      <c r="F32" s="21"/>
      <c r="G32" s="21">
        <f t="shared" si="0"/>
        <v>0</v>
      </c>
      <c r="H32" s="21"/>
      <c r="I32" s="21">
        <f t="shared" si="1"/>
        <v>0</v>
      </c>
      <c r="J32" s="21">
        <f t="shared" si="3"/>
        <v>0</v>
      </c>
    </row>
    <row r="33" spans="1:10" s="38" customFormat="1" ht="33.75" x14ac:dyDescent="0.25">
      <c r="A33" s="47" t="s">
        <v>85</v>
      </c>
      <c r="B33" s="43" t="s">
        <v>931</v>
      </c>
      <c r="C33" s="44" t="s">
        <v>932</v>
      </c>
      <c r="D33" s="42" t="s">
        <v>933</v>
      </c>
      <c r="E33" s="51">
        <v>0.42499999999999999</v>
      </c>
      <c r="F33" s="26"/>
      <c r="G33" s="26">
        <f t="shared" si="0"/>
        <v>0</v>
      </c>
      <c r="H33" s="26"/>
      <c r="I33" s="26">
        <f t="shared" si="1"/>
        <v>0</v>
      </c>
      <c r="J33" s="26">
        <f t="shared" si="3"/>
        <v>0</v>
      </c>
    </row>
    <row r="34" spans="1:10" s="38" customFormat="1" ht="22.5" x14ac:dyDescent="0.25">
      <c r="A34" s="47" t="s">
        <v>87</v>
      </c>
      <c r="B34" s="43" t="s">
        <v>934</v>
      </c>
      <c r="C34" s="44" t="s">
        <v>935</v>
      </c>
      <c r="D34" s="42" t="s">
        <v>933</v>
      </c>
      <c r="E34" s="51">
        <v>0.42499999999999999</v>
      </c>
      <c r="F34" s="26"/>
      <c r="G34" s="26">
        <f t="shared" si="0"/>
        <v>0</v>
      </c>
      <c r="H34" s="26"/>
      <c r="I34" s="26">
        <f t="shared" si="1"/>
        <v>0</v>
      </c>
      <c r="J34" s="26">
        <f t="shared" si="3"/>
        <v>0</v>
      </c>
    </row>
    <row r="35" spans="1:10" s="38" customFormat="1" ht="22.5" x14ac:dyDescent="0.25">
      <c r="A35" s="47" t="s">
        <v>90</v>
      </c>
      <c r="B35" s="43" t="s">
        <v>553</v>
      </c>
      <c r="C35" s="44" t="s">
        <v>937</v>
      </c>
      <c r="D35" s="42" t="s">
        <v>111</v>
      </c>
      <c r="E35" s="48">
        <v>1.7</v>
      </c>
      <c r="F35" s="26"/>
      <c r="G35" s="26">
        <f t="shared" ref="G35:G66" si="4">E35*F35</f>
        <v>0</v>
      </c>
      <c r="H35" s="26"/>
      <c r="I35" s="26">
        <f t="shared" ref="I35:I66" si="5">E35*H35</f>
        <v>0</v>
      </c>
      <c r="J35" s="26">
        <f t="shared" si="3"/>
        <v>0</v>
      </c>
    </row>
    <row r="36" spans="1:10" s="38" customFormat="1" ht="33.75" x14ac:dyDescent="0.25">
      <c r="A36" s="47" t="s">
        <v>92</v>
      </c>
      <c r="B36" s="43" t="s">
        <v>466</v>
      </c>
      <c r="C36" s="44" t="s">
        <v>467</v>
      </c>
      <c r="D36" s="42" t="s">
        <v>111</v>
      </c>
      <c r="E36" s="48">
        <v>2.2999999999999998</v>
      </c>
      <c r="F36" s="26"/>
      <c r="G36" s="26">
        <f t="shared" si="4"/>
        <v>0</v>
      </c>
      <c r="H36" s="26"/>
      <c r="I36" s="26">
        <f t="shared" si="5"/>
        <v>0</v>
      </c>
      <c r="J36" s="26">
        <f t="shared" si="3"/>
        <v>0</v>
      </c>
    </row>
    <row r="37" spans="1:10" s="17" customFormat="1" ht="45" x14ac:dyDescent="0.25">
      <c r="A37" s="19" t="s">
        <v>94</v>
      </c>
      <c r="B37" s="9" t="s">
        <v>938</v>
      </c>
      <c r="C37" s="10" t="s">
        <v>470</v>
      </c>
      <c r="D37" s="8" t="s">
        <v>118</v>
      </c>
      <c r="E37" s="22">
        <v>400</v>
      </c>
      <c r="F37" s="21"/>
      <c r="G37" s="21">
        <f t="shared" si="4"/>
        <v>0</v>
      </c>
      <c r="H37" s="21"/>
      <c r="I37" s="21">
        <f t="shared" si="5"/>
        <v>0</v>
      </c>
      <c r="J37" s="21">
        <f t="shared" si="3"/>
        <v>0</v>
      </c>
    </row>
    <row r="38" spans="1:10" s="38" customFormat="1" ht="22.5" x14ac:dyDescent="0.25">
      <c r="A38" s="47" t="s">
        <v>96</v>
      </c>
      <c r="B38" s="43" t="s">
        <v>487</v>
      </c>
      <c r="C38" s="44" t="s">
        <v>488</v>
      </c>
      <c r="D38" s="42" t="s">
        <v>280</v>
      </c>
      <c r="E38" s="48">
        <v>0.8</v>
      </c>
      <c r="F38" s="26"/>
      <c r="G38" s="26">
        <f t="shared" si="4"/>
        <v>0</v>
      </c>
      <c r="H38" s="26"/>
      <c r="I38" s="26">
        <f t="shared" si="5"/>
        <v>0</v>
      </c>
      <c r="J38" s="26">
        <f t="shared" si="3"/>
        <v>0</v>
      </c>
    </row>
    <row r="39" spans="1:10" s="38" customFormat="1" ht="45" x14ac:dyDescent="0.25">
      <c r="A39" s="47" t="s">
        <v>98</v>
      </c>
      <c r="B39" s="43" t="s">
        <v>960</v>
      </c>
      <c r="C39" s="44" t="s">
        <v>961</v>
      </c>
      <c r="D39" s="42" t="s">
        <v>962</v>
      </c>
      <c r="E39" s="49">
        <v>8</v>
      </c>
      <c r="F39" s="26"/>
      <c r="G39" s="26">
        <f t="shared" si="4"/>
        <v>0</v>
      </c>
      <c r="H39" s="26"/>
      <c r="I39" s="26">
        <f t="shared" si="5"/>
        <v>0</v>
      </c>
      <c r="J39" s="26">
        <f t="shared" si="3"/>
        <v>0</v>
      </c>
    </row>
    <row r="40" spans="1:10" s="17" customFormat="1" ht="45" x14ac:dyDescent="0.25">
      <c r="A40" s="19" t="s">
        <v>100</v>
      </c>
      <c r="B40" s="9" t="s">
        <v>967</v>
      </c>
      <c r="C40" s="10" t="s">
        <v>1652</v>
      </c>
      <c r="D40" s="8" t="s">
        <v>215</v>
      </c>
      <c r="E40" s="22">
        <v>8</v>
      </c>
      <c r="F40" s="21"/>
      <c r="G40" s="21">
        <f t="shared" si="4"/>
        <v>0</v>
      </c>
      <c r="H40" s="21"/>
      <c r="I40" s="21">
        <f t="shared" si="5"/>
        <v>0</v>
      </c>
      <c r="J40" s="21">
        <f t="shared" si="3"/>
        <v>0</v>
      </c>
    </row>
    <row r="41" spans="1:10" s="17" customFormat="1" ht="45" x14ac:dyDescent="0.25">
      <c r="A41" s="19" t="s">
        <v>103</v>
      </c>
      <c r="B41" s="9" t="s">
        <v>939</v>
      </c>
      <c r="C41" s="10" t="s">
        <v>472</v>
      </c>
      <c r="D41" s="8" t="s">
        <v>215</v>
      </c>
      <c r="E41" s="22">
        <v>350</v>
      </c>
      <c r="F41" s="21"/>
      <c r="G41" s="21">
        <f t="shared" si="4"/>
        <v>0</v>
      </c>
      <c r="H41" s="21"/>
      <c r="I41" s="21">
        <f t="shared" si="5"/>
        <v>0</v>
      </c>
      <c r="J41" s="21">
        <f t="shared" si="3"/>
        <v>0</v>
      </c>
    </row>
    <row r="42" spans="1:10" s="17" customFormat="1" ht="45" x14ac:dyDescent="0.25">
      <c r="A42" s="19" t="s">
        <v>105</v>
      </c>
      <c r="B42" s="9" t="s">
        <v>954</v>
      </c>
      <c r="C42" s="10" t="s">
        <v>955</v>
      </c>
      <c r="D42" s="8" t="s">
        <v>215</v>
      </c>
      <c r="E42" s="22">
        <v>5</v>
      </c>
      <c r="F42" s="21"/>
      <c r="G42" s="21">
        <f t="shared" si="4"/>
        <v>0</v>
      </c>
      <c r="H42" s="21"/>
      <c r="I42" s="21">
        <f t="shared" si="5"/>
        <v>0</v>
      </c>
      <c r="J42" s="21">
        <f t="shared" si="3"/>
        <v>0</v>
      </c>
    </row>
    <row r="43" spans="1:10" s="17" customFormat="1" ht="45" x14ac:dyDescent="0.25">
      <c r="A43" s="19" t="s">
        <v>108</v>
      </c>
      <c r="B43" s="9" t="s">
        <v>851</v>
      </c>
      <c r="C43" s="10" t="s">
        <v>852</v>
      </c>
      <c r="D43" s="8" t="s">
        <v>215</v>
      </c>
      <c r="E43" s="22">
        <v>350</v>
      </c>
      <c r="F43" s="21"/>
      <c r="G43" s="21">
        <f t="shared" si="4"/>
        <v>0</v>
      </c>
      <c r="H43" s="21"/>
      <c r="I43" s="21">
        <f t="shared" si="5"/>
        <v>0</v>
      </c>
      <c r="J43" s="21">
        <f t="shared" si="3"/>
        <v>0</v>
      </c>
    </row>
    <row r="44" spans="1:10" s="17" customFormat="1" ht="15" x14ac:dyDescent="0.25">
      <c r="A44" s="14" t="s">
        <v>1276</v>
      </c>
      <c r="B44" s="16"/>
      <c r="C44" s="16"/>
      <c r="D44" s="16"/>
      <c r="E44" s="15"/>
      <c r="F44" s="21"/>
      <c r="G44" s="21">
        <f t="shared" si="4"/>
        <v>0</v>
      </c>
      <c r="H44" s="21"/>
      <c r="I44" s="21">
        <f t="shared" si="5"/>
        <v>0</v>
      </c>
      <c r="J44" s="21">
        <f t="shared" si="3"/>
        <v>0</v>
      </c>
    </row>
    <row r="45" spans="1:10" s="38" customFormat="1" ht="33.75" x14ac:dyDescent="0.25">
      <c r="A45" s="47" t="s">
        <v>112</v>
      </c>
      <c r="B45" s="43" t="s">
        <v>130</v>
      </c>
      <c r="C45" s="44" t="s">
        <v>131</v>
      </c>
      <c r="D45" s="42" t="s">
        <v>132</v>
      </c>
      <c r="E45" s="49">
        <v>10</v>
      </c>
      <c r="F45" s="26"/>
      <c r="G45" s="26">
        <f t="shared" si="4"/>
        <v>0</v>
      </c>
      <c r="H45" s="26"/>
      <c r="I45" s="26">
        <f t="shared" si="5"/>
        <v>0</v>
      </c>
      <c r="J45" s="26">
        <f t="shared" si="3"/>
        <v>0</v>
      </c>
    </row>
    <row r="46" spans="1:10" s="17" customFormat="1" ht="45" x14ac:dyDescent="0.25">
      <c r="A46" s="19" t="s">
        <v>115</v>
      </c>
      <c r="B46" s="9" t="s">
        <v>785</v>
      </c>
      <c r="C46" s="10" t="s">
        <v>1018</v>
      </c>
      <c r="D46" s="8" t="s">
        <v>215</v>
      </c>
      <c r="E46" s="22">
        <v>1</v>
      </c>
      <c r="F46" s="21"/>
      <c r="G46" s="21">
        <f t="shared" si="4"/>
        <v>0</v>
      </c>
      <c r="H46" s="21"/>
      <c r="I46" s="21">
        <f t="shared" si="5"/>
        <v>0</v>
      </c>
      <c r="J46" s="21">
        <f t="shared" si="3"/>
        <v>0</v>
      </c>
    </row>
    <row r="47" spans="1:10" s="17" customFormat="1" ht="45" x14ac:dyDescent="0.25">
      <c r="A47" s="19" t="s">
        <v>119</v>
      </c>
      <c r="B47" s="9" t="s">
        <v>1653</v>
      </c>
      <c r="C47" s="10" t="s">
        <v>1019</v>
      </c>
      <c r="D47" s="8" t="s">
        <v>215</v>
      </c>
      <c r="E47" s="22">
        <v>1</v>
      </c>
      <c r="F47" s="21"/>
      <c r="G47" s="21">
        <f t="shared" si="4"/>
        <v>0</v>
      </c>
      <c r="H47" s="21"/>
      <c r="I47" s="21">
        <f t="shared" si="5"/>
        <v>0</v>
      </c>
      <c r="J47" s="21">
        <f t="shared" si="3"/>
        <v>0</v>
      </c>
    </row>
    <row r="48" spans="1:10" s="17" customFormat="1" ht="45" x14ac:dyDescent="0.25">
      <c r="A48" s="19" t="s">
        <v>122</v>
      </c>
      <c r="B48" s="9" t="s">
        <v>789</v>
      </c>
      <c r="C48" s="10" t="s">
        <v>1020</v>
      </c>
      <c r="D48" s="8" t="s">
        <v>215</v>
      </c>
      <c r="E48" s="22">
        <v>1</v>
      </c>
      <c r="F48" s="21"/>
      <c r="G48" s="21">
        <f t="shared" si="4"/>
        <v>0</v>
      </c>
      <c r="H48" s="21"/>
      <c r="I48" s="21">
        <f t="shared" si="5"/>
        <v>0</v>
      </c>
      <c r="J48" s="21">
        <f t="shared" si="3"/>
        <v>0</v>
      </c>
    </row>
    <row r="49" spans="1:10" s="17" customFormat="1" ht="15" x14ac:dyDescent="0.25">
      <c r="A49" s="14" t="s">
        <v>1654</v>
      </c>
      <c r="B49" s="16"/>
      <c r="C49" s="16"/>
      <c r="D49" s="16"/>
      <c r="E49" s="15"/>
      <c r="F49" s="21"/>
      <c r="G49" s="21">
        <f t="shared" si="4"/>
        <v>0</v>
      </c>
      <c r="H49" s="21"/>
      <c r="I49" s="21">
        <f t="shared" si="5"/>
        <v>0</v>
      </c>
      <c r="J49" s="21">
        <f t="shared" si="3"/>
        <v>0</v>
      </c>
    </row>
    <row r="50" spans="1:10" s="38" customFormat="1" ht="22.5" x14ac:dyDescent="0.25">
      <c r="A50" s="47" t="s">
        <v>125</v>
      </c>
      <c r="B50" s="43" t="s">
        <v>415</v>
      </c>
      <c r="C50" s="44" t="s">
        <v>416</v>
      </c>
      <c r="D50" s="42" t="s">
        <v>417</v>
      </c>
      <c r="E50" s="48">
        <v>3.8</v>
      </c>
      <c r="F50" s="26"/>
      <c r="G50" s="26">
        <f t="shared" si="4"/>
        <v>0</v>
      </c>
      <c r="H50" s="26"/>
      <c r="I50" s="26">
        <f t="shared" si="5"/>
        <v>0</v>
      </c>
      <c r="J50" s="26">
        <f t="shared" si="3"/>
        <v>0</v>
      </c>
    </row>
    <row r="51" spans="1:10" s="17" customFormat="1" ht="45" x14ac:dyDescent="0.25">
      <c r="A51" s="19" t="s">
        <v>129</v>
      </c>
      <c r="B51" s="9" t="s">
        <v>1379</v>
      </c>
      <c r="C51" s="10" t="s">
        <v>1085</v>
      </c>
      <c r="D51" s="8" t="s">
        <v>118</v>
      </c>
      <c r="E51" s="22">
        <v>459</v>
      </c>
      <c r="F51" s="21"/>
      <c r="G51" s="21">
        <f t="shared" si="4"/>
        <v>0</v>
      </c>
      <c r="H51" s="21"/>
      <c r="I51" s="21">
        <f t="shared" si="5"/>
        <v>0</v>
      </c>
      <c r="J51" s="21">
        <f t="shared" si="3"/>
        <v>0</v>
      </c>
    </row>
    <row r="52" spans="1:10" s="17" customFormat="1" ht="45" x14ac:dyDescent="0.25">
      <c r="A52" s="19" t="s">
        <v>133</v>
      </c>
      <c r="B52" s="9" t="s">
        <v>1104</v>
      </c>
      <c r="C52" s="10" t="s">
        <v>1117</v>
      </c>
      <c r="D52" s="8" t="s">
        <v>215</v>
      </c>
      <c r="E52" s="22">
        <v>24</v>
      </c>
      <c r="F52" s="21"/>
      <c r="G52" s="21">
        <f t="shared" si="4"/>
        <v>0</v>
      </c>
      <c r="H52" s="21"/>
      <c r="I52" s="21">
        <f t="shared" si="5"/>
        <v>0</v>
      </c>
      <c r="J52" s="21">
        <f t="shared" si="3"/>
        <v>0</v>
      </c>
    </row>
    <row r="53" spans="1:10" s="38" customFormat="1" ht="22.5" x14ac:dyDescent="0.25">
      <c r="A53" s="47" t="s">
        <v>137</v>
      </c>
      <c r="B53" s="43" t="s">
        <v>1167</v>
      </c>
      <c r="C53" s="44" t="s">
        <v>1168</v>
      </c>
      <c r="D53" s="42" t="s">
        <v>417</v>
      </c>
      <c r="E53" s="48">
        <v>0.7</v>
      </c>
      <c r="F53" s="26"/>
      <c r="G53" s="26">
        <f t="shared" si="4"/>
        <v>0</v>
      </c>
      <c r="H53" s="26"/>
      <c r="I53" s="26">
        <f t="shared" si="5"/>
        <v>0</v>
      </c>
      <c r="J53" s="26">
        <f t="shared" si="3"/>
        <v>0</v>
      </c>
    </row>
    <row r="54" spans="1:10" s="17" customFormat="1" ht="45" x14ac:dyDescent="0.25">
      <c r="A54" s="19" t="s">
        <v>141</v>
      </c>
      <c r="B54" s="9" t="s">
        <v>1170</v>
      </c>
      <c r="C54" s="10" t="s">
        <v>1381</v>
      </c>
      <c r="D54" s="8" t="s">
        <v>118</v>
      </c>
      <c r="E54" s="20">
        <v>72.099999999999994</v>
      </c>
      <c r="F54" s="21"/>
      <c r="G54" s="21">
        <f t="shared" si="4"/>
        <v>0</v>
      </c>
      <c r="H54" s="21"/>
      <c r="I54" s="21">
        <f t="shared" si="5"/>
        <v>0</v>
      </c>
      <c r="J54" s="21">
        <f t="shared" si="3"/>
        <v>0</v>
      </c>
    </row>
    <row r="55" spans="1:10" s="17" customFormat="1" ht="45" x14ac:dyDescent="0.25">
      <c r="A55" s="19" t="s">
        <v>144</v>
      </c>
      <c r="B55" s="9" t="s">
        <v>1173</v>
      </c>
      <c r="C55" s="10" t="s">
        <v>1174</v>
      </c>
      <c r="D55" s="8" t="s">
        <v>215</v>
      </c>
      <c r="E55" s="22">
        <v>12</v>
      </c>
      <c r="F55" s="21"/>
      <c r="G55" s="21">
        <f t="shared" si="4"/>
        <v>0</v>
      </c>
      <c r="H55" s="21"/>
      <c r="I55" s="21">
        <f t="shared" si="5"/>
        <v>0</v>
      </c>
      <c r="J55" s="21">
        <f t="shared" si="3"/>
        <v>0</v>
      </c>
    </row>
    <row r="56" spans="1:10" s="17" customFormat="1" ht="45" x14ac:dyDescent="0.25">
      <c r="A56" s="19" t="s">
        <v>148</v>
      </c>
      <c r="B56" s="9" t="s">
        <v>1173</v>
      </c>
      <c r="C56" s="10" t="s">
        <v>1176</v>
      </c>
      <c r="D56" s="8" t="s">
        <v>215</v>
      </c>
      <c r="E56" s="22">
        <v>12</v>
      </c>
      <c r="F56" s="21"/>
      <c r="G56" s="21">
        <f t="shared" si="4"/>
        <v>0</v>
      </c>
      <c r="H56" s="21"/>
      <c r="I56" s="21">
        <f t="shared" si="5"/>
        <v>0</v>
      </c>
      <c r="J56" s="21">
        <f t="shared" si="3"/>
        <v>0</v>
      </c>
    </row>
    <row r="57" spans="1:10" s="17" customFormat="1" ht="45" x14ac:dyDescent="0.25">
      <c r="A57" s="19" t="s">
        <v>151</v>
      </c>
      <c r="B57" s="9" t="s">
        <v>1147</v>
      </c>
      <c r="C57" s="10" t="s">
        <v>1148</v>
      </c>
      <c r="D57" s="8" t="s">
        <v>215</v>
      </c>
      <c r="E57" s="22">
        <v>140</v>
      </c>
      <c r="F57" s="21"/>
      <c r="G57" s="21">
        <f t="shared" si="4"/>
        <v>0</v>
      </c>
      <c r="H57" s="21"/>
      <c r="I57" s="21">
        <f t="shared" si="5"/>
        <v>0</v>
      </c>
      <c r="J57" s="21">
        <f t="shared" si="3"/>
        <v>0</v>
      </c>
    </row>
    <row r="58" spans="1:10" s="17" customFormat="1" ht="45" x14ac:dyDescent="0.25">
      <c r="A58" s="19" t="s">
        <v>153</v>
      </c>
      <c r="B58" s="9" t="s">
        <v>1147</v>
      </c>
      <c r="C58" s="10" t="s">
        <v>1150</v>
      </c>
      <c r="D58" s="8" t="s">
        <v>215</v>
      </c>
      <c r="E58" s="22">
        <v>24</v>
      </c>
      <c r="F58" s="21"/>
      <c r="G58" s="21">
        <f t="shared" si="4"/>
        <v>0</v>
      </c>
      <c r="H58" s="21"/>
      <c r="I58" s="21">
        <f t="shared" si="5"/>
        <v>0</v>
      </c>
      <c r="J58" s="21">
        <f t="shared" si="3"/>
        <v>0</v>
      </c>
    </row>
    <row r="59" spans="1:10" s="17" customFormat="1" ht="45" x14ac:dyDescent="0.25">
      <c r="A59" s="19" t="s">
        <v>157</v>
      </c>
      <c r="B59" s="9" t="s">
        <v>1160</v>
      </c>
      <c r="C59" s="10" t="s">
        <v>1161</v>
      </c>
      <c r="D59" s="8" t="s">
        <v>118</v>
      </c>
      <c r="E59" s="22">
        <v>340</v>
      </c>
      <c r="F59" s="21"/>
      <c r="G59" s="21">
        <f t="shared" si="4"/>
        <v>0</v>
      </c>
      <c r="H59" s="21"/>
      <c r="I59" s="21">
        <f t="shared" si="5"/>
        <v>0</v>
      </c>
      <c r="J59" s="21">
        <f t="shared" si="3"/>
        <v>0</v>
      </c>
    </row>
    <row r="60" spans="1:10" s="17" customFormat="1" ht="45" x14ac:dyDescent="0.25">
      <c r="A60" s="19" t="s">
        <v>681</v>
      </c>
      <c r="B60" s="9" t="s">
        <v>1157</v>
      </c>
      <c r="C60" s="10" t="s">
        <v>1158</v>
      </c>
      <c r="D60" s="8" t="s">
        <v>215</v>
      </c>
      <c r="E60" s="22">
        <v>680</v>
      </c>
      <c r="F60" s="21"/>
      <c r="G60" s="21">
        <f t="shared" si="4"/>
        <v>0</v>
      </c>
      <c r="H60" s="21"/>
      <c r="I60" s="21">
        <f t="shared" si="5"/>
        <v>0</v>
      </c>
      <c r="J60" s="21">
        <f t="shared" si="3"/>
        <v>0</v>
      </c>
    </row>
    <row r="61" spans="1:10" s="38" customFormat="1" ht="33.75" x14ac:dyDescent="0.25">
      <c r="A61" s="47" t="s">
        <v>164</v>
      </c>
      <c r="B61" s="43" t="s">
        <v>130</v>
      </c>
      <c r="C61" s="44" t="s">
        <v>131</v>
      </c>
      <c r="D61" s="42" t="s">
        <v>132</v>
      </c>
      <c r="E61" s="49">
        <v>4</v>
      </c>
      <c r="F61" s="26"/>
      <c r="G61" s="26">
        <f t="shared" si="4"/>
        <v>0</v>
      </c>
      <c r="H61" s="26"/>
      <c r="I61" s="26">
        <f t="shared" si="5"/>
        <v>0</v>
      </c>
      <c r="J61" s="26">
        <f t="shared" si="3"/>
        <v>0</v>
      </c>
    </row>
    <row r="62" spans="1:10" s="17" customFormat="1" ht="45" x14ac:dyDescent="0.25">
      <c r="A62" s="19" t="s">
        <v>168</v>
      </c>
      <c r="B62" s="9" t="s">
        <v>1290</v>
      </c>
      <c r="C62" s="10" t="s">
        <v>1291</v>
      </c>
      <c r="D62" s="8" t="s">
        <v>215</v>
      </c>
      <c r="E62" s="22">
        <v>4</v>
      </c>
      <c r="F62" s="21"/>
      <c r="G62" s="21">
        <f t="shared" si="4"/>
        <v>0</v>
      </c>
      <c r="H62" s="21"/>
      <c r="I62" s="21">
        <f t="shared" si="5"/>
        <v>0</v>
      </c>
      <c r="J62" s="21">
        <f t="shared" si="3"/>
        <v>0</v>
      </c>
    </row>
    <row r="63" spans="1:10" s="17" customFormat="1" ht="15" x14ac:dyDescent="0.25">
      <c r="A63" s="14" t="s">
        <v>1021</v>
      </c>
      <c r="B63" s="16"/>
      <c r="C63" s="16"/>
      <c r="D63" s="16"/>
      <c r="E63" s="15"/>
      <c r="F63" s="21"/>
      <c r="G63" s="21">
        <f t="shared" si="4"/>
        <v>0</v>
      </c>
      <c r="H63" s="21"/>
      <c r="I63" s="21">
        <f t="shared" si="5"/>
        <v>0</v>
      </c>
      <c r="J63" s="21">
        <f t="shared" si="3"/>
        <v>0</v>
      </c>
    </row>
    <row r="64" spans="1:10" s="38" customFormat="1" ht="33.75" x14ac:dyDescent="0.25">
      <c r="A64" s="47" t="s">
        <v>171</v>
      </c>
      <c r="B64" s="43" t="s">
        <v>165</v>
      </c>
      <c r="C64" s="44" t="s">
        <v>166</v>
      </c>
      <c r="D64" s="42" t="s">
        <v>167</v>
      </c>
      <c r="E64" s="53">
        <v>1.137694</v>
      </c>
      <c r="F64" s="26"/>
      <c r="G64" s="26">
        <f t="shared" si="4"/>
        <v>0</v>
      </c>
      <c r="H64" s="26"/>
      <c r="I64" s="26">
        <f t="shared" si="5"/>
        <v>0</v>
      </c>
      <c r="J64" s="26">
        <f t="shared" si="3"/>
        <v>0</v>
      </c>
    </row>
    <row r="65" spans="1:10" s="17" customFormat="1" ht="45" x14ac:dyDescent="0.25">
      <c r="A65" s="19" t="s">
        <v>173</v>
      </c>
      <c r="B65" s="9" t="s">
        <v>796</v>
      </c>
      <c r="C65" s="10" t="s">
        <v>1655</v>
      </c>
      <c r="D65" s="8" t="s">
        <v>118</v>
      </c>
      <c r="E65" s="22">
        <v>27</v>
      </c>
      <c r="F65" s="21"/>
      <c r="G65" s="21">
        <f t="shared" si="4"/>
        <v>0</v>
      </c>
      <c r="H65" s="21"/>
      <c r="I65" s="21">
        <f t="shared" si="5"/>
        <v>0</v>
      </c>
      <c r="J65" s="21">
        <f t="shared" si="3"/>
        <v>0</v>
      </c>
    </row>
    <row r="66" spans="1:10" s="17" customFormat="1" ht="45" x14ac:dyDescent="0.25">
      <c r="A66" s="19" t="s">
        <v>175</v>
      </c>
      <c r="B66" s="9" t="s">
        <v>796</v>
      </c>
      <c r="C66" s="10" t="s">
        <v>1656</v>
      </c>
      <c r="D66" s="8" t="s">
        <v>215</v>
      </c>
      <c r="E66" s="22">
        <v>55</v>
      </c>
      <c r="F66" s="21"/>
      <c r="G66" s="21">
        <f t="shared" si="4"/>
        <v>0</v>
      </c>
      <c r="H66" s="21"/>
      <c r="I66" s="21">
        <f t="shared" si="5"/>
        <v>0</v>
      </c>
      <c r="J66" s="21">
        <f t="shared" si="3"/>
        <v>0</v>
      </c>
    </row>
    <row r="67" spans="1:10" s="17" customFormat="1" ht="45" x14ac:dyDescent="0.25">
      <c r="A67" s="19" t="s">
        <v>178</v>
      </c>
      <c r="B67" s="9" t="s">
        <v>796</v>
      </c>
      <c r="C67" s="10" t="s">
        <v>1657</v>
      </c>
      <c r="D67" s="8" t="s">
        <v>215</v>
      </c>
      <c r="E67" s="22">
        <v>5</v>
      </c>
      <c r="F67" s="21"/>
      <c r="G67" s="21">
        <f t="shared" ref="G67:G98" si="6">E67*F67</f>
        <v>0</v>
      </c>
      <c r="H67" s="21"/>
      <c r="I67" s="21">
        <f t="shared" ref="I67:I98" si="7">E67*H67</f>
        <v>0</v>
      </c>
      <c r="J67" s="21">
        <f t="shared" si="3"/>
        <v>0</v>
      </c>
    </row>
    <row r="68" spans="1:10" s="17" customFormat="1" ht="45" x14ac:dyDescent="0.25">
      <c r="A68" s="19" t="s">
        <v>180</v>
      </c>
      <c r="B68" s="9" t="s">
        <v>796</v>
      </c>
      <c r="C68" s="10" t="s">
        <v>1658</v>
      </c>
      <c r="D68" s="8" t="s">
        <v>215</v>
      </c>
      <c r="E68" s="22">
        <v>5</v>
      </c>
      <c r="F68" s="21"/>
      <c r="G68" s="21">
        <f t="shared" si="6"/>
        <v>0</v>
      </c>
      <c r="H68" s="21"/>
      <c r="I68" s="21">
        <f t="shared" si="7"/>
        <v>0</v>
      </c>
      <c r="J68" s="21">
        <f t="shared" ref="J68:J127" si="8">G68+I68</f>
        <v>0</v>
      </c>
    </row>
    <row r="69" spans="1:10" s="17" customFormat="1" ht="45" x14ac:dyDescent="0.25">
      <c r="A69" s="19" t="s">
        <v>182</v>
      </c>
      <c r="B69" s="9" t="s">
        <v>804</v>
      </c>
      <c r="C69" s="10" t="s">
        <v>1659</v>
      </c>
      <c r="D69" s="8" t="s">
        <v>215</v>
      </c>
      <c r="E69" s="22">
        <v>54</v>
      </c>
      <c r="F69" s="21"/>
      <c r="G69" s="21">
        <f t="shared" si="6"/>
        <v>0</v>
      </c>
      <c r="H69" s="21"/>
      <c r="I69" s="21">
        <f t="shared" si="7"/>
        <v>0</v>
      </c>
      <c r="J69" s="21">
        <f t="shared" si="8"/>
        <v>0</v>
      </c>
    </row>
    <row r="70" spans="1:10" s="17" customFormat="1" ht="45" x14ac:dyDescent="0.25">
      <c r="A70" s="19" t="s">
        <v>184</v>
      </c>
      <c r="B70" s="9" t="s">
        <v>856</v>
      </c>
      <c r="C70" s="10" t="s">
        <v>1660</v>
      </c>
      <c r="D70" s="8" t="s">
        <v>215</v>
      </c>
      <c r="E70" s="22">
        <v>108</v>
      </c>
      <c r="F70" s="21"/>
      <c r="G70" s="21">
        <f t="shared" si="6"/>
        <v>0</v>
      </c>
      <c r="H70" s="21"/>
      <c r="I70" s="21">
        <f t="shared" si="7"/>
        <v>0</v>
      </c>
      <c r="J70" s="21">
        <f t="shared" si="8"/>
        <v>0</v>
      </c>
    </row>
    <row r="71" spans="1:10" s="17" customFormat="1" ht="45" x14ac:dyDescent="0.25">
      <c r="A71" s="19" t="s">
        <v>186</v>
      </c>
      <c r="B71" s="9" t="s">
        <v>841</v>
      </c>
      <c r="C71" s="10" t="s">
        <v>1453</v>
      </c>
      <c r="D71" s="8" t="s">
        <v>215</v>
      </c>
      <c r="E71" s="22">
        <v>733</v>
      </c>
      <c r="F71" s="21"/>
      <c r="G71" s="21">
        <f t="shared" si="6"/>
        <v>0</v>
      </c>
      <c r="H71" s="21"/>
      <c r="I71" s="21">
        <f t="shared" si="7"/>
        <v>0</v>
      </c>
      <c r="J71" s="21">
        <f t="shared" si="8"/>
        <v>0</v>
      </c>
    </row>
    <row r="72" spans="1:10" s="17" customFormat="1" ht="45" x14ac:dyDescent="0.25">
      <c r="A72" s="19" t="s">
        <v>188</v>
      </c>
      <c r="B72" s="9" t="s">
        <v>843</v>
      </c>
      <c r="C72" s="10" t="s">
        <v>1485</v>
      </c>
      <c r="D72" s="8" t="s">
        <v>215</v>
      </c>
      <c r="E72" s="22">
        <v>733</v>
      </c>
      <c r="F72" s="21"/>
      <c r="G72" s="21">
        <f t="shared" si="6"/>
        <v>0</v>
      </c>
      <c r="H72" s="21"/>
      <c r="I72" s="21">
        <f t="shared" si="7"/>
        <v>0</v>
      </c>
      <c r="J72" s="21">
        <f t="shared" si="8"/>
        <v>0</v>
      </c>
    </row>
    <row r="73" spans="1:10" s="17" customFormat="1" ht="45" x14ac:dyDescent="0.25">
      <c r="A73" s="19" t="s">
        <v>190</v>
      </c>
      <c r="B73" s="9" t="s">
        <v>845</v>
      </c>
      <c r="C73" s="10" t="s">
        <v>1455</v>
      </c>
      <c r="D73" s="8" t="s">
        <v>215</v>
      </c>
      <c r="E73" s="22">
        <v>733</v>
      </c>
      <c r="F73" s="21"/>
      <c r="G73" s="21">
        <f t="shared" si="6"/>
        <v>0</v>
      </c>
      <c r="H73" s="21"/>
      <c r="I73" s="21">
        <f t="shared" si="7"/>
        <v>0</v>
      </c>
      <c r="J73" s="21">
        <f t="shared" si="8"/>
        <v>0</v>
      </c>
    </row>
    <row r="74" spans="1:10" s="17" customFormat="1" ht="45" x14ac:dyDescent="0.25">
      <c r="A74" s="19" t="s">
        <v>192</v>
      </c>
      <c r="B74" s="9" t="s">
        <v>841</v>
      </c>
      <c r="C74" s="10" t="s">
        <v>1456</v>
      </c>
      <c r="D74" s="8" t="s">
        <v>215</v>
      </c>
      <c r="E74" s="22">
        <v>108</v>
      </c>
      <c r="F74" s="21"/>
      <c r="G74" s="21">
        <f t="shared" si="6"/>
        <v>0</v>
      </c>
      <c r="H74" s="21"/>
      <c r="I74" s="21">
        <f t="shared" si="7"/>
        <v>0</v>
      </c>
      <c r="J74" s="21">
        <f t="shared" si="8"/>
        <v>0</v>
      </c>
    </row>
    <row r="75" spans="1:10" s="17" customFormat="1" ht="45" x14ac:dyDescent="0.25">
      <c r="A75" s="19" t="s">
        <v>194</v>
      </c>
      <c r="B75" s="9" t="s">
        <v>843</v>
      </c>
      <c r="C75" s="10" t="s">
        <v>1457</v>
      </c>
      <c r="D75" s="8" t="s">
        <v>215</v>
      </c>
      <c r="E75" s="22">
        <v>108</v>
      </c>
      <c r="F75" s="21"/>
      <c r="G75" s="21">
        <f t="shared" si="6"/>
        <v>0</v>
      </c>
      <c r="H75" s="21"/>
      <c r="I75" s="21">
        <f t="shared" si="7"/>
        <v>0</v>
      </c>
      <c r="J75" s="21">
        <f t="shared" si="8"/>
        <v>0</v>
      </c>
    </row>
    <row r="76" spans="1:10" s="38" customFormat="1" ht="22.5" x14ac:dyDescent="0.25">
      <c r="A76" s="47" t="s">
        <v>196</v>
      </c>
      <c r="B76" s="43" t="s">
        <v>809</v>
      </c>
      <c r="C76" s="44" t="s">
        <v>810</v>
      </c>
      <c r="D76" s="42" t="s">
        <v>71</v>
      </c>
      <c r="E76" s="50">
        <v>0.13</v>
      </c>
      <c r="F76" s="26"/>
      <c r="G76" s="26">
        <f t="shared" si="6"/>
        <v>0</v>
      </c>
      <c r="H76" s="26"/>
      <c r="I76" s="26">
        <f t="shared" si="7"/>
        <v>0</v>
      </c>
      <c r="J76" s="26">
        <f t="shared" si="8"/>
        <v>0</v>
      </c>
    </row>
    <row r="77" spans="1:10" s="17" customFormat="1" ht="45" x14ac:dyDescent="0.25">
      <c r="A77" s="19" t="s">
        <v>198</v>
      </c>
      <c r="B77" s="9" t="s">
        <v>811</v>
      </c>
      <c r="C77" s="10" t="s">
        <v>1461</v>
      </c>
      <c r="D77" s="8" t="s">
        <v>215</v>
      </c>
      <c r="E77" s="22">
        <v>13</v>
      </c>
      <c r="F77" s="21"/>
      <c r="G77" s="21">
        <f t="shared" si="6"/>
        <v>0</v>
      </c>
      <c r="H77" s="21"/>
      <c r="I77" s="21">
        <f t="shared" si="7"/>
        <v>0</v>
      </c>
      <c r="J77" s="21">
        <f t="shared" si="8"/>
        <v>0</v>
      </c>
    </row>
    <row r="78" spans="1:10" s="17" customFormat="1" ht="45" x14ac:dyDescent="0.25">
      <c r="A78" s="19" t="s">
        <v>200</v>
      </c>
      <c r="B78" s="9" t="s">
        <v>834</v>
      </c>
      <c r="C78" s="10" t="s">
        <v>1463</v>
      </c>
      <c r="D78" s="8" t="s">
        <v>215</v>
      </c>
      <c r="E78" s="22">
        <v>26</v>
      </c>
      <c r="F78" s="21"/>
      <c r="G78" s="21">
        <f t="shared" si="6"/>
        <v>0</v>
      </c>
      <c r="H78" s="21"/>
      <c r="I78" s="21">
        <f t="shared" si="7"/>
        <v>0</v>
      </c>
      <c r="J78" s="21">
        <f t="shared" si="8"/>
        <v>0</v>
      </c>
    </row>
    <row r="79" spans="1:10" s="17" customFormat="1" ht="45" x14ac:dyDescent="0.25">
      <c r="A79" s="19" t="s">
        <v>202</v>
      </c>
      <c r="B79" s="9" t="s">
        <v>843</v>
      </c>
      <c r="C79" s="10" t="s">
        <v>1464</v>
      </c>
      <c r="D79" s="8" t="s">
        <v>215</v>
      </c>
      <c r="E79" s="22">
        <v>26</v>
      </c>
      <c r="F79" s="21"/>
      <c r="G79" s="21">
        <f t="shared" si="6"/>
        <v>0</v>
      </c>
      <c r="H79" s="21"/>
      <c r="I79" s="21">
        <f t="shared" si="7"/>
        <v>0</v>
      </c>
      <c r="J79" s="21">
        <f t="shared" si="8"/>
        <v>0</v>
      </c>
    </row>
    <row r="80" spans="1:10" s="17" customFormat="1" ht="45" x14ac:dyDescent="0.25">
      <c r="A80" s="19" t="s">
        <v>204</v>
      </c>
      <c r="B80" s="9" t="s">
        <v>862</v>
      </c>
      <c r="C80" s="10" t="s">
        <v>1465</v>
      </c>
      <c r="D80" s="8" t="s">
        <v>215</v>
      </c>
      <c r="E80" s="22">
        <v>26</v>
      </c>
      <c r="F80" s="21"/>
      <c r="G80" s="21">
        <f t="shared" si="6"/>
        <v>0</v>
      </c>
      <c r="H80" s="21"/>
      <c r="I80" s="21">
        <f t="shared" si="7"/>
        <v>0</v>
      </c>
      <c r="J80" s="21">
        <f t="shared" si="8"/>
        <v>0</v>
      </c>
    </row>
    <row r="81" spans="1:10" s="17" customFormat="1" ht="45" x14ac:dyDescent="0.25">
      <c r="A81" s="19" t="s">
        <v>207</v>
      </c>
      <c r="B81" s="9" t="s">
        <v>843</v>
      </c>
      <c r="C81" s="10" t="s">
        <v>879</v>
      </c>
      <c r="D81" s="8" t="s">
        <v>215</v>
      </c>
      <c r="E81" s="22">
        <v>26</v>
      </c>
      <c r="F81" s="21"/>
      <c r="G81" s="21">
        <f t="shared" si="6"/>
        <v>0</v>
      </c>
      <c r="H81" s="21"/>
      <c r="I81" s="21">
        <f t="shared" si="7"/>
        <v>0</v>
      </c>
      <c r="J81" s="21">
        <f t="shared" si="8"/>
        <v>0</v>
      </c>
    </row>
    <row r="82" spans="1:10" s="17" customFormat="1" ht="45" x14ac:dyDescent="0.25">
      <c r="A82" s="19" t="s">
        <v>209</v>
      </c>
      <c r="B82" s="9" t="s">
        <v>832</v>
      </c>
      <c r="C82" s="10" t="s">
        <v>833</v>
      </c>
      <c r="D82" s="8" t="s">
        <v>215</v>
      </c>
      <c r="E82" s="22">
        <v>20</v>
      </c>
      <c r="F82" s="21"/>
      <c r="G82" s="21">
        <f t="shared" si="6"/>
        <v>0</v>
      </c>
      <c r="H82" s="21"/>
      <c r="I82" s="21">
        <f t="shared" si="7"/>
        <v>0</v>
      </c>
      <c r="J82" s="21">
        <f t="shared" si="8"/>
        <v>0</v>
      </c>
    </row>
    <row r="83" spans="1:10" s="38" customFormat="1" ht="22.5" x14ac:dyDescent="0.25">
      <c r="A83" s="47" t="s">
        <v>212</v>
      </c>
      <c r="B83" s="43" t="s">
        <v>828</v>
      </c>
      <c r="C83" s="44" t="s">
        <v>829</v>
      </c>
      <c r="D83" s="42" t="s">
        <v>111</v>
      </c>
      <c r="E83" s="48">
        <v>0.8</v>
      </c>
      <c r="F83" s="26"/>
      <c r="G83" s="26">
        <f t="shared" si="6"/>
        <v>0</v>
      </c>
      <c r="H83" s="26"/>
      <c r="I83" s="26">
        <f t="shared" si="7"/>
        <v>0</v>
      </c>
      <c r="J83" s="26">
        <f t="shared" si="8"/>
        <v>0</v>
      </c>
    </row>
    <row r="84" spans="1:10" s="17" customFormat="1" ht="45" x14ac:dyDescent="0.25">
      <c r="A84" s="19" t="s">
        <v>216</v>
      </c>
      <c r="B84" s="9" t="s">
        <v>830</v>
      </c>
      <c r="C84" s="10" t="s">
        <v>1661</v>
      </c>
      <c r="D84" s="8" t="s">
        <v>118</v>
      </c>
      <c r="E84" s="20">
        <v>82.4</v>
      </c>
      <c r="F84" s="21"/>
      <c r="G84" s="21">
        <f t="shared" si="6"/>
        <v>0</v>
      </c>
      <c r="H84" s="21"/>
      <c r="I84" s="21">
        <f t="shared" si="7"/>
        <v>0</v>
      </c>
      <c r="J84" s="21">
        <f t="shared" si="8"/>
        <v>0</v>
      </c>
    </row>
    <row r="85" spans="1:10" s="17" customFormat="1" ht="45" x14ac:dyDescent="0.25">
      <c r="A85" s="19" t="s">
        <v>701</v>
      </c>
      <c r="B85" s="9" t="s">
        <v>838</v>
      </c>
      <c r="C85" s="10" t="s">
        <v>839</v>
      </c>
      <c r="D85" s="8" t="s">
        <v>840</v>
      </c>
      <c r="E85" s="22">
        <v>7</v>
      </c>
      <c r="F85" s="21"/>
      <c r="G85" s="21">
        <f t="shared" si="6"/>
        <v>0</v>
      </c>
      <c r="H85" s="21"/>
      <c r="I85" s="21">
        <f t="shared" si="7"/>
        <v>0</v>
      </c>
      <c r="J85" s="21">
        <f t="shared" si="8"/>
        <v>0</v>
      </c>
    </row>
    <row r="86" spans="1:10" s="17" customFormat="1" ht="45" x14ac:dyDescent="0.25">
      <c r="A86" s="19" t="s">
        <v>222</v>
      </c>
      <c r="B86" s="9" t="s">
        <v>836</v>
      </c>
      <c r="C86" s="10" t="s">
        <v>1314</v>
      </c>
      <c r="D86" s="8" t="s">
        <v>215</v>
      </c>
      <c r="E86" s="22">
        <v>80</v>
      </c>
      <c r="F86" s="21"/>
      <c r="G86" s="21">
        <f t="shared" si="6"/>
        <v>0</v>
      </c>
      <c r="H86" s="21"/>
      <c r="I86" s="21">
        <f t="shared" si="7"/>
        <v>0</v>
      </c>
      <c r="J86" s="21">
        <f t="shared" si="8"/>
        <v>0</v>
      </c>
    </row>
    <row r="87" spans="1:10" s="17" customFormat="1" ht="45" x14ac:dyDescent="0.25">
      <c r="A87" s="19" t="s">
        <v>801</v>
      </c>
      <c r="B87" s="9" t="s">
        <v>818</v>
      </c>
      <c r="C87" s="10" t="s">
        <v>1662</v>
      </c>
      <c r="D87" s="8" t="s">
        <v>215</v>
      </c>
      <c r="E87" s="22">
        <v>80</v>
      </c>
      <c r="F87" s="21"/>
      <c r="G87" s="21">
        <f t="shared" si="6"/>
        <v>0</v>
      </c>
      <c r="H87" s="21"/>
      <c r="I87" s="21">
        <f t="shared" si="7"/>
        <v>0</v>
      </c>
      <c r="J87" s="21">
        <f t="shared" si="8"/>
        <v>0</v>
      </c>
    </row>
    <row r="88" spans="1:10" s="17" customFormat="1" ht="45" x14ac:dyDescent="0.25">
      <c r="A88" s="19" t="s">
        <v>229</v>
      </c>
      <c r="B88" s="9" t="s">
        <v>820</v>
      </c>
      <c r="C88" s="10" t="s">
        <v>1470</v>
      </c>
      <c r="D88" s="8" t="s">
        <v>215</v>
      </c>
      <c r="E88" s="22">
        <v>80</v>
      </c>
      <c r="F88" s="21"/>
      <c r="G88" s="21">
        <f t="shared" si="6"/>
        <v>0</v>
      </c>
      <c r="H88" s="21"/>
      <c r="I88" s="21">
        <f t="shared" si="7"/>
        <v>0</v>
      </c>
      <c r="J88" s="21">
        <f t="shared" si="8"/>
        <v>0</v>
      </c>
    </row>
    <row r="89" spans="1:10" s="17" customFormat="1" ht="45" x14ac:dyDescent="0.25">
      <c r="A89" s="19" t="s">
        <v>231</v>
      </c>
      <c r="B89" s="9" t="s">
        <v>814</v>
      </c>
      <c r="C89" s="10" t="s">
        <v>1471</v>
      </c>
      <c r="D89" s="8" t="s">
        <v>215</v>
      </c>
      <c r="E89" s="22">
        <v>80</v>
      </c>
      <c r="F89" s="21"/>
      <c r="G89" s="21">
        <f t="shared" si="6"/>
        <v>0</v>
      </c>
      <c r="H89" s="21"/>
      <c r="I89" s="21">
        <f t="shared" si="7"/>
        <v>0</v>
      </c>
      <c r="J89" s="21">
        <f t="shared" si="8"/>
        <v>0</v>
      </c>
    </row>
    <row r="90" spans="1:10" s="17" customFormat="1" ht="45" x14ac:dyDescent="0.25">
      <c r="A90" s="19" t="s">
        <v>233</v>
      </c>
      <c r="B90" s="9" t="s">
        <v>1663</v>
      </c>
      <c r="C90" s="10" t="s">
        <v>1338</v>
      </c>
      <c r="D90" s="8" t="s">
        <v>215</v>
      </c>
      <c r="E90" s="22">
        <v>80</v>
      </c>
      <c r="F90" s="21"/>
      <c r="G90" s="21">
        <f t="shared" si="6"/>
        <v>0</v>
      </c>
      <c r="H90" s="21"/>
      <c r="I90" s="21">
        <f t="shared" si="7"/>
        <v>0</v>
      </c>
      <c r="J90" s="21">
        <f t="shared" si="8"/>
        <v>0</v>
      </c>
    </row>
    <row r="91" spans="1:10" s="17" customFormat="1" ht="45" x14ac:dyDescent="0.25">
      <c r="A91" s="19" t="s">
        <v>236</v>
      </c>
      <c r="B91" s="9" t="s">
        <v>1663</v>
      </c>
      <c r="C91" s="10" t="s">
        <v>1473</v>
      </c>
      <c r="D91" s="8" t="s">
        <v>215</v>
      </c>
      <c r="E91" s="22">
        <v>160</v>
      </c>
      <c r="F91" s="21"/>
      <c r="G91" s="21">
        <f t="shared" si="6"/>
        <v>0</v>
      </c>
      <c r="H91" s="21"/>
      <c r="I91" s="21">
        <f t="shared" si="7"/>
        <v>0</v>
      </c>
      <c r="J91" s="21">
        <f t="shared" si="8"/>
        <v>0</v>
      </c>
    </row>
    <row r="92" spans="1:10" s="17" customFormat="1" ht="45" x14ac:dyDescent="0.25">
      <c r="A92" s="19" t="s">
        <v>239</v>
      </c>
      <c r="B92" s="9" t="s">
        <v>1663</v>
      </c>
      <c r="C92" s="10" t="s">
        <v>1474</v>
      </c>
      <c r="D92" s="8" t="s">
        <v>215</v>
      </c>
      <c r="E92" s="22">
        <v>160</v>
      </c>
      <c r="F92" s="21"/>
      <c r="G92" s="21">
        <f t="shared" si="6"/>
        <v>0</v>
      </c>
      <c r="H92" s="21"/>
      <c r="I92" s="21">
        <f t="shared" si="7"/>
        <v>0</v>
      </c>
      <c r="J92" s="21">
        <f t="shared" si="8"/>
        <v>0</v>
      </c>
    </row>
    <row r="93" spans="1:10" s="17" customFormat="1" ht="45" x14ac:dyDescent="0.25">
      <c r="A93" s="19" t="s">
        <v>241</v>
      </c>
      <c r="B93" s="9" t="s">
        <v>843</v>
      </c>
      <c r="C93" s="10" t="s">
        <v>915</v>
      </c>
      <c r="D93" s="8" t="s">
        <v>215</v>
      </c>
      <c r="E93" s="22">
        <v>160</v>
      </c>
      <c r="F93" s="21"/>
      <c r="G93" s="21">
        <f t="shared" si="6"/>
        <v>0</v>
      </c>
      <c r="H93" s="21"/>
      <c r="I93" s="21">
        <f t="shared" si="7"/>
        <v>0</v>
      </c>
      <c r="J93" s="21">
        <f t="shared" si="8"/>
        <v>0</v>
      </c>
    </row>
    <row r="94" spans="1:10" s="17" customFormat="1" ht="15" x14ac:dyDescent="0.25">
      <c r="A94" s="14" t="s">
        <v>1664</v>
      </c>
      <c r="B94" s="16"/>
      <c r="C94" s="16"/>
      <c r="D94" s="16"/>
      <c r="E94" s="15"/>
      <c r="F94" s="21"/>
      <c r="G94" s="21">
        <f t="shared" si="6"/>
        <v>0</v>
      </c>
      <c r="H94" s="21"/>
      <c r="I94" s="21">
        <f t="shared" si="7"/>
        <v>0</v>
      </c>
      <c r="J94" s="21">
        <f t="shared" si="8"/>
        <v>0</v>
      </c>
    </row>
    <row r="95" spans="1:10" s="38" customFormat="1" ht="33.75" x14ac:dyDescent="0.25">
      <c r="A95" s="47" t="s">
        <v>243</v>
      </c>
      <c r="B95" s="43" t="s">
        <v>165</v>
      </c>
      <c r="C95" s="44" t="s">
        <v>166</v>
      </c>
      <c r="D95" s="42" t="s">
        <v>167</v>
      </c>
      <c r="E95" s="53">
        <v>1.0738939999999999</v>
      </c>
      <c r="F95" s="26"/>
      <c r="G95" s="26">
        <f t="shared" si="6"/>
        <v>0</v>
      </c>
      <c r="H95" s="26"/>
      <c r="I95" s="26">
        <f t="shared" si="7"/>
        <v>0</v>
      </c>
      <c r="J95" s="26">
        <f t="shared" si="8"/>
        <v>0</v>
      </c>
    </row>
    <row r="96" spans="1:10" s="17" customFormat="1" ht="45" x14ac:dyDescent="0.25">
      <c r="A96" s="19" t="s">
        <v>245</v>
      </c>
      <c r="B96" s="9" t="s">
        <v>796</v>
      </c>
      <c r="C96" s="10" t="s">
        <v>1665</v>
      </c>
      <c r="D96" s="8" t="s">
        <v>118</v>
      </c>
      <c r="E96" s="22">
        <v>27</v>
      </c>
      <c r="F96" s="21"/>
      <c r="G96" s="21">
        <f t="shared" si="6"/>
        <v>0</v>
      </c>
      <c r="H96" s="21"/>
      <c r="I96" s="21">
        <f t="shared" si="7"/>
        <v>0</v>
      </c>
      <c r="J96" s="21">
        <f t="shared" si="8"/>
        <v>0</v>
      </c>
    </row>
    <row r="97" spans="1:10" s="17" customFormat="1" ht="45" x14ac:dyDescent="0.25">
      <c r="A97" s="19" t="s">
        <v>247</v>
      </c>
      <c r="B97" s="9" t="s">
        <v>796</v>
      </c>
      <c r="C97" s="10" t="s">
        <v>1666</v>
      </c>
      <c r="D97" s="8" t="s">
        <v>215</v>
      </c>
      <c r="E97" s="22">
        <v>55</v>
      </c>
      <c r="F97" s="21"/>
      <c r="G97" s="21">
        <f t="shared" si="6"/>
        <v>0</v>
      </c>
      <c r="H97" s="21"/>
      <c r="I97" s="21">
        <f t="shared" si="7"/>
        <v>0</v>
      </c>
      <c r="J97" s="21">
        <f t="shared" si="8"/>
        <v>0</v>
      </c>
    </row>
    <row r="98" spans="1:10" s="17" customFormat="1" ht="45" x14ac:dyDescent="0.25">
      <c r="A98" s="19" t="s">
        <v>248</v>
      </c>
      <c r="B98" s="9" t="s">
        <v>796</v>
      </c>
      <c r="C98" s="10" t="s">
        <v>1300</v>
      </c>
      <c r="D98" s="8" t="s">
        <v>215</v>
      </c>
      <c r="E98" s="22">
        <v>5</v>
      </c>
      <c r="F98" s="21"/>
      <c r="G98" s="21">
        <f t="shared" si="6"/>
        <v>0</v>
      </c>
      <c r="H98" s="21"/>
      <c r="I98" s="21">
        <f t="shared" si="7"/>
        <v>0</v>
      </c>
      <c r="J98" s="21">
        <f t="shared" si="8"/>
        <v>0</v>
      </c>
    </row>
    <row r="99" spans="1:10" s="17" customFormat="1" ht="45" x14ac:dyDescent="0.25">
      <c r="A99" s="19" t="s">
        <v>249</v>
      </c>
      <c r="B99" s="9" t="s">
        <v>796</v>
      </c>
      <c r="C99" s="10" t="s">
        <v>1658</v>
      </c>
      <c r="D99" s="8" t="s">
        <v>215</v>
      </c>
      <c r="E99" s="22">
        <v>5</v>
      </c>
      <c r="F99" s="21"/>
      <c r="G99" s="21">
        <f t="shared" ref="G99:G127" si="9">E99*F99</f>
        <v>0</v>
      </c>
      <c r="H99" s="21"/>
      <c r="I99" s="21">
        <f t="shared" ref="I99:I127" si="10">E99*H99</f>
        <v>0</v>
      </c>
      <c r="J99" s="21">
        <f t="shared" si="8"/>
        <v>0</v>
      </c>
    </row>
    <row r="100" spans="1:10" s="17" customFormat="1" ht="45" x14ac:dyDescent="0.25">
      <c r="A100" s="19" t="s">
        <v>251</v>
      </c>
      <c r="B100" s="9" t="s">
        <v>804</v>
      </c>
      <c r="C100" s="10" t="s">
        <v>1667</v>
      </c>
      <c r="D100" s="8" t="s">
        <v>215</v>
      </c>
      <c r="E100" s="22">
        <v>54</v>
      </c>
      <c r="F100" s="21"/>
      <c r="G100" s="21">
        <f t="shared" si="9"/>
        <v>0</v>
      </c>
      <c r="H100" s="21"/>
      <c r="I100" s="21">
        <f t="shared" si="10"/>
        <v>0</v>
      </c>
      <c r="J100" s="21">
        <f t="shared" si="8"/>
        <v>0</v>
      </c>
    </row>
    <row r="101" spans="1:10" s="17" customFormat="1" ht="45" x14ac:dyDescent="0.25">
      <c r="A101" s="19" t="s">
        <v>253</v>
      </c>
      <c r="B101" s="9" t="s">
        <v>856</v>
      </c>
      <c r="C101" s="10" t="s">
        <v>1660</v>
      </c>
      <c r="D101" s="8" t="s">
        <v>215</v>
      </c>
      <c r="E101" s="22">
        <v>108</v>
      </c>
      <c r="F101" s="21"/>
      <c r="G101" s="21">
        <f t="shared" si="9"/>
        <v>0</v>
      </c>
      <c r="H101" s="21"/>
      <c r="I101" s="21">
        <f t="shared" si="10"/>
        <v>0</v>
      </c>
      <c r="J101" s="21">
        <f t="shared" si="8"/>
        <v>0</v>
      </c>
    </row>
    <row r="102" spans="1:10" s="17" customFormat="1" ht="45" x14ac:dyDescent="0.25">
      <c r="A102" s="19" t="s">
        <v>254</v>
      </c>
      <c r="B102" s="9" t="s">
        <v>841</v>
      </c>
      <c r="C102" s="10" t="s">
        <v>1453</v>
      </c>
      <c r="D102" s="8" t="s">
        <v>215</v>
      </c>
      <c r="E102" s="22">
        <v>733</v>
      </c>
      <c r="F102" s="21"/>
      <c r="G102" s="21">
        <f t="shared" si="9"/>
        <v>0</v>
      </c>
      <c r="H102" s="21"/>
      <c r="I102" s="21">
        <f t="shared" si="10"/>
        <v>0</v>
      </c>
      <c r="J102" s="21">
        <f t="shared" si="8"/>
        <v>0</v>
      </c>
    </row>
    <row r="103" spans="1:10" s="17" customFormat="1" ht="45" x14ac:dyDescent="0.25">
      <c r="A103" s="19" t="s">
        <v>255</v>
      </c>
      <c r="B103" s="9" t="s">
        <v>843</v>
      </c>
      <c r="C103" s="10" t="s">
        <v>1485</v>
      </c>
      <c r="D103" s="8" t="s">
        <v>215</v>
      </c>
      <c r="E103" s="22">
        <v>733</v>
      </c>
      <c r="F103" s="21"/>
      <c r="G103" s="21">
        <f t="shared" si="9"/>
        <v>0</v>
      </c>
      <c r="H103" s="21"/>
      <c r="I103" s="21">
        <f t="shared" si="10"/>
        <v>0</v>
      </c>
      <c r="J103" s="21">
        <f t="shared" si="8"/>
        <v>0</v>
      </c>
    </row>
    <row r="104" spans="1:10" s="17" customFormat="1" ht="45" x14ac:dyDescent="0.25">
      <c r="A104" s="19" t="s">
        <v>256</v>
      </c>
      <c r="B104" s="9" t="s">
        <v>845</v>
      </c>
      <c r="C104" s="10" t="s">
        <v>1668</v>
      </c>
      <c r="D104" s="8" t="s">
        <v>215</v>
      </c>
      <c r="E104" s="22">
        <v>733</v>
      </c>
      <c r="F104" s="21"/>
      <c r="G104" s="21">
        <f t="shared" si="9"/>
        <v>0</v>
      </c>
      <c r="H104" s="21"/>
      <c r="I104" s="21">
        <f t="shared" si="10"/>
        <v>0</v>
      </c>
      <c r="J104" s="21">
        <f t="shared" si="8"/>
        <v>0</v>
      </c>
    </row>
    <row r="105" spans="1:10" s="38" customFormat="1" ht="22.5" x14ac:dyDescent="0.25">
      <c r="A105" s="47" t="s">
        <v>257</v>
      </c>
      <c r="B105" s="43" t="s">
        <v>809</v>
      </c>
      <c r="C105" s="44" t="s">
        <v>810</v>
      </c>
      <c r="D105" s="42" t="s">
        <v>71</v>
      </c>
      <c r="E105" s="50">
        <v>0.54</v>
      </c>
      <c r="F105" s="26"/>
      <c r="G105" s="26">
        <f t="shared" si="9"/>
        <v>0</v>
      </c>
      <c r="H105" s="26"/>
      <c r="I105" s="26">
        <f t="shared" si="10"/>
        <v>0</v>
      </c>
      <c r="J105" s="26">
        <f t="shared" si="8"/>
        <v>0</v>
      </c>
    </row>
    <row r="106" spans="1:10" s="17" customFormat="1" ht="45" x14ac:dyDescent="0.25">
      <c r="A106" s="19" t="s">
        <v>259</v>
      </c>
      <c r="B106" s="9" t="s">
        <v>811</v>
      </c>
      <c r="C106" s="10" t="s">
        <v>1669</v>
      </c>
      <c r="D106" s="8" t="s">
        <v>215</v>
      </c>
      <c r="E106" s="22">
        <v>54</v>
      </c>
      <c r="F106" s="21"/>
      <c r="G106" s="21">
        <f t="shared" si="9"/>
        <v>0</v>
      </c>
      <c r="H106" s="21"/>
      <c r="I106" s="21">
        <f t="shared" si="10"/>
        <v>0</v>
      </c>
      <c r="J106" s="21">
        <f t="shared" si="8"/>
        <v>0</v>
      </c>
    </row>
    <row r="107" spans="1:10" s="17" customFormat="1" ht="45" x14ac:dyDescent="0.25">
      <c r="A107" s="19" t="s">
        <v>261</v>
      </c>
      <c r="B107" s="9" t="s">
        <v>873</v>
      </c>
      <c r="C107" s="10" t="s">
        <v>1492</v>
      </c>
      <c r="D107" s="8" t="s">
        <v>215</v>
      </c>
      <c r="E107" s="22">
        <v>108</v>
      </c>
      <c r="F107" s="21"/>
      <c r="G107" s="21">
        <f t="shared" si="9"/>
        <v>0</v>
      </c>
      <c r="H107" s="21"/>
      <c r="I107" s="21">
        <f t="shared" si="10"/>
        <v>0</v>
      </c>
      <c r="J107" s="21">
        <f t="shared" si="8"/>
        <v>0</v>
      </c>
    </row>
    <row r="108" spans="1:10" s="17" customFormat="1" ht="45" x14ac:dyDescent="0.25">
      <c r="A108" s="19" t="s">
        <v>263</v>
      </c>
      <c r="B108" s="9" t="s">
        <v>841</v>
      </c>
      <c r="C108" s="10" t="s">
        <v>917</v>
      </c>
      <c r="D108" s="8" t="s">
        <v>215</v>
      </c>
      <c r="E108" s="22">
        <v>216</v>
      </c>
      <c r="F108" s="21"/>
      <c r="G108" s="21">
        <f t="shared" si="9"/>
        <v>0</v>
      </c>
      <c r="H108" s="21"/>
      <c r="I108" s="21">
        <f t="shared" si="10"/>
        <v>0</v>
      </c>
      <c r="J108" s="21">
        <f t="shared" si="8"/>
        <v>0</v>
      </c>
    </row>
    <row r="109" spans="1:10" s="17" customFormat="1" ht="45" x14ac:dyDescent="0.25">
      <c r="A109" s="19" t="s">
        <v>265</v>
      </c>
      <c r="B109" s="9" t="s">
        <v>862</v>
      </c>
      <c r="C109" s="10" t="s">
        <v>1493</v>
      </c>
      <c r="D109" s="8" t="s">
        <v>215</v>
      </c>
      <c r="E109" s="22">
        <v>216</v>
      </c>
      <c r="F109" s="21"/>
      <c r="G109" s="21">
        <f t="shared" si="9"/>
        <v>0</v>
      </c>
      <c r="H109" s="21"/>
      <c r="I109" s="21">
        <f t="shared" si="10"/>
        <v>0</v>
      </c>
      <c r="J109" s="21">
        <f t="shared" si="8"/>
        <v>0</v>
      </c>
    </row>
    <row r="110" spans="1:10" s="17" customFormat="1" ht="45" x14ac:dyDescent="0.25">
      <c r="A110" s="19" t="s">
        <v>267</v>
      </c>
      <c r="B110" s="9" t="s">
        <v>843</v>
      </c>
      <c r="C110" s="10" t="s">
        <v>879</v>
      </c>
      <c r="D110" s="8" t="s">
        <v>215</v>
      </c>
      <c r="E110" s="22">
        <v>432</v>
      </c>
      <c r="F110" s="21"/>
      <c r="G110" s="21">
        <f t="shared" si="9"/>
        <v>0</v>
      </c>
      <c r="H110" s="21"/>
      <c r="I110" s="21">
        <f t="shared" si="10"/>
        <v>0</v>
      </c>
      <c r="J110" s="21">
        <f t="shared" si="8"/>
        <v>0</v>
      </c>
    </row>
    <row r="111" spans="1:10" s="17" customFormat="1" ht="45" x14ac:dyDescent="0.25">
      <c r="A111" s="19" t="s">
        <v>269</v>
      </c>
      <c r="B111" s="9" t="s">
        <v>845</v>
      </c>
      <c r="C111" s="10" t="s">
        <v>1407</v>
      </c>
      <c r="D111" s="8" t="s">
        <v>215</v>
      </c>
      <c r="E111" s="22">
        <v>216</v>
      </c>
      <c r="F111" s="21"/>
      <c r="G111" s="21">
        <f t="shared" si="9"/>
        <v>0</v>
      </c>
      <c r="H111" s="21"/>
      <c r="I111" s="21">
        <f t="shared" si="10"/>
        <v>0</v>
      </c>
      <c r="J111" s="21">
        <f t="shared" si="8"/>
        <v>0</v>
      </c>
    </row>
    <row r="112" spans="1:10" s="17" customFormat="1" ht="45" x14ac:dyDescent="0.25">
      <c r="A112" s="19" t="s">
        <v>271</v>
      </c>
      <c r="B112" s="9" t="s">
        <v>811</v>
      </c>
      <c r="C112" s="10" t="s">
        <v>1461</v>
      </c>
      <c r="D112" s="8" t="s">
        <v>215</v>
      </c>
      <c r="E112" s="22">
        <v>21</v>
      </c>
      <c r="F112" s="21"/>
      <c r="G112" s="21">
        <f t="shared" si="9"/>
        <v>0</v>
      </c>
      <c r="H112" s="21"/>
      <c r="I112" s="21">
        <f t="shared" si="10"/>
        <v>0</v>
      </c>
      <c r="J112" s="21">
        <f t="shared" si="8"/>
        <v>0</v>
      </c>
    </row>
    <row r="113" spans="1:10" s="17" customFormat="1" ht="45" x14ac:dyDescent="0.25">
      <c r="A113" s="19" t="s">
        <v>272</v>
      </c>
      <c r="B113" s="9" t="s">
        <v>834</v>
      </c>
      <c r="C113" s="10" t="s">
        <v>1463</v>
      </c>
      <c r="D113" s="8" t="s">
        <v>215</v>
      </c>
      <c r="E113" s="22">
        <v>42</v>
      </c>
      <c r="F113" s="21"/>
      <c r="G113" s="21">
        <f t="shared" si="9"/>
        <v>0</v>
      </c>
      <c r="H113" s="21"/>
      <c r="I113" s="21">
        <f t="shared" si="10"/>
        <v>0</v>
      </c>
      <c r="J113" s="21">
        <f t="shared" si="8"/>
        <v>0</v>
      </c>
    </row>
    <row r="114" spans="1:10" s="17" customFormat="1" ht="45" x14ac:dyDescent="0.25">
      <c r="A114" s="19" t="s">
        <v>275</v>
      </c>
      <c r="B114" s="9" t="s">
        <v>843</v>
      </c>
      <c r="C114" s="10" t="s">
        <v>1464</v>
      </c>
      <c r="D114" s="8" t="s">
        <v>215</v>
      </c>
      <c r="E114" s="22">
        <v>42</v>
      </c>
      <c r="F114" s="21"/>
      <c r="G114" s="21">
        <f t="shared" si="9"/>
        <v>0</v>
      </c>
      <c r="H114" s="21"/>
      <c r="I114" s="21">
        <f t="shared" si="10"/>
        <v>0</v>
      </c>
      <c r="J114" s="21">
        <f t="shared" si="8"/>
        <v>0</v>
      </c>
    </row>
    <row r="115" spans="1:10" s="17" customFormat="1" ht="45" x14ac:dyDescent="0.25">
      <c r="A115" s="19" t="s">
        <v>277</v>
      </c>
      <c r="B115" s="9" t="s">
        <v>862</v>
      </c>
      <c r="C115" s="10" t="s">
        <v>1465</v>
      </c>
      <c r="D115" s="8" t="s">
        <v>215</v>
      </c>
      <c r="E115" s="22">
        <v>42</v>
      </c>
      <c r="F115" s="21"/>
      <c r="G115" s="21">
        <f t="shared" si="9"/>
        <v>0</v>
      </c>
      <c r="H115" s="21"/>
      <c r="I115" s="21">
        <f t="shared" si="10"/>
        <v>0</v>
      </c>
      <c r="J115" s="21">
        <f t="shared" si="8"/>
        <v>0</v>
      </c>
    </row>
    <row r="116" spans="1:10" s="17" customFormat="1" ht="45" x14ac:dyDescent="0.25">
      <c r="A116" s="19" t="s">
        <v>281</v>
      </c>
      <c r="B116" s="9" t="s">
        <v>843</v>
      </c>
      <c r="C116" s="10" t="s">
        <v>879</v>
      </c>
      <c r="D116" s="8" t="s">
        <v>215</v>
      </c>
      <c r="E116" s="22">
        <v>42</v>
      </c>
      <c r="F116" s="21"/>
      <c r="G116" s="21">
        <f t="shared" si="9"/>
        <v>0</v>
      </c>
      <c r="H116" s="21"/>
      <c r="I116" s="21">
        <f t="shared" si="10"/>
        <v>0</v>
      </c>
      <c r="J116" s="21">
        <f t="shared" si="8"/>
        <v>0</v>
      </c>
    </row>
    <row r="117" spans="1:10" s="38" customFormat="1" ht="22.5" x14ac:dyDescent="0.25">
      <c r="A117" s="47" t="s">
        <v>850</v>
      </c>
      <c r="B117" s="43" t="s">
        <v>828</v>
      </c>
      <c r="C117" s="44" t="s">
        <v>829</v>
      </c>
      <c r="D117" s="42" t="s">
        <v>111</v>
      </c>
      <c r="E117" s="48">
        <v>1.5</v>
      </c>
      <c r="F117" s="26"/>
      <c r="G117" s="26">
        <f t="shared" si="9"/>
        <v>0</v>
      </c>
      <c r="H117" s="26"/>
      <c r="I117" s="26">
        <f t="shared" si="10"/>
        <v>0</v>
      </c>
      <c r="J117" s="26">
        <f t="shared" si="8"/>
        <v>0</v>
      </c>
    </row>
    <row r="118" spans="1:10" s="17" customFormat="1" ht="45" x14ac:dyDescent="0.25">
      <c r="A118" s="19" t="s">
        <v>284</v>
      </c>
      <c r="B118" s="9" t="s">
        <v>1072</v>
      </c>
      <c r="C118" s="10" t="s">
        <v>1670</v>
      </c>
      <c r="D118" s="8" t="s">
        <v>118</v>
      </c>
      <c r="E118" s="20">
        <v>154.5</v>
      </c>
      <c r="F118" s="21"/>
      <c r="G118" s="21">
        <f t="shared" si="9"/>
        <v>0</v>
      </c>
      <c r="H118" s="21"/>
      <c r="I118" s="21">
        <f t="shared" si="10"/>
        <v>0</v>
      </c>
      <c r="J118" s="21">
        <f t="shared" si="8"/>
        <v>0</v>
      </c>
    </row>
    <row r="119" spans="1:10" s="17" customFormat="1" ht="45" x14ac:dyDescent="0.25">
      <c r="A119" s="19" t="s">
        <v>286</v>
      </c>
      <c r="B119" s="9" t="s">
        <v>1076</v>
      </c>
      <c r="C119" s="10" t="s">
        <v>839</v>
      </c>
      <c r="D119" s="8" t="s">
        <v>215</v>
      </c>
      <c r="E119" s="22">
        <v>10</v>
      </c>
      <c r="F119" s="21"/>
      <c r="G119" s="21">
        <f t="shared" si="9"/>
        <v>0</v>
      </c>
      <c r="H119" s="21"/>
      <c r="I119" s="21">
        <f t="shared" si="10"/>
        <v>0</v>
      </c>
      <c r="J119" s="21">
        <f t="shared" si="8"/>
        <v>0</v>
      </c>
    </row>
    <row r="120" spans="1:10" s="17" customFormat="1" ht="45" x14ac:dyDescent="0.25">
      <c r="A120" s="19" t="s">
        <v>288</v>
      </c>
      <c r="B120" s="9" t="s">
        <v>836</v>
      </c>
      <c r="C120" s="10" t="s">
        <v>1314</v>
      </c>
      <c r="D120" s="8" t="s">
        <v>215</v>
      </c>
      <c r="E120" s="22">
        <v>80</v>
      </c>
      <c r="F120" s="21"/>
      <c r="G120" s="21">
        <f t="shared" si="9"/>
        <v>0</v>
      </c>
      <c r="H120" s="21"/>
      <c r="I120" s="21">
        <f t="shared" si="10"/>
        <v>0</v>
      </c>
      <c r="J120" s="21">
        <f t="shared" si="8"/>
        <v>0</v>
      </c>
    </row>
    <row r="121" spans="1:10" s="17" customFormat="1" ht="45" x14ac:dyDescent="0.25">
      <c r="A121" s="19" t="s">
        <v>291</v>
      </c>
      <c r="B121" s="9" t="s">
        <v>818</v>
      </c>
      <c r="C121" s="10" t="s">
        <v>1662</v>
      </c>
      <c r="D121" s="8" t="s">
        <v>215</v>
      </c>
      <c r="E121" s="22">
        <v>80</v>
      </c>
      <c r="F121" s="21"/>
      <c r="G121" s="21">
        <f t="shared" si="9"/>
        <v>0</v>
      </c>
      <c r="H121" s="21"/>
      <c r="I121" s="21">
        <f t="shared" si="10"/>
        <v>0</v>
      </c>
      <c r="J121" s="21">
        <f t="shared" si="8"/>
        <v>0</v>
      </c>
    </row>
    <row r="122" spans="1:10" s="17" customFormat="1" ht="45" x14ac:dyDescent="0.25">
      <c r="A122" s="19" t="s">
        <v>293</v>
      </c>
      <c r="B122" s="9" t="s">
        <v>820</v>
      </c>
      <c r="C122" s="10" t="s">
        <v>1470</v>
      </c>
      <c r="D122" s="8" t="s">
        <v>215</v>
      </c>
      <c r="E122" s="22">
        <v>150</v>
      </c>
      <c r="F122" s="21"/>
      <c r="G122" s="21">
        <f t="shared" si="9"/>
        <v>0</v>
      </c>
      <c r="H122" s="21"/>
      <c r="I122" s="21">
        <f t="shared" si="10"/>
        <v>0</v>
      </c>
      <c r="J122" s="21">
        <f t="shared" si="8"/>
        <v>0</v>
      </c>
    </row>
    <row r="123" spans="1:10" s="17" customFormat="1" ht="45" x14ac:dyDescent="0.25">
      <c r="A123" s="19" t="s">
        <v>295</v>
      </c>
      <c r="B123" s="9" t="s">
        <v>814</v>
      </c>
      <c r="C123" s="10" t="s">
        <v>1471</v>
      </c>
      <c r="D123" s="8" t="s">
        <v>215</v>
      </c>
      <c r="E123" s="22">
        <v>150</v>
      </c>
      <c r="F123" s="21"/>
      <c r="G123" s="21">
        <f t="shared" si="9"/>
        <v>0</v>
      </c>
      <c r="H123" s="21"/>
      <c r="I123" s="21">
        <f t="shared" si="10"/>
        <v>0</v>
      </c>
      <c r="J123" s="21">
        <f t="shared" si="8"/>
        <v>0</v>
      </c>
    </row>
    <row r="124" spans="1:10" s="17" customFormat="1" ht="45" x14ac:dyDescent="0.25">
      <c r="A124" s="19" t="s">
        <v>298</v>
      </c>
      <c r="B124" s="9" t="s">
        <v>1671</v>
      </c>
      <c r="C124" s="10" t="s">
        <v>1338</v>
      </c>
      <c r="D124" s="8" t="s">
        <v>215</v>
      </c>
      <c r="E124" s="22">
        <v>150</v>
      </c>
      <c r="F124" s="21"/>
      <c r="G124" s="21">
        <f t="shared" si="9"/>
        <v>0</v>
      </c>
      <c r="H124" s="21"/>
      <c r="I124" s="21">
        <f t="shared" si="10"/>
        <v>0</v>
      </c>
      <c r="J124" s="21">
        <f t="shared" si="8"/>
        <v>0</v>
      </c>
    </row>
    <row r="125" spans="1:10" s="17" customFormat="1" ht="45" x14ac:dyDescent="0.25">
      <c r="A125" s="19" t="s">
        <v>300</v>
      </c>
      <c r="B125" s="9" t="s">
        <v>1671</v>
      </c>
      <c r="C125" s="10" t="s">
        <v>1473</v>
      </c>
      <c r="D125" s="8" t="s">
        <v>215</v>
      </c>
      <c r="E125" s="22">
        <v>300</v>
      </c>
      <c r="F125" s="21"/>
      <c r="G125" s="21">
        <f t="shared" si="9"/>
        <v>0</v>
      </c>
      <c r="H125" s="21"/>
      <c r="I125" s="21">
        <f t="shared" si="10"/>
        <v>0</v>
      </c>
      <c r="J125" s="21">
        <f t="shared" si="8"/>
        <v>0</v>
      </c>
    </row>
    <row r="126" spans="1:10" s="17" customFormat="1" ht="45" x14ac:dyDescent="0.25">
      <c r="A126" s="19" t="s">
        <v>302</v>
      </c>
      <c r="B126" s="9" t="s">
        <v>1671</v>
      </c>
      <c r="C126" s="10" t="s">
        <v>1474</v>
      </c>
      <c r="D126" s="8" t="s">
        <v>215</v>
      </c>
      <c r="E126" s="22">
        <v>300</v>
      </c>
      <c r="F126" s="21"/>
      <c r="G126" s="21">
        <f t="shared" si="9"/>
        <v>0</v>
      </c>
      <c r="H126" s="21"/>
      <c r="I126" s="21">
        <f t="shared" si="10"/>
        <v>0</v>
      </c>
      <c r="J126" s="21">
        <f t="shared" si="8"/>
        <v>0</v>
      </c>
    </row>
    <row r="127" spans="1:10" s="17" customFormat="1" ht="45" x14ac:dyDescent="0.25">
      <c r="A127" s="19" t="s">
        <v>305</v>
      </c>
      <c r="B127" s="9" t="s">
        <v>843</v>
      </c>
      <c r="C127" s="10" t="s">
        <v>915</v>
      </c>
      <c r="D127" s="8" t="s">
        <v>215</v>
      </c>
      <c r="E127" s="22">
        <v>300</v>
      </c>
      <c r="F127" s="21"/>
      <c r="G127" s="21">
        <f t="shared" si="9"/>
        <v>0</v>
      </c>
      <c r="H127" s="21"/>
      <c r="I127" s="21">
        <f t="shared" si="10"/>
        <v>0</v>
      </c>
      <c r="J127" s="21">
        <f t="shared" si="8"/>
        <v>0</v>
      </c>
    </row>
    <row r="128" spans="1:10" x14ac:dyDescent="0.25">
      <c r="G128" s="26">
        <f t="shared" ref="G128:I128" si="11">SUM(G3:G127)</f>
        <v>0</v>
      </c>
      <c r="H128" s="26"/>
      <c r="I128" s="26">
        <f t="shared" si="11"/>
        <v>0</v>
      </c>
      <c r="J128" s="26">
        <f>SUM(J3:J127)</f>
        <v>0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Лист16">
    <tabColor rgb="FFFFFF00"/>
    <pageSetUpPr fitToPage="1"/>
  </sheetPr>
  <dimension ref="A1:J127"/>
  <sheetViews>
    <sheetView workbookViewId="0">
      <pane ySplit="1" topLeftCell="A2" activePane="bottomLeft" state="frozen"/>
      <selection activeCell="F1" sqref="F1:F1048576"/>
      <selection pane="bottomLeft" activeCell="F1" sqref="F1:F1048576"/>
    </sheetView>
  </sheetViews>
  <sheetFormatPr defaultColWidth="9.140625" defaultRowHeight="11.25" x14ac:dyDescent="0.25"/>
  <cols>
    <col min="1" max="1" width="8.7109375" style="18" customWidth="1"/>
    <col min="2" max="2" width="20.7109375" style="1" customWidth="1"/>
    <col min="3" max="3" width="40.7109375" style="1" customWidth="1"/>
    <col min="4" max="4" width="8.7109375" style="1" customWidth="1"/>
    <col min="5" max="5" width="8.7109375" style="18" customWidth="1"/>
    <col min="6" max="10" width="12.7109375" style="18" customWidth="1"/>
    <col min="11" max="16384" width="9.140625" style="18"/>
  </cols>
  <sheetData>
    <row r="1" spans="1:10" s="4" customFormat="1" ht="24" x14ac:dyDescent="0.25">
      <c r="A1" s="2" t="s">
        <v>2</v>
      </c>
      <c r="B1" s="2" t="s">
        <v>3</v>
      </c>
      <c r="C1" s="2" t="s">
        <v>4</v>
      </c>
      <c r="D1" s="3" t="s">
        <v>5</v>
      </c>
      <c r="E1" s="2" t="s">
        <v>6</v>
      </c>
      <c r="F1" s="2" t="s">
        <v>2115</v>
      </c>
      <c r="G1" s="2" t="s">
        <v>2116</v>
      </c>
      <c r="H1" s="2" t="s">
        <v>2113</v>
      </c>
      <c r="I1" s="2" t="s">
        <v>2114</v>
      </c>
      <c r="J1" s="2" t="s">
        <v>2117</v>
      </c>
    </row>
    <row r="2" spans="1:10" s="17" customFormat="1" ht="15" x14ac:dyDescent="0.25">
      <c r="A2" s="14" t="s">
        <v>1645</v>
      </c>
      <c r="B2" s="16"/>
      <c r="C2" s="16"/>
      <c r="D2" s="16"/>
      <c r="E2" s="15"/>
    </row>
    <row r="3" spans="1:10" s="38" customFormat="1" ht="45" x14ac:dyDescent="0.25">
      <c r="A3" s="47" t="s">
        <v>9</v>
      </c>
      <c r="B3" s="43" t="s">
        <v>88</v>
      </c>
      <c r="C3" s="44" t="s">
        <v>89</v>
      </c>
      <c r="D3" s="42" t="s">
        <v>71</v>
      </c>
      <c r="E3" s="50">
        <v>0.36</v>
      </c>
      <c r="F3" s="26"/>
      <c r="G3" s="26">
        <f t="shared" ref="G3:G34" si="0">E3*F3</f>
        <v>0</v>
      </c>
      <c r="H3" s="26"/>
      <c r="I3" s="26">
        <f t="shared" ref="I3:I34" si="1">E3*H3</f>
        <v>0</v>
      </c>
      <c r="J3" s="26">
        <f t="shared" ref="J3" si="2">G3+I3</f>
        <v>0</v>
      </c>
    </row>
    <row r="4" spans="1:10" s="17" customFormat="1" ht="45" x14ac:dyDescent="0.25">
      <c r="A4" s="19" t="s">
        <v>542</v>
      </c>
      <c r="B4" s="9" t="s">
        <v>981</v>
      </c>
      <c r="C4" s="10" t="s">
        <v>1646</v>
      </c>
      <c r="D4" s="8" t="s">
        <v>215</v>
      </c>
      <c r="E4" s="22">
        <v>32</v>
      </c>
      <c r="F4" s="21"/>
      <c r="G4" s="21">
        <f t="shared" si="0"/>
        <v>0</v>
      </c>
      <c r="H4" s="21"/>
      <c r="I4" s="21">
        <f t="shared" si="1"/>
        <v>0</v>
      </c>
      <c r="J4" s="21">
        <f t="shared" ref="J4:J67" si="3">G4+I4</f>
        <v>0</v>
      </c>
    </row>
    <row r="5" spans="1:10" s="17" customFormat="1" ht="45" x14ac:dyDescent="0.25">
      <c r="A5" s="19" t="s">
        <v>17</v>
      </c>
      <c r="B5" s="9" t="s">
        <v>981</v>
      </c>
      <c r="C5" s="10" t="s">
        <v>1575</v>
      </c>
      <c r="D5" s="8" t="s">
        <v>215</v>
      </c>
      <c r="E5" s="22">
        <v>4</v>
      </c>
      <c r="F5" s="21"/>
      <c r="G5" s="21">
        <f t="shared" si="0"/>
        <v>0</v>
      </c>
      <c r="H5" s="21"/>
      <c r="I5" s="21">
        <f t="shared" si="1"/>
        <v>0</v>
      </c>
      <c r="J5" s="21">
        <f t="shared" si="3"/>
        <v>0</v>
      </c>
    </row>
    <row r="6" spans="1:10" s="17" customFormat="1" ht="45" x14ac:dyDescent="0.25">
      <c r="A6" s="19" t="s">
        <v>21</v>
      </c>
      <c r="B6" s="9" t="s">
        <v>1254</v>
      </c>
      <c r="C6" s="10" t="s">
        <v>1255</v>
      </c>
      <c r="D6" s="8" t="s">
        <v>71</v>
      </c>
      <c r="E6" s="23">
        <v>0.15</v>
      </c>
      <c r="F6" s="21"/>
      <c r="G6" s="21">
        <f t="shared" si="0"/>
        <v>0</v>
      </c>
      <c r="H6" s="21"/>
      <c r="I6" s="21">
        <f t="shared" si="1"/>
        <v>0</v>
      </c>
      <c r="J6" s="21">
        <f t="shared" si="3"/>
        <v>0</v>
      </c>
    </row>
    <row r="7" spans="1:10" s="38" customFormat="1" ht="56.25" x14ac:dyDescent="0.25">
      <c r="A7" s="47" t="s">
        <v>24</v>
      </c>
      <c r="B7" s="43" t="s">
        <v>116</v>
      </c>
      <c r="C7" s="44" t="s">
        <v>117</v>
      </c>
      <c r="D7" s="42" t="s">
        <v>111</v>
      </c>
      <c r="E7" s="50">
        <v>16.649999999999999</v>
      </c>
      <c r="F7" s="26"/>
      <c r="G7" s="26">
        <f t="shared" si="0"/>
        <v>0</v>
      </c>
      <c r="H7" s="26"/>
      <c r="I7" s="26">
        <f t="shared" si="1"/>
        <v>0</v>
      </c>
      <c r="J7" s="26">
        <f t="shared" si="3"/>
        <v>0</v>
      </c>
    </row>
    <row r="8" spans="1:10" s="38" customFormat="1" ht="45" x14ac:dyDescent="0.25">
      <c r="A8" s="47" t="s">
        <v>27</v>
      </c>
      <c r="B8" s="43" t="s">
        <v>113</v>
      </c>
      <c r="C8" s="44" t="s">
        <v>114</v>
      </c>
      <c r="D8" s="42" t="s">
        <v>111</v>
      </c>
      <c r="E8" s="49">
        <v>2</v>
      </c>
      <c r="F8" s="26"/>
      <c r="G8" s="26">
        <f t="shared" si="0"/>
        <v>0</v>
      </c>
      <c r="H8" s="26"/>
      <c r="I8" s="26">
        <f t="shared" si="1"/>
        <v>0</v>
      </c>
      <c r="J8" s="26">
        <f t="shared" si="3"/>
        <v>0</v>
      </c>
    </row>
    <row r="9" spans="1:10" s="38" customFormat="1" ht="22.5" x14ac:dyDescent="0.25">
      <c r="A9" s="47" t="s">
        <v>30</v>
      </c>
      <c r="B9" s="43" t="s">
        <v>715</v>
      </c>
      <c r="C9" s="44" t="s">
        <v>716</v>
      </c>
      <c r="D9" s="42" t="s">
        <v>20</v>
      </c>
      <c r="E9" s="48">
        <v>0.1</v>
      </c>
      <c r="F9" s="26"/>
      <c r="G9" s="26">
        <f t="shared" si="0"/>
        <v>0</v>
      </c>
      <c r="H9" s="26"/>
      <c r="I9" s="26">
        <f t="shared" si="1"/>
        <v>0</v>
      </c>
      <c r="J9" s="26">
        <f t="shared" si="3"/>
        <v>0</v>
      </c>
    </row>
    <row r="10" spans="1:10" s="38" customFormat="1" ht="22.5" x14ac:dyDescent="0.25">
      <c r="A10" s="47" t="s">
        <v>555</v>
      </c>
      <c r="B10" s="43" t="s">
        <v>721</v>
      </c>
      <c r="C10" s="44" t="s">
        <v>722</v>
      </c>
      <c r="D10" s="42" t="s">
        <v>20</v>
      </c>
      <c r="E10" s="48">
        <v>0.3</v>
      </c>
      <c r="F10" s="26"/>
      <c r="G10" s="26">
        <f t="shared" si="0"/>
        <v>0</v>
      </c>
      <c r="H10" s="26"/>
      <c r="I10" s="26">
        <f t="shared" si="1"/>
        <v>0</v>
      </c>
      <c r="J10" s="26">
        <f t="shared" si="3"/>
        <v>0</v>
      </c>
    </row>
    <row r="11" spans="1:10" s="38" customFormat="1" ht="22.5" x14ac:dyDescent="0.25">
      <c r="A11" s="47" t="s">
        <v>36</v>
      </c>
      <c r="B11" s="43" t="s">
        <v>25</v>
      </c>
      <c r="C11" s="44" t="s">
        <v>26</v>
      </c>
      <c r="D11" s="42" t="s">
        <v>20</v>
      </c>
      <c r="E11" s="50">
        <v>0.66</v>
      </c>
      <c r="F11" s="26"/>
      <c r="G11" s="26">
        <f t="shared" si="0"/>
        <v>0</v>
      </c>
      <c r="H11" s="26"/>
      <c r="I11" s="26">
        <f t="shared" si="1"/>
        <v>0</v>
      </c>
      <c r="J11" s="26">
        <f t="shared" si="3"/>
        <v>0</v>
      </c>
    </row>
    <row r="12" spans="1:10" s="38" customFormat="1" ht="22.5" x14ac:dyDescent="0.25">
      <c r="A12" s="47" t="s">
        <v>37</v>
      </c>
      <c r="B12" s="43" t="s">
        <v>22</v>
      </c>
      <c r="C12" s="44" t="s">
        <v>23</v>
      </c>
      <c r="D12" s="42" t="s">
        <v>20</v>
      </c>
      <c r="E12" s="48">
        <v>0.1</v>
      </c>
      <c r="F12" s="26"/>
      <c r="G12" s="26">
        <f t="shared" si="0"/>
        <v>0</v>
      </c>
      <c r="H12" s="26"/>
      <c r="I12" s="26">
        <f t="shared" si="1"/>
        <v>0</v>
      </c>
      <c r="J12" s="26">
        <f t="shared" si="3"/>
        <v>0</v>
      </c>
    </row>
    <row r="13" spans="1:10" s="38" customFormat="1" ht="22.5" x14ac:dyDescent="0.25">
      <c r="A13" s="47" t="s">
        <v>559</v>
      </c>
      <c r="B13" s="43" t="s">
        <v>18</v>
      </c>
      <c r="C13" s="44" t="s">
        <v>19</v>
      </c>
      <c r="D13" s="42" t="s">
        <v>20</v>
      </c>
      <c r="E13" s="50">
        <v>0.76</v>
      </c>
      <c r="F13" s="26"/>
      <c r="G13" s="26">
        <f t="shared" si="0"/>
        <v>0</v>
      </c>
      <c r="H13" s="26"/>
      <c r="I13" s="26">
        <f t="shared" si="1"/>
        <v>0</v>
      </c>
      <c r="J13" s="26">
        <f t="shared" si="3"/>
        <v>0</v>
      </c>
    </row>
    <row r="14" spans="1:10" s="17" customFormat="1" ht="45" x14ac:dyDescent="0.25">
      <c r="A14" s="19" t="s">
        <v>44</v>
      </c>
      <c r="B14" s="9" t="s">
        <v>723</v>
      </c>
      <c r="C14" s="10" t="s">
        <v>1672</v>
      </c>
      <c r="D14" s="8" t="s">
        <v>118</v>
      </c>
      <c r="E14" s="20">
        <v>71.400000000000006</v>
      </c>
      <c r="F14" s="21"/>
      <c r="G14" s="21">
        <f t="shared" si="0"/>
        <v>0</v>
      </c>
      <c r="H14" s="21"/>
      <c r="I14" s="21">
        <f t="shared" si="1"/>
        <v>0</v>
      </c>
      <c r="J14" s="21">
        <f t="shared" si="3"/>
        <v>0</v>
      </c>
    </row>
    <row r="15" spans="1:10" s="17" customFormat="1" ht="45" x14ac:dyDescent="0.25">
      <c r="A15" s="19" t="s">
        <v>561</v>
      </c>
      <c r="B15" s="9" t="s">
        <v>723</v>
      </c>
      <c r="C15" s="10" t="s">
        <v>1353</v>
      </c>
      <c r="D15" s="8" t="s">
        <v>118</v>
      </c>
      <c r="E15" s="22">
        <v>408</v>
      </c>
      <c r="F15" s="21"/>
      <c r="G15" s="21">
        <f t="shared" si="0"/>
        <v>0</v>
      </c>
      <c r="H15" s="21"/>
      <c r="I15" s="21">
        <f t="shared" si="1"/>
        <v>0</v>
      </c>
      <c r="J15" s="21">
        <f t="shared" si="3"/>
        <v>0</v>
      </c>
    </row>
    <row r="16" spans="1:10" s="17" customFormat="1" ht="56.25" x14ac:dyDescent="0.25">
      <c r="A16" s="19" t="s">
        <v>47</v>
      </c>
      <c r="B16" s="9" t="s">
        <v>1673</v>
      </c>
      <c r="C16" s="10" t="s">
        <v>1257</v>
      </c>
      <c r="D16" s="8" t="s">
        <v>118</v>
      </c>
      <c r="E16" s="20">
        <v>336.6</v>
      </c>
      <c r="F16" s="21"/>
      <c r="G16" s="21">
        <f t="shared" si="0"/>
        <v>0</v>
      </c>
      <c r="H16" s="21"/>
      <c r="I16" s="21">
        <f t="shared" si="1"/>
        <v>0</v>
      </c>
      <c r="J16" s="21">
        <f t="shared" si="3"/>
        <v>0</v>
      </c>
    </row>
    <row r="17" spans="1:10" s="17" customFormat="1" ht="56.25" x14ac:dyDescent="0.25">
      <c r="A17" s="19" t="s">
        <v>48</v>
      </c>
      <c r="B17" s="9" t="s">
        <v>1674</v>
      </c>
      <c r="C17" s="10" t="s">
        <v>1259</v>
      </c>
      <c r="D17" s="8" t="s">
        <v>118</v>
      </c>
      <c r="E17" s="20">
        <v>132.6</v>
      </c>
      <c r="F17" s="21"/>
      <c r="G17" s="21">
        <f t="shared" si="0"/>
        <v>0</v>
      </c>
      <c r="H17" s="21"/>
      <c r="I17" s="21">
        <f t="shared" si="1"/>
        <v>0</v>
      </c>
      <c r="J17" s="21">
        <f t="shared" si="3"/>
        <v>0</v>
      </c>
    </row>
    <row r="18" spans="1:10" s="17" customFormat="1" ht="56.25" x14ac:dyDescent="0.25">
      <c r="A18" s="19" t="s">
        <v>566</v>
      </c>
      <c r="B18" s="9" t="s">
        <v>731</v>
      </c>
      <c r="C18" s="10" t="s">
        <v>1260</v>
      </c>
      <c r="D18" s="8" t="s">
        <v>118</v>
      </c>
      <c r="E18" s="20">
        <v>15.3</v>
      </c>
      <c r="F18" s="21"/>
      <c r="G18" s="21">
        <f t="shared" si="0"/>
        <v>0</v>
      </c>
      <c r="H18" s="21"/>
      <c r="I18" s="21">
        <f t="shared" si="1"/>
        <v>0</v>
      </c>
      <c r="J18" s="21">
        <f t="shared" si="3"/>
        <v>0</v>
      </c>
    </row>
    <row r="19" spans="1:10" s="17" customFormat="1" ht="56.25" x14ac:dyDescent="0.25">
      <c r="A19" s="19" t="s">
        <v>53</v>
      </c>
      <c r="B19" s="9" t="s">
        <v>1675</v>
      </c>
      <c r="C19" s="10" t="s">
        <v>1262</v>
      </c>
      <c r="D19" s="8" t="s">
        <v>118</v>
      </c>
      <c r="E19" s="22">
        <v>102</v>
      </c>
      <c r="F19" s="21"/>
      <c r="G19" s="21">
        <f t="shared" si="0"/>
        <v>0</v>
      </c>
      <c r="H19" s="21"/>
      <c r="I19" s="21">
        <f t="shared" si="1"/>
        <v>0</v>
      </c>
      <c r="J19" s="21">
        <f t="shared" si="3"/>
        <v>0</v>
      </c>
    </row>
    <row r="20" spans="1:10" s="17" customFormat="1" ht="56.25" x14ac:dyDescent="0.25">
      <c r="A20" s="19" t="s">
        <v>568</v>
      </c>
      <c r="B20" s="9" t="s">
        <v>1359</v>
      </c>
      <c r="C20" s="10" t="s">
        <v>1263</v>
      </c>
      <c r="D20" s="8" t="s">
        <v>118</v>
      </c>
      <c r="E20" s="22">
        <v>255</v>
      </c>
      <c r="F20" s="21"/>
      <c r="G20" s="21">
        <f t="shared" si="0"/>
        <v>0</v>
      </c>
      <c r="H20" s="21"/>
      <c r="I20" s="21">
        <f t="shared" si="1"/>
        <v>0</v>
      </c>
      <c r="J20" s="21">
        <f t="shared" si="3"/>
        <v>0</v>
      </c>
    </row>
    <row r="21" spans="1:10" s="17" customFormat="1" ht="45" x14ac:dyDescent="0.25">
      <c r="A21" s="19" t="s">
        <v>570</v>
      </c>
      <c r="B21" s="9" t="s">
        <v>736</v>
      </c>
      <c r="C21" s="10" t="s">
        <v>1358</v>
      </c>
      <c r="D21" s="8" t="s">
        <v>118</v>
      </c>
      <c r="E21" s="20">
        <v>142.80000000000001</v>
      </c>
      <c r="F21" s="21"/>
      <c r="G21" s="21">
        <f t="shared" si="0"/>
        <v>0</v>
      </c>
      <c r="H21" s="21"/>
      <c r="I21" s="21">
        <f t="shared" si="1"/>
        <v>0</v>
      </c>
      <c r="J21" s="21">
        <f t="shared" si="3"/>
        <v>0</v>
      </c>
    </row>
    <row r="22" spans="1:10" s="17" customFormat="1" ht="45" x14ac:dyDescent="0.25">
      <c r="A22" s="19" t="s">
        <v>58</v>
      </c>
      <c r="B22" s="9" t="s">
        <v>736</v>
      </c>
      <c r="C22" s="10" t="s">
        <v>1676</v>
      </c>
      <c r="D22" s="8" t="s">
        <v>118</v>
      </c>
      <c r="E22" s="20">
        <v>142.80000000000001</v>
      </c>
      <c r="F22" s="21"/>
      <c r="G22" s="21">
        <f t="shared" si="0"/>
        <v>0</v>
      </c>
      <c r="H22" s="21"/>
      <c r="I22" s="21">
        <f t="shared" si="1"/>
        <v>0</v>
      </c>
      <c r="J22" s="21">
        <f t="shared" si="3"/>
        <v>0</v>
      </c>
    </row>
    <row r="23" spans="1:10" s="17" customFormat="1" ht="67.5" x14ac:dyDescent="0.25">
      <c r="A23" s="19" t="s">
        <v>59</v>
      </c>
      <c r="B23" s="9" t="s">
        <v>1359</v>
      </c>
      <c r="C23" s="10" t="s">
        <v>1677</v>
      </c>
      <c r="D23" s="8" t="s">
        <v>118</v>
      </c>
      <c r="E23" s="20">
        <v>244.8</v>
      </c>
      <c r="F23" s="21"/>
      <c r="G23" s="21">
        <f t="shared" si="0"/>
        <v>0</v>
      </c>
      <c r="H23" s="21"/>
      <c r="I23" s="21">
        <f t="shared" si="1"/>
        <v>0</v>
      </c>
      <c r="J23" s="21">
        <f t="shared" si="3"/>
        <v>0</v>
      </c>
    </row>
    <row r="24" spans="1:10" s="17" customFormat="1" ht="45" x14ac:dyDescent="0.25">
      <c r="A24" s="19" t="s">
        <v>579</v>
      </c>
      <c r="B24" s="9" t="s">
        <v>1268</v>
      </c>
      <c r="C24" s="10" t="s">
        <v>1364</v>
      </c>
      <c r="D24" s="8" t="s">
        <v>118</v>
      </c>
      <c r="E24" s="22">
        <v>51</v>
      </c>
      <c r="F24" s="21"/>
      <c r="G24" s="21">
        <f t="shared" si="0"/>
        <v>0</v>
      </c>
      <c r="H24" s="21"/>
      <c r="I24" s="21">
        <f t="shared" si="1"/>
        <v>0</v>
      </c>
      <c r="J24" s="21">
        <f t="shared" si="3"/>
        <v>0</v>
      </c>
    </row>
    <row r="25" spans="1:10" s="38" customFormat="1" ht="33.75" x14ac:dyDescent="0.25">
      <c r="A25" s="47" t="s">
        <v>583</v>
      </c>
      <c r="B25" s="43" t="s">
        <v>126</v>
      </c>
      <c r="C25" s="44" t="s">
        <v>127</v>
      </c>
      <c r="D25" s="42" t="s">
        <v>111</v>
      </c>
      <c r="E25" s="50">
        <v>0.65</v>
      </c>
      <c r="F25" s="26"/>
      <c r="G25" s="26">
        <f t="shared" si="0"/>
        <v>0</v>
      </c>
      <c r="H25" s="26"/>
      <c r="I25" s="26">
        <f t="shared" si="1"/>
        <v>0</v>
      </c>
      <c r="J25" s="26">
        <f t="shared" si="3"/>
        <v>0</v>
      </c>
    </row>
    <row r="26" spans="1:10" s="17" customFormat="1" ht="45" x14ac:dyDescent="0.25">
      <c r="A26" s="19" t="s">
        <v>68</v>
      </c>
      <c r="B26" s="9" t="s">
        <v>1367</v>
      </c>
      <c r="C26" s="10" t="s">
        <v>747</v>
      </c>
      <c r="D26" s="8" t="s">
        <v>118</v>
      </c>
      <c r="E26" s="23">
        <v>15.45</v>
      </c>
      <c r="F26" s="21"/>
      <c r="G26" s="21">
        <f t="shared" si="0"/>
        <v>0</v>
      </c>
      <c r="H26" s="21"/>
      <c r="I26" s="21">
        <f t="shared" si="1"/>
        <v>0</v>
      </c>
      <c r="J26" s="21">
        <f t="shared" si="3"/>
        <v>0</v>
      </c>
    </row>
    <row r="27" spans="1:10" s="17" customFormat="1" ht="45" x14ac:dyDescent="0.25">
      <c r="A27" s="19" t="s">
        <v>72</v>
      </c>
      <c r="B27" s="9" t="s">
        <v>1368</v>
      </c>
      <c r="C27" s="10" t="s">
        <v>749</v>
      </c>
      <c r="D27" s="8" t="s">
        <v>118</v>
      </c>
      <c r="E27" s="22">
        <v>51</v>
      </c>
      <c r="F27" s="21"/>
      <c r="G27" s="21">
        <f t="shared" si="0"/>
        <v>0</v>
      </c>
      <c r="H27" s="21"/>
      <c r="I27" s="21">
        <f t="shared" si="1"/>
        <v>0</v>
      </c>
      <c r="J27" s="21">
        <f t="shared" si="3"/>
        <v>0</v>
      </c>
    </row>
    <row r="28" spans="1:10" s="38" customFormat="1" ht="45" x14ac:dyDescent="0.25">
      <c r="A28" s="47" t="s">
        <v>76</v>
      </c>
      <c r="B28" s="43" t="s">
        <v>761</v>
      </c>
      <c r="C28" s="44" t="s">
        <v>762</v>
      </c>
      <c r="D28" s="42" t="s">
        <v>40</v>
      </c>
      <c r="E28" s="49">
        <v>16</v>
      </c>
      <c r="F28" s="26"/>
      <c r="G28" s="26">
        <f t="shared" si="0"/>
        <v>0</v>
      </c>
      <c r="H28" s="26"/>
      <c r="I28" s="26">
        <f t="shared" si="1"/>
        <v>0</v>
      </c>
      <c r="J28" s="26">
        <f t="shared" si="3"/>
        <v>0</v>
      </c>
    </row>
    <row r="29" spans="1:10" s="17" customFormat="1" ht="33.75" x14ac:dyDescent="0.25">
      <c r="A29" s="19" t="s">
        <v>1678</v>
      </c>
      <c r="B29" s="9" t="s">
        <v>1372</v>
      </c>
      <c r="C29" s="10" t="s">
        <v>763</v>
      </c>
      <c r="D29" s="8" t="s">
        <v>215</v>
      </c>
      <c r="E29" s="22">
        <v>16</v>
      </c>
      <c r="F29" s="21"/>
      <c r="G29" s="21">
        <f t="shared" si="0"/>
        <v>0</v>
      </c>
      <c r="H29" s="21"/>
      <c r="I29" s="21">
        <f t="shared" si="1"/>
        <v>0</v>
      </c>
      <c r="J29" s="21">
        <f t="shared" si="3"/>
        <v>0</v>
      </c>
    </row>
    <row r="30" spans="1:10" s="38" customFormat="1" ht="22.5" x14ac:dyDescent="0.25">
      <c r="A30" s="47" t="s">
        <v>81</v>
      </c>
      <c r="B30" s="43" t="s">
        <v>49</v>
      </c>
      <c r="C30" s="44" t="s">
        <v>50</v>
      </c>
      <c r="D30" s="42" t="s">
        <v>40</v>
      </c>
      <c r="E30" s="49">
        <v>4</v>
      </c>
      <c r="F30" s="26"/>
      <c r="G30" s="26">
        <f t="shared" si="0"/>
        <v>0</v>
      </c>
      <c r="H30" s="26"/>
      <c r="I30" s="26">
        <f t="shared" si="1"/>
        <v>0</v>
      </c>
      <c r="J30" s="26">
        <f t="shared" si="3"/>
        <v>0</v>
      </c>
    </row>
    <row r="31" spans="1:10" s="17" customFormat="1" ht="22.5" x14ac:dyDescent="0.25">
      <c r="A31" s="19" t="s">
        <v>1241</v>
      </c>
      <c r="B31" s="9" t="s">
        <v>1650</v>
      </c>
      <c r="C31" s="10" t="s">
        <v>779</v>
      </c>
      <c r="D31" s="8" t="s">
        <v>215</v>
      </c>
      <c r="E31" s="22">
        <v>4</v>
      </c>
      <c r="F31" s="21"/>
      <c r="G31" s="21">
        <f t="shared" si="0"/>
        <v>0</v>
      </c>
      <c r="H31" s="21"/>
      <c r="I31" s="21">
        <f t="shared" si="1"/>
        <v>0</v>
      </c>
      <c r="J31" s="21">
        <f t="shared" si="3"/>
        <v>0</v>
      </c>
    </row>
    <row r="32" spans="1:10" s="38" customFormat="1" ht="22.5" x14ac:dyDescent="0.25">
      <c r="A32" s="47" t="s">
        <v>85</v>
      </c>
      <c r="B32" s="43" t="s">
        <v>210</v>
      </c>
      <c r="C32" s="44" t="s">
        <v>211</v>
      </c>
      <c r="D32" s="42" t="s">
        <v>40</v>
      </c>
      <c r="E32" s="49">
        <v>36</v>
      </c>
      <c r="F32" s="26"/>
      <c r="G32" s="26">
        <f t="shared" si="0"/>
        <v>0</v>
      </c>
      <c r="H32" s="26"/>
      <c r="I32" s="26">
        <f t="shared" si="1"/>
        <v>0</v>
      </c>
      <c r="J32" s="26">
        <f t="shared" si="3"/>
        <v>0</v>
      </c>
    </row>
    <row r="33" spans="1:10" s="17" customFormat="1" ht="45" x14ac:dyDescent="0.25">
      <c r="A33" s="19" t="s">
        <v>87</v>
      </c>
      <c r="B33" s="9" t="s">
        <v>767</v>
      </c>
      <c r="C33" s="10" t="s">
        <v>1679</v>
      </c>
      <c r="D33" s="8" t="s">
        <v>215</v>
      </c>
      <c r="E33" s="22">
        <v>35</v>
      </c>
      <c r="F33" s="21"/>
      <c r="G33" s="21">
        <f t="shared" si="0"/>
        <v>0</v>
      </c>
      <c r="H33" s="21"/>
      <c r="I33" s="21">
        <f t="shared" si="1"/>
        <v>0</v>
      </c>
      <c r="J33" s="21">
        <f t="shared" si="3"/>
        <v>0</v>
      </c>
    </row>
    <row r="34" spans="1:10" s="17" customFormat="1" ht="45" x14ac:dyDescent="0.25">
      <c r="A34" s="19" t="s">
        <v>90</v>
      </c>
      <c r="B34" s="9" t="s">
        <v>767</v>
      </c>
      <c r="C34" s="10" t="s">
        <v>1680</v>
      </c>
      <c r="D34" s="8" t="s">
        <v>215</v>
      </c>
      <c r="E34" s="22">
        <v>1</v>
      </c>
      <c r="F34" s="21"/>
      <c r="G34" s="21">
        <f t="shared" si="0"/>
        <v>0</v>
      </c>
      <c r="H34" s="21"/>
      <c r="I34" s="21">
        <f t="shared" si="1"/>
        <v>0</v>
      </c>
      <c r="J34" s="21">
        <f t="shared" si="3"/>
        <v>0</v>
      </c>
    </row>
    <row r="35" spans="1:10" s="38" customFormat="1" ht="33.75" x14ac:dyDescent="0.25">
      <c r="A35" s="47" t="s">
        <v>92</v>
      </c>
      <c r="B35" s="43" t="s">
        <v>931</v>
      </c>
      <c r="C35" s="44" t="s">
        <v>932</v>
      </c>
      <c r="D35" s="42" t="s">
        <v>933</v>
      </c>
      <c r="E35" s="51">
        <v>0.45500000000000002</v>
      </c>
      <c r="F35" s="26"/>
      <c r="G35" s="26">
        <f t="shared" ref="G35:G66" si="4">E35*F35</f>
        <v>0</v>
      </c>
      <c r="H35" s="26"/>
      <c r="I35" s="26">
        <f t="shared" ref="I35:I66" si="5">E35*H35</f>
        <v>0</v>
      </c>
      <c r="J35" s="26">
        <f t="shared" si="3"/>
        <v>0</v>
      </c>
    </row>
    <row r="36" spans="1:10" s="38" customFormat="1" ht="22.5" x14ac:dyDescent="0.25">
      <c r="A36" s="47" t="s">
        <v>94</v>
      </c>
      <c r="B36" s="43" t="s">
        <v>934</v>
      </c>
      <c r="C36" s="44" t="s">
        <v>935</v>
      </c>
      <c r="D36" s="42" t="s">
        <v>933</v>
      </c>
      <c r="E36" s="51">
        <v>0.45500000000000002</v>
      </c>
      <c r="F36" s="26"/>
      <c r="G36" s="26">
        <f t="shared" si="4"/>
        <v>0</v>
      </c>
      <c r="H36" s="26"/>
      <c r="I36" s="26">
        <f t="shared" si="5"/>
        <v>0</v>
      </c>
      <c r="J36" s="26">
        <f t="shared" si="3"/>
        <v>0</v>
      </c>
    </row>
    <row r="37" spans="1:10" s="38" customFormat="1" ht="22.5" x14ac:dyDescent="0.25">
      <c r="A37" s="47" t="s">
        <v>96</v>
      </c>
      <c r="B37" s="43" t="s">
        <v>553</v>
      </c>
      <c r="C37" s="44" t="s">
        <v>937</v>
      </c>
      <c r="D37" s="42" t="s">
        <v>111</v>
      </c>
      <c r="E37" s="50">
        <v>1.82</v>
      </c>
      <c r="F37" s="26"/>
      <c r="G37" s="26">
        <f t="shared" si="4"/>
        <v>0</v>
      </c>
      <c r="H37" s="26"/>
      <c r="I37" s="26">
        <f t="shared" si="5"/>
        <v>0</v>
      </c>
      <c r="J37" s="26">
        <f t="shared" si="3"/>
        <v>0</v>
      </c>
    </row>
    <row r="38" spans="1:10" s="38" customFormat="1" ht="33.75" x14ac:dyDescent="0.25">
      <c r="A38" s="47" t="s">
        <v>98</v>
      </c>
      <c r="B38" s="43" t="s">
        <v>466</v>
      </c>
      <c r="C38" s="44" t="s">
        <v>467</v>
      </c>
      <c r="D38" s="42" t="s">
        <v>111</v>
      </c>
      <c r="E38" s="50">
        <v>3.13</v>
      </c>
      <c r="F38" s="26"/>
      <c r="G38" s="26">
        <f t="shared" si="4"/>
        <v>0</v>
      </c>
      <c r="H38" s="26"/>
      <c r="I38" s="26">
        <f t="shared" si="5"/>
        <v>0</v>
      </c>
      <c r="J38" s="26">
        <f t="shared" si="3"/>
        <v>0</v>
      </c>
    </row>
    <row r="39" spans="1:10" s="17" customFormat="1" ht="45" x14ac:dyDescent="0.25">
      <c r="A39" s="19" t="s">
        <v>100</v>
      </c>
      <c r="B39" s="9" t="s">
        <v>1374</v>
      </c>
      <c r="C39" s="10" t="s">
        <v>470</v>
      </c>
      <c r="D39" s="8" t="s">
        <v>118</v>
      </c>
      <c r="E39" s="22">
        <v>495</v>
      </c>
      <c r="F39" s="21"/>
      <c r="G39" s="21">
        <f t="shared" si="4"/>
        <v>0</v>
      </c>
      <c r="H39" s="21"/>
      <c r="I39" s="21">
        <f t="shared" si="5"/>
        <v>0</v>
      </c>
      <c r="J39" s="21">
        <f t="shared" si="3"/>
        <v>0</v>
      </c>
    </row>
    <row r="40" spans="1:10" s="17" customFormat="1" ht="45" x14ac:dyDescent="0.25">
      <c r="A40" s="19" t="s">
        <v>103</v>
      </c>
      <c r="B40" s="9" t="s">
        <v>1375</v>
      </c>
      <c r="C40" s="10" t="s">
        <v>472</v>
      </c>
      <c r="D40" s="8" t="s">
        <v>215</v>
      </c>
      <c r="E40" s="22">
        <v>510</v>
      </c>
      <c r="F40" s="21"/>
      <c r="G40" s="21">
        <f t="shared" si="4"/>
        <v>0</v>
      </c>
      <c r="H40" s="21"/>
      <c r="I40" s="21">
        <f t="shared" si="5"/>
        <v>0</v>
      </c>
      <c r="J40" s="21">
        <f t="shared" si="3"/>
        <v>0</v>
      </c>
    </row>
    <row r="41" spans="1:10" s="17" customFormat="1" ht="45" x14ac:dyDescent="0.25">
      <c r="A41" s="19" t="s">
        <v>105</v>
      </c>
      <c r="B41" s="9" t="s">
        <v>1078</v>
      </c>
      <c r="C41" s="10" t="s">
        <v>955</v>
      </c>
      <c r="D41" s="8" t="s">
        <v>215</v>
      </c>
      <c r="E41" s="22">
        <v>10</v>
      </c>
      <c r="F41" s="21"/>
      <c r="G41" s="21">
        <f t="shared" si="4"/>
        <v>0</v>
      </c>
      <c r="H41" s="21"/>
      <c r="I41" s="21">
        <f t="shared" si="5"/>
        <v>0</v>
      </c>
      <c r="J41" s="21">
        <f t="shared" si="3"/>
        <v>0</v>
      </c>
    </row>
    <row r="42" spans="1:10" s="17" customFormat="1" ht="45" x14ac:dyDescent="0.25">
      <c r="A42" s="19" t="s">
        <v>108</v>
      </c>
      <c r="B42" s="9" t="s">
        <v>851</v>
      </c>
      <c r="C42" s="10" t="s">
        <v>852</v>
      </c>
      <c r="D42" s="8" t="s">
        <v>75</v>
      </c>
      <c r="E42" s="22">
        <v>510</v>
      </c>
      <c r="F42" s="21"/>
      <c r="G42" s="21">
        <f t="shared" si="4"/>
        <v>0</v>
      </c>
      <c r="H42" s="21"/>
      <c r="I42" s="21">
        <f t="shared" si="5"/>
        <v>0</v>
      </c>
      <c r="J42" s="21">
        <f t="shared" si="3"/>
        <v>0</v>
      </c>
    </row>
    <row r="43" spans="1:10" s="38" customFormat="1" ht="22.5" x14ac:dyDescent="0.25">
      <c r="A43" s="47" t="s">
        <v>112</v>
      </c>
      <c r="B43" s="43" t="s">
        <v>487</v>
      </c>
      <c r="C43" s="44" t="s">
        <v>488</v>
      </c>
      <c r="D43" s="42" t="s">
        <v>280</v>
      </c>
      <c r="E43" s="48">
        <v>0.8</v>
      </c>
      <c r="F43" s="26"/>
      <c r="G43" s="26">
        <f t="shared" si="4"/>
        <v>0</v>
      </c>
      <c r="H43" s="26"/>
      <c r="I43" s="26">
        <f t="shared" si="5"/>
        <v>0</v>
      </c>
      <c r="J43" s="26">
        <f t="shared" si="3"/>
        <v>0</v>
      </c>
    </row>
    <row r="44" spans="1:10" s="38" customFormat="1" ht="45" x14ac:dyDescent="0.25">
      <c r="A44" s="47" t="s">
        <v>115</v>
      </c>
      <c r="B44" s="43" t="s">
        <v>960</v>
      </c>
      <c r="C44" s="44" t="s">
        <v>961</v>
      </c>
      <c r="D44" s="42" t="s">
        <v>962</v>
      </c>
      <c r="E44" s="49">
        <v>8</v>
      </c>
      <c r="F44" s="26"/>
      <c r="G44" s="26">
        <f t="shared" si="4"/>
        <v>0</v>
      </c>
      <c r="H44" s="26"/>
      <c r="I44" s="26">
        <f t="shared" si="5"/>
        <v>0</v>
      </c>
      <c r="J44" s="26">
        <f t="shared" si="3"/>
        <v>0</v>
      </c>
    </row>
    <row r="45" spans="1:10" s="17" customFormat="1" ht="45" x14ac:dyDescent="0.25">
      <c r="A45" s="19" t="s">
        <v>119</v>
      </c>
      <c r="B45" s="9" t="s">
        <v>1376</v>
      </c>
      <c r="C45" s="10" t="s">
        <v>968</v>
      </c>
      <c r="D45" s="8" t="s">
        <v>215</v>
      </c>
      <c r="E45" s="22">
        <v>8</v>
      </c>
      <c r="F45" s="21"/>
      <c r="G45" s="21">
        <f t="shared" si="4"/>
        <v>0</v>
      </c>
      <c r="H45" s="21"/>
      <c r="I45" s="21">
        <f t="shared" si="5"/>
        <v>0</v>
      </c>
      <c r="J45" s="21">
        <f t="shared" si="3"/>
        <v>0</v>
      </c>
    </row>
    <row r="46" spans="1:10" s="38" customFormat="1" ht="33.75" x14ac:dyDescent="0.25">
      <c r="A46" s="47" t="s">
        <v>122</v>
      </c>
      <c r="B46" s="43" t="s">
        <v>130</v>
      </c>
      <c r="C46" s="44" t="s">
        <v>131</v>
      </c>
      <c r="D46" s="42" t="s">
        <v>132</v>
      </c>
      <c r="E46" s="49">
        <v>10</v>
      </c>
      <c r="F46" s="26"/>
      <c r="G46" s="26">
        <f t="shared" si="4"/>
        <v>0</v>
      </c>
      <c r="H46" s="26"/>
      <c r="I46" s="26">
        <f t="shared" si="5"/>
        <v>0</v>
      </c>
      <c r="J46" s="26">
        <f t="shared" si="3"/>
        <v>0</v>
      </c>
    </row>
    <row r="47" spans="1:10" s="17" customFormat="1" ht="45" x14ac:dyDescent="0.25">
      <c r="A47" s="19" t="s">
        <v>125</v>
      </c>
      <c r="B47" s="9" t="s">
        <v>1369</v>
      </c>
      <c r="C47" s="10" t="s">
        <v>786</v>
      </c>
      <c r="D47" s="8" t="s">
        <v>215</v>
      </c>
      <c r="E47" s="22">
        <v>1</v>
      </c>
      <c r="F47" s="21"/>
      <c r="G47" s="21">
        <f t="shared" si="4"/>
        <v>0</v>
      </c>
      <c r="H47" s="21"/>
      <c r="I47" s="21">
        <f t="shared" si="5"/>
        <v>0</v>
      </c>
      <c r="J47" s="21">
        <f t="shared" si="3"/>
        <v>0</v>
      </c>
    </row>
    <row r="48" spans="1:10" s="17" customFormat="1" ht="45" x14ac:dyDescent="0.25">
      <c r="A48" s="19" t="s">
        <v>129</v>
      </c>
      <c r="B48" s="9" t="s">
        <v>1370</v>
      </c>
      <c r="C48" s="10" t="s">
        <v>788</v>
      </c>
      <c r="D48" s="8" t="s">
        <v>215</v>
      </c>
      <c r="E48" s="22">
        <v>1</v>
      </c>
      <c r="F48" s="21"/>
      <c r="G48" s="21">
        <f t="shared" si="4"/>
        <v>0</v>
      </c>
      <c r="H48" s="21"/>
      <c r="I48" s="21">
        <f t="shared" si="5"/>
        <v>0</v>
      </c>
      <c r="J48" s="21">
        <f t="shared" si="3"/>
        <v>0</v>
      </c>
    </row>
    <row r="49" spans="1:10" s="17" customFormat="1" ht="45" x14ac:dyDescent="0.25">
      <c r="A49" s="19" t="s">
        <v>133</v>
      </c>
      <c r="B49" s="9" t="s">
        <v>1371</v>
      </c>
      <c r="C49" s="10" t="s">
        <v>790</v>
      </c>
      <c r="D49" s="8" t="s">
        <v>215</v>
      </c>
      <c r="E49" s="22">
        <v>1</v>
      </c>
      <c r="F49" s="21"/>
      <c r="G49" s="21">
        <f t="shared" si="4"/>
        <v>0</v>
      </c>
      <c r="H49" s="21"/>
      <c r="I49" s="21">
        <f t="shared" si="5"/>
        <v>0</v>
      </c>
      <c r="J49" s="21">
        <f t="shared" si="3"/>
        <v>0</v>
      </c>
    </row>
    <row r="50" spans="1:10" s="38" customFormat="1" ht="22.5" x14ac:dyDescent="0.25">
      <c r="A50" s="47" t="s">
        <v>137</v>
      </c>
      <c r="B50" s="43" t="s">
        <v>415</v>
      </c>
      <c r="C50" s="44" t="s">
        <v>416</v>
      </c>
      <c r="D50" s="42" t="s">
        <v>417</v>
      </c>
      <c r="E50" s="50">
        <v>5.88</v>
      </c>
      <c r="F50" s="26"/>
      <c r="G50" s="26">
        <f t="shared" si="4"/>
        <v>0</v>
      </c>
      <c r="H50" s="26"/>
      <c r="I50" s="26">
        <f t="shared" si="5"/>
        <v>0</v>
      </c>
      <c r="J50" s="26">
        <f t="shared" si="3"/>
        <v>0</v>
      </c>
    </row>
    <row r="51" spans="1:10" s="17" customFormat="1" ht="45" x14ac:dyDescent="0.25">
      <c r="A51" s="19" t="s">
        <v>141</v>
      </c>
      <c r="B51" s="9" t="s">
        <v>1379</v>
      </c>
      <c r="C51" s="10" t="s">
        <v>1085</v>
      </c>
      <c r="D51" s="8" t="s">
        <v>118</v>
      </c>
      <c r="E51" s="23">
        <v>834.36</v>
      </c>
      <c r="F51" s="21"/>
      <c r="G51" s="21">
        <f t="shared" si="4"/>
        <v>0</v>
      </c>
      <c r="H51" s="21"/>
      <c r="I51" s="21">
        <f t="shared" si="5"/>
        <v>0</v>
      </c>
      <c r="J51" s="21">
        <f t="shared" si="3"/>
        <v>0</v>
      </c>
    </row>
    <row r="52" spans="1:10" s="17" customFormat="1" ht="45" x14ac:dyDescent="0.25">
      <c r="A52" s="19" t="s">
        <v>144</v>
      </c>
      <c r="B52" s="9" t="s">
        <v>1104</v>
      </c>
      <c r="C52" s="10" t="s">
        <v>1117</v>
      </c>
      <c r="D52" s="8" t="s">
        <v>215</v>
      </c>
      <c r="E52" s="22">
        <v>12</v>
      </c>
      <c r="F52" s="21"/>
      <c r="G52" s="21">
        <f t="shared" si="4"/>
        <v>0</v>
      </c>
      <c r="H52" s="21"/>
      <c r="I52" s="21">
        <f t="shared" si="5"/>
        <v>0</v>
      </c>
      <c r="J52" s="21">
        <f t="shared" si="3"/>
        <v>0</v>
      </c>
    </row>
    <row r="53" spans="1:10" s="38" customFormat="1" ht="22.5" x14ac:dyDescent="0.25">
      <c r="A53" s="47" t="s">
        <v>148</v>
      </c>
      <c r="B53" s="43" t="s">
        <v>1167</v>
      </c>
      <c r="C53" s="44" t="s">
        <v>1168</v>
      </c>
      <c r="D53" s="42" t="s">
        <v>417</v>
      </c>
      <c r="E53" s="48">
        <v>2.2999999999999998</v>
      </c>
      <c r="F53" s="26"/>
      <c r="G53" s="26">
        <f t="shared" si="4"/>
        <v>0</v>
      </c>
      <c r="H53" s="26"/>
      <c r="I53" s="26">
        <f t="shared" si="5"/>
        <v>0</v>
      </c>
      <c r="J53" s="26">
        <f t="shared" si="3"/>
        <v>0</v>
      </c>
    </row>
    <row r="54" spans="1:10" s="17" customFormat="1" ht="45" x14ac:dyDescent="0.25">
      <c r="A54" s="19" t="s">
        <v>151</v>
      </c>
      <c r="B54" s="9" t="s">
        <v>1380</v>
      </c>
      <c r="C54" s="10" t="s">
        <v>1381</v>
      </c>
      <c r="D54" s="8" t="s">
        <v>118</v>
      </c>
      <c r="E54" s="20">
        <v>236.9</v>
      </c>
      <c r="F54" s="21"/>
      <c r="G54" s="21">
        <f t="shared" si="4"/>
        <v>0</v>
      </c>
      <c r="H54" s="21"/>
      <c r="I54" s="21">
        <f t="shared" si="5"/>
        <v>0</v>
      </c>
      <c r="J54" s="21">
        <f t="shared" si="3"/>
        <v>0</v>
      </c>
    </row>
    <row r="55" spans="1:10" s="17" customFormat="1" ht="45" x14ac:dyDescent="0.25">
      <c r="A55" s="19" t="s">
        <v>153</v>
      </c>
      <c r="B55" s="9" t="s">
        <v>1382</v>
      </c>
      <c r="C55" s="10" t="s">
        <v>1174</v>
      </c>
      <c r="D55" s="8" t="s">
        <v>215</v>
      </c>
      <c r="E55" s="22">
        <v>10</v>
      </c>
      <c r="F55" s="21"/>
      <c r="G55" s="21">
        <f t="shared" si="4"/>
        <v>0</v>
      </c>
      <c r="H55" s="21"/>
      <c r="I55" s="21">
        <f t="shared" si="5"/>
        <v>0</v>
      </c>
      <c r="J55" s="21">
        <f t="shared" si="3"/>
        <v>0</v>
      </c>
    </row>
    <row r="56" spans="1:10" s="17" customFormat="1" ht="45" x14ac:dyDescent="0.25">
      <c r="A56" s="19" t="s">
        <v>157</v>
      </c>
      <c r="B56" s="9" t="s">
        <v>1382</v>
      </c>
      <c r="C56" s="10" t="s">
        <v>1176</v>
      </c>
      <c r="D56" s="8" t="s">
        <v>215</v>
      </c>
      <c r="E56" s="22">
        <v>10</v>
      </c>
      <c r="F56" s="21"/>
      <c r="G56" s="21">
        <f t="shared" si="4"/>
        <v>0</v>
      </c>
      <c r="H56" s="21"/>
      <c r="I56" s="21">
        <f t="shared" si="5"/>
        <v>0</v>
      </c>
      <c r="J56" s="21">
        <f t="shared" si="3"/>
        <v>0</v>
      </c>
    </row>
    <row r="57" spans="1:10" s="17" customFormat="1" ht="45" x14ac:dyDescent="0.25">
      <c r="A57" s="19" t="s">
        <v>681</v>
      </c>
      <c r="B57" s="9" t="s">
        <v>1383</v>
      </c>
      <c r="C57" s="10" t="s">
        <v>1148</v>
      </c>
      <c r="D57" s="8" t="s">
        <v>215</v>
      </c>
      <c r="E57" s="22">
        <v>460</v>
      </c>
      <c r="F57" s="21"/>
      <c r="G57" s="21">
        <f t="shared" si="4"/>
        <v>0</v>
      </c>
      <c r="H57" s="21"/>
      <c r="I57" s="21">
        <f t="shared" si="5"/>
        <v>0</v>
      </c>
      <c r="J57" s="21">
        <f t="shared" si="3"/>
        <v>0</v>
      </c>
    </row>
    <row r="58" spans="1:10" s="17" customFormat="1" ht="45" x14ac:dyDescent="0.25">
      <c r="A58" s="19" t="s">
        <v>164</v>
      </c>
      <c r="B58" s="9" t="s">
        <v>1383</v>
      </c>
      <c r="C58" s="10" t="s">
        <v>1150</v>
      </c>
      <c r="D58" s="8" t="s">
        <v>215</v>
      </c>
      <c r="E58" s="22">
        <v>20</v>
      </c>
      <c r="F58" s="21"/>
      <c r="G58" s="21">
        <f t="shared" si="4"/>
        <v>0</v>
      </c>
      <c r="H58" s="21"/>
      <c r="I58" s="21">
        <f t="shared" si="5"/>
        <v>0</v>
      </c>
      <c r="J58" s="21">
        <f t="shared" si="3"/>
        <v>0</v>
      </c>
    </row>
    <row r="59" spans="1:10" s="17" customFormat="1" ht="45" x14ac:dyDescent="0.25">
      <c r="A59" s="19" t="s">
        <v>168</v>
      </c>
      <c r="B59" s="9" t="s">
        <v>1384</v>
      </c>
      <c r="C59" s="10" t="s">
        <v>1161</v>
      </c>
      <c r="D59" s="8" t="s">
        <v>118</v>
      </c>
      <c r="E59" s="22">
        <v>360</v>
      </c>
      <c r="F59" s="21"/>
      <c r="G59" s="21">
        <f t="shared" si="4"/>
        <v>0</v>
      </c>
      <c r="H59" s="21"/>
      <c r="I59" s="21">
        <f t="shared" si="5"/>
        <v>0</v>
      </c>
      <c r="J59" s="21">
        <f t="shared" si="3"/>
        <v>0</v>
      </c>
    </row>
    <row r="60" spans="1:10" s="17" customFormat="1" ht="45" x14ac:dyDescent="0.25">
      <c r="A60" s="19" t="s">
        <v>171</v>
      </c>
      <c r="B60" s="9" t="s">
        <v>1385</v>
      </c>
      <c r="C60" s="10" t="s">
        <v>1158</v>
      </c>
      <c r="D60" s="8" t="s">
        <v>215</v>
      </c>
      <c r="E60" s="22">
        <v>720</v>
      </c>
      <c r="F60" s="21"/>
      <c r="G60" s="21">
        <f t="shared" si="4"/>
        <v>0</v>
      </c>
      <c r="H60" s="21"/>
      <c r="I60" s="21">
        <f t="shared" si="5"/>
        <v>0</v>
      </c>
      <c r="J60" s="21">
        <f t="shared" si="3"/>
        <v>0</v>
      </c>
    </row>
    <row r="61" spans="1:10" s="38" customFormat="1" ht="33.75" x14ac:dyDescent="0.25">
      <c r="A61" s="47" t="s">
        <v>173</v>
      </c>
      <c r="B61" s="43" t="s">
        <v>130</v>
      </c>
      <c r="C61" s="44" t="s">
        <v>131</v>
      </c>
      <c r="D61" s="42" t="s">
        <v>132</v>
      </c>
      <c r="E61" s="49">
        <v>5</v>
      </c>
      <c r="F61" s="26"/>
      <c r="G61" s="26">
        <f t="shared" si="4"/>
        <v>0</v>
      </c>
      <c r="H61" s="26"/>
      <c r="I61" s="26">
        <f t="shared" si="5"/>
        <v>0</v>
      </c>
      <c r="J61" s="26">
        <f t="shared" si="3"/>
        <v>0</v>
      </c>
    </row>
    <row r="62" spans="1:10" s="17" customFormat="1" ht="45" x14ac:dyDescent="0.25">
      <c r="A62" s="19" t="s">
        <v>175</v>
      </c>
      <c r="B62" s="9" t="s">
        <v>1386</v>
      </c>
      <c r="C62" s="10" t="s">
        <v>1387</v>
      </c>
      <c r="D62" s="8" t="s">
        <v>215</v>
      </c>
      <c r="E62" s="22">
        <v>5</v>
      </c>
      <c r="F62" s="21"/>
      <c r="G62" s="21">
        <f t="shared" si="4"/>
        <v>0</v>
      </c>
      <c r="H62" s="21"/>
      <c r="I62" s="21">
        <f t="shared" si="5"/>
        <v>0</v>
      </c>
      <c r="J62" s="21">
        <f t="shared" si="3"/>
        <v>0</v>
      </c>
    </row>
    <row r="63" spans="1:10" s="38" customFormat="1" ht="33.75" x14ac:dyDescent="0.25">
      <c r="A63" s="47" t="s">
        <v>178</v>
      </c>
      <c r="B63" s="43" t="s">
        <v>165</v>
      </c>
      <c r="C63" s="44" t="s">
        <v>166</v>
      </c>
      <c r="D63" s="42" t="s">
        <v>167</v>
      </c>
      <c r="E63" s="53">
        <v>1.323062</v>
      </c>
      <c r="F63" s="26"/>
      <c r="G63" s="26">
        <f t="shared" si="4"/>
        <v>0</v>
      </c>
      <c r="H63" s="26"/>
      <c r="I63" s="26">
        <f t="shared" si="5"/>
        <v>0</v>
      </c>
      <c r="J63" s="26">
        <f t="shared" si="3"/>
        <v>0</v>
      </c>
    </row>
    <row r="64" spans="1:10" s="17" customFormat="1" ht="45" x14ac:dyDescent="0.25">
      <c r="A64" s="19" t="s">
        <v>180</v>
      </c>
      <c r="B64" s="9" t="s">
        <v>1389</v>
      </c>
      <c r="C64" s="10" t="s">
        <v>798</v>
      </c>
      <c r="D64" s="8" t="s">
        <v>215</v>
      </c>
      <c r="E64" s="29">
        <v>31.666667</v>
      </c>
      <c r="F64" s="21"/>
      <c r="G64" s="21">
        <f t="shared" si="4"/>
        <v>0</v>
      </c>
      <c r="H64" s="21"/>
      <c r="I64" s="21">
        <f t="shared" si="5"/>
        <v>0</v>
      </c>
      <c r="J64" s="21">
        <f t="shared" si="3"/>
        <v>0</v>
      </c>
    </row>
    <row r="65" spans="1:10" s="17" customFormat="1" ht="45" x14ac:dyDescent="0.25">
      <c r="A65" s="19" t="s">
        <v>182</v>
      </c>
      <c r="B65" s="9" t="s">
        <v>1389</v>
      </c>
      <c r="C65" s="10" t="s">
        <v>1390</v>
      </c>
      <c r="D65" s="8" t="s">
        <v>215</v>
      </c>
      <c r="E65" s="22">
        <v>65</v>
      </c>
      <c r="F65" s="21"/>
      <c r="G65" s="21">
        <f t="shared" si="4"/>
        <v>0</v>
      </c>
      <c r="H65" s="21"/>
      <c r="I65" s="21">
        <f t="shared" si="5"/>
        <v>0</v>
      </c>
      <c r="J65" s="21">
        <f t="shared" si="3"/>
        <v>0</v>
      </c>
    </row>
    <row r="66" spans="1:10" s="17" customFormat="1" ht="45" x14ac:dyDescent="0.25">
      <c r="A66" s="19" t="s">
        <v>184</v>
      </c>
      <c r="B66" s="9" t="s">
        <v>1389</v>
      </c>
      <c r="C66" s="10" t="s">
        <v>803</v>
      </c>
      <c r="D66" s="8" t="s">
        <v>215</v>
      </c>
      <c r="E66" s="22">
        <v>5</v>
      </c>
      <c r="F66" s="21"/>
      <c r="G66" s="21">
        <f t="shared" si="4"/>
        <v>0</v>
      </c>
      <c r="H66" s="21"/>
      <c r="I66" s="21">
        <f t="shared" si="5"/>
        <v>0</v>
      </c>
      <c r="J66" s="21">
        <f t="shared" si="3"/>
        <v>0</v>
      </c>
    </row>
    <row r="67" spans="1:10" s="17" customFormat="1" ht="45" x14ac:dyDescent="0.25">
      <c r="A67" s="19" t="s">
        <v>186</v>
      </c>
      <c r="B67" s="9" t="s">
        <v>796</v>
      </c>
      <c r="C67" s="10" t="s">
        <v>1681</v>
      </c>
      <c r="D67" s="8" t="s">
        <v>215</v>
      </c>
      <c r="E67" s="22">
        <v>5</v>
      </c>
      <c r="F67" s="21"/>
      <c r="G67" s="21">
        <f t="shared" ref="G67:G98" si="6">E67*F67</f>
        <v>0</v>
      </c>
      <c r="H67" s="21"/>
      <c r="I67" s="21">
        <f t="shared" ref="I67:I98" si="7">E67*H67</f>
        <v>0</v>
      </c>
      <c r="J67" s="21">
        <f t="shared" si="3"/>
        <v>0</v>
      </c>
    </row>
    <row r="68" spans="1:10" s="17" customFormat="1" ht="45" x14ac:dyDescent="0.25">
      <c r="A68" s="19" t="s">
        <v>188</v>
      </c>
      <c r="B68" s="9" t="s">
        <v>804</v>
      </c>
      <c r="C68" s="10" t="s">
        <v>1682</v>
      </c>
      <c r="D68" s="8" t="s">
        <v>215</v>
      </c>
      <c r="E68" s="22">
        <v>64</v>
      </c>
      <c r="F68" s="21"/>
      <c r="G68" s="21">
        <f t="shared" si="6"/>
        <v>0</v>
      </c>
      <c r="H68" s="21"/>
      <c r="I68" s="21">
        <f t="shared" si="7"/>
        <v>0</v>
      </c>
      <c r="J68" s="21">
        <f t="shared" ref="J68:J126" si="8">G68+I68</f>
        <v>0</v>
      </c>
    </row>
    <row r="69" spans="1:10" s="17" customFormat="1" ht="45" x14ac:dyDescent="0.25">
      <c r="A69" s="19" t="s">
        <v>190</v>
      </c>
      <c r="B69" s="9" t="s">
        <v>856</v>
      </c>
      <c r="C69" s="10" t="s">
        <v>1391</v>
      </c>
      <c r="D69" s="8" t="s">
        <v>215</v>
      </c>
      <c r="E69" s="22">
        <v>128</v>
      </c>
      <c r="F69" s="21"/>
      <c r="G69" s="21">
        <f t="shared" si="6"/>
        <v>0</v>
      </c>
      <c r="H69" s="21"/>
      <c r="I69" s="21">
        <f t="shared" si="7"/>
        <v>0</v>
      </c>
      <c r="J69" s="21">
        <f t="shared" si="8"/>
        <v>0</v>
      </c>
    </row>
    <row r="70" spans="1:10" s="17" customFormat="1" ht="45" x14ac:dyDescent="0.25">
      <c r="A70" s="19" t="s">
        <v>192</v>
      </c>
      <c r="B70" s="9" t="s">
        <v>841</v>
      </c>
      <c r="C70" s="10" t="s">
        <v>1683</v>
      </c>
      <c r="D70" s="8" t="s">
        <v>75</v>
      </c>
      <c r="E70" s="22">
        <v>900</v>
      </c>
      <c r="F70" s="21"/>
      <c r="G70" s="21">
        <f t="shared" si="6"/>
        <v>0</v>
      </c>
      <c r="H70" s="21"/>
      <c r="I70" s="21">
        <f t="shared" si="7"/>
        <v>0</v>
      </c>
      <c r="J70" s="21">
        <f t="shared" si="8"/>
        <v>0</v>
      </c>
    </row>
    <row r="71" spans="1:10" s="17" customFormat="1" ht="45" x14ac:dyDescent="0.25">
      <c r="A71" s="19" t="s">
        <v>194</v>
      </c>
      <c r="B71" s="9" t="s">
        <v>843</v>
      </c>
      <c r="C71" s="10" t="s">
        <v>1684</v>
      </c>
      <c r="D71" s="8" t="s">
        <v>75</v>
      </c>
      <c r="E71" s="22">
        <v>900</v>
      </c>
      <c r="F71" s="21"/>
      <c r="G71" s="21">
        <f t="shared" si="6"/>
        <v>0</v>
      </c>
      <c r="H71" s="21"/>
      <c r="I71" s="21">
        <f t="shared" si="7"/>
        <v>0</v>
      </c>
      <c r="J71" s="21">
        <f t="shared" si="8"/>
        <v>0</v>
      </c>
    </row>
    <row r="72" spans="1:10" s="17" customFormat="1" ht="45" x14ac:dyDescent="0.25">
      <c r="A72" s="19" t="s">
        <v>196</v>
      </c>
      <c r="B72" s="9" t="s">
        <v>845</v>
      </c>
      <c r="C72" s="10" t="s">
        <v>846</v>
      </c>
      <c r="D72" s="8" t="s">
        <v>75</v>
      </c>
      <c r="E72" s="22">
        <v>900</v>
      </c>
      <c r="F72" s="21"/>
      <c r="G72" s="21">
        <f t="shared" si="6"/>
        <v>0</v>
      </c>
      <c r="H72" s="21"/>
      <c r="I72" s="21">
        <f t="shared" si="7"/>
        <v>0</v>
      </c>
      <c r="J72" s="21">
        <f t="shared" si="8"/>
        <v>0</v>
      </c>
    </row>
    <row r="73" spans="1:10" s="17" customFormat="1" ht="45" x14ac:dyDescent="0.25">
      <c r="A73" s="19" t="s">
        <v>198</v>
      </c>
      <c r="B73" s="9" t="s">
        <v>841</v>
      </c>
      <c r="C73" s="10" t="s">
        <v>1685</v>
      </c>
      <c r="D73" s="8" t="s">
        <v>75</v>
      </c>
      <c r="E73" s="22">
        <v>128</v>
      </c>
      <c r="F73" s="21"/>
      <c r="G73" s="21">
        <f t="shared" si="6"/>
        <v>0</v>
      </c>
      <c r="H73" s="21"/>
      <c r="I73" s="21">
        <f t="shared" si="7"/>
        <v>0</v>
      </c>
      <c r="J73" s="21">
        <f t="shared" si="8"/>
        <v>0</v>
      </c>
    </row>
    <row r="74" spans="1:10" s="17" customFormat="1" ht="45" x14ac:dyDescent="0.25">
      <c r="A74" s="19" t="s">
        <v>200</v>
      </c>
      <c r="B74" s="9" t="s">
        <v>843</v>
      </c>
      <c r="C74" s="10" t="s">
        <v>1686</v>
      </c>
      <c r="D74" s="8" t="s">
        <v>75</v>
      </c>
      <c r="E74" s="22">
        <v>128</v>
      </c>
      <c r="F74" s="21"/>
      <c r="G74" s="21">
        <f t="shared" si="6"/>
        <v>0</v>
      </c>
      <c r="H74" s="21"/>
      <c r="I74" s="21">
        <f t="shared" si="7"/>
        <v>0</v>
      </c>
      <c r="J74" s="21">
        <f t="shared" si="8"/>
        <v>0</v>
      </c>
    </row>
    <row r="75" spans="1:10" s="38" customFormat="1" ht="22.5" x14ac:dyDescent="0.25">
      <c r="A75" s="47" t="s">
        <v>202</v>
      </c>
      <c r="B75" s="43" t="s">
        <v>809</v>
      </c>
      <c r="C75" s="44" t="s">
        <v>810</v>
      </c>
      <c r="D75" s="42" t="s">
        <v>71</v>
      </c>
      <c r="E75" s="50">
        <v>0.11</v>
      </c>
      <c r="F75" s="26"/>
      <c r="G75" s="26">
        <f t="shared" si="6"/>
        <v>0</v>
      </c>
      <c r="H75" s="26"/>
      <c r="I75" s="26">
        <f t="shared" si="7"/>
        <v>0</v>
      </c>
      <c r="J75" s="26">
        <f t="shared" si="8"/>
        <v>0</v>
      </c>
    </row>
    <row r="76" spans="1:10" s="17" customFormat="1" ht="45" x14ac:dyDescent="0.25">
      <c r="A76" s="19" t="s">
        <v>204</v>
      </c>
      <c r="B76" s="9" t="s">
        <v>811</v>
      </c>
      <c r="C76" s="10" t="s">
        <v>1461</v>
      </c>
      <c r="D76" s="8" t="s">
        <v>215</v>
      </c>
      <c r="E76" s="22">
        <v>11</v>
      </c>
      <c r="F76" s="21"/>
      <c r="G76" s="21">
        <f t="shared" si="6"/>
        <v>0</v>
      </c>
      <c r="H76" s="21"/>
      <c r="I76" s="21">
        <f t="shared" si="7"/>
        <v>0</v>
      </c>
      <c r="J76" s="21">
        <f t="shared" si="8"/>
        <v>0</v>
      </c>
    </row>
    <row r="77" spans="1:10" s="17" customFormat="1" ht="45" x14ac:dyDescent="0.25">
      <c r="A77" s="19" t="s">
        <v>207</v>
      </c>
      <c r="B77" s="9" t="s">
        <v>834</v>
      </c>
      <c r="C77" s="10" t="s">
        <v>1463</v>
      </c>
      <c r="D77" s="8" t="s">
        <v>215</v>
      </c>
      <c r="E77" s="22">
        <v>22</v>
      </c>
      <c r="F77" s="21"/>
      <c r="G77" s="21">
        <f t="shared" si="6"/>
        <v>0</v>
      </c>
      <c r="H77" s="21"/>
      <c r="I77" s="21">
        <f t="shared" si="7"/>
        <v>0</v>
      </c>
      <c r="J77" s="21">
        <f t="shared" si="8"/>
        <v>0</v>
      </c>
    </row>
    <row r="78" spans="1:10" s="17" customFormat="1" ht="45" x14ac:dyDescent="0.25">
      <c r="A78" s="19" t="s">
        <v>209</v>
      </c>
      <c r="B78" s="9" t="s">
        <v>843</v>
      </c>
      <c r="C78" s="10" t="s">
        <v>1464</v>
      </c>
      <c r="D78" s="8" t="s">
        <v>75</v>
      </c>
      <c r="E78" s="22">
        <v>22</v>
      </c>
      <c r="F78" s="21"/>
      <c r="G78" s="21">
        <f t="shared" si="6"/>
        <v>0</v>
      </c>
      <c r="H78" s="21"/>
      <c r="I78" s="21">
        <f t="shared" si="7"/>
        <v>0</v>
      </c>
      <c r="J78" s="21">
        <f t="shared" si="8"/>
        <v>0</v>
      </c>
    </row>
    <row r="79" spans="1:10" s="17" customFormat="1" ht="45" x14ac:dyDescent="0.25">
      <c r="A79" s="19" t="s">
        <v>212</v>
      </c>
      <c r="B79" s="9" t="s">
        <v>862</v>
      </c>
      <c r="C79" s="10" t="s">
        <v>1465</v>
      </c>
      <c r="D79" s="8" t="s">
        <v>75</v>
      </c>
      <c r="E79" s="22">
        <v>22</v>
      </c>
      <c r="F79" s="21"/>
      <c r="G79" s="21">
        <f t="shared" si="6"/>
        <v>0</v>
      </c>
      <c r="H79" s="21"/>
      <c r="I79" s="21">
        <f t="shared" si="7"/>
        <v>0</v>
      </c>
      <c r="J79" s="21">
        <f t="shared" si="8"/>
        <v>0</v>
      </c>
    </row>
    <row r="80" spans="1:10" s="17" customFormat="1" ht="45" x14ac:dyDescent="0.25">
      <c r="A80" s="19" t="s">
        <v>216</v>
      </c>
      <c r="B80" s="9" t="s">
        <v>843</v>
      </c>
      <c r="C80" s="10" t="s">
        <v>879</v>
      </c>
      <c r="D80" s="8" t="s">
        <v>75</v>
      </c>
      <c r="E80" s="22">
        <v>22</v>
      </c>
      <c r="F80" s="21"/>
      <c r="G80" s="21">
        <f t="shared" si="6"/>
        <v>0</v>
      </c>
      <c r="H80" s="21"/>
      <c r="I80" s="21">
        <f t="shared" si="7"/>
        <v>0</v>
      </c>
      <c r="J80" s="21">
        <f t="shared" si="8"/>
        <v>0</v>
      </c>
    </row>
    <row r="81" spans="1:10" s="17" customFormat="1" ht="45" x14ac:dyDescent="0.25">
      <c r="A81" s="19" t="s">
        <v>701</v>
      </c>
      <c r="B81" s="9" t="s">
        <v>832</v>
      </c>
      <c r="C81" s="10" t="s">
        <v>833</v>
      </c>
      <c r="D81" s="8" t="s">
        <v>215</v>
      </c>
      <c r="E81" s="22">
        <v>15</v>
      </c>
      <c r="F81" s="21"/>
      <c r="G81" s="21">
        <f t="shared" si="6"/>
        <v>0</v>
      </c>
      <c r="H81" s="21"/>
      <c r="I81" s="21">
        <f t="shared" si="7"/>
        <v>0</v>
      </c>
      <c r="J81" s="21">
        <f t="shared" si="8"/>
        <v>0</v>
      </c>
    </row>
    <row r="82" spans="1:10" s="38" customFormat="1" ht="22.5" x14ac:dyDescent="0.25">
      <c r="A82" s="47" t="s">
        <v>222</v>
      </c>
      <c r="B82" s="43" t="s">
        <v>828</v>
      </c>
      <c r="C82" s="44" t="s">
        <v>829</v>
      </c>
      <c r="D82" s="42" t="s">
        <v>111</v>
      </c>
      <c r="E82" s="50">
        <v>0.95</v>
      </c>
      <c r="F82" s="26"/>
      <c r="G82" s="26">
        <f t="shared" si="6"/>
        <v>0</v>
      </c>
      <c r="H82" s="26"/>
      <c r="I82" s="26">
        <f t="shared" si="7"/>
        <v>0</v>
      </c>
      <c r="J82" s="26">
        <f t="shared" si="8"/>
        <v>0</v>
      </c>
    </row>
    <row r="83" spans="1:10" s="17" customFormat="1" ht="45" x14ac:dyDescent="0.25">
      <c r="A83" s="19" t="s">
        <v>801</v>
      </c>
      <c r="B83" s="9" t="s">
        <v>830</v>
      </c>
      <c r="C83" s="10" t="s">
        <v>1661</v>
      </c>
      <c r="D83" s="8" t="s">
        <v>118</v>
      </c>
      <c r="E83" s="23">
        <v>97.85</v>
      </c>
      <c r="F83" s="21"/>
      <c r="G83" s="21">
        <f t="shared" si="6"/>
        <v>0</v>
      </c>
      <c r="H83" s="21"/>
      <c r="I83" s="21">
        <f t="shared" si="7"/>
        <v>0</v>
      </c>
      <c r="J83" s="21">
        <f t="shared" si="8"/>
        <v>0</v>
      </c>
    </row>
    <row r="84" spans="1:10" s="17" customFormat="1" ht="45" x14ac:dyDescent="0.25">
      <c r="A84" s="19" t="s">
        <v>229</v>
      </c>
      <c r="B84" s="9" t="s">
        <v>838</v>
      </c>
      <c r="C84" s="10" t="s">
        <v>839</v>
      </c>
      <c r="D84" s="8" t="s">
        <v>840</v>
      </c>
      <c r="E84" s="22">
        <v>10</v>
      </c>
      <c r="F84" s="21"/>
      <c r="G84" s="21">
        <f t="shared" si="6"/>
        <v>0</v>
      </c>
      <c r="H84" s="21"/>
      <c r="I84" s="21">
        <f t="shared" si="7"/>
        <v>0</v>
      </c>
      <c r="J84" s="21">
        <f t="shared" si="8"/>
        <v>0</v>
      </c>
    </row>
    <row r="85" spans="1:10" s="17" customFormat="1" ht="45" x14ac:dyDescent="0.25">
      <c r="A85" s="19" t="s">
        <v>231</v>
      </c>
      <c r="B85" s="9" t="s">
        <v>836</v>
      </c>
      <c r="C85" s="10" t="s">
        <v>1314</v>
      </c>
      <c r="D85" s="8" t="s">
        <v>215</v>
      </c>
      <c r="E85" s="22">
        <v>80</v>
      </c>
      <c r="F85" s="21"/>
      <c r="G85" s="21">
        <f t="shared" si="6"/>
        <v>0</v>
      </c>
      <c r="H85" s="21"/>
      <c r="I85" s="21">
        <f t="shared" si="7"/>
        <v>0</v>
      </c>
      <c r="J85" s="21">
        <f t="shared" si="8"/>
        <v>0</v>
      </c>
    </row>
    <row r="86" spans="1:10" s="17" customFormat="1" ht="45" x14ac:dyDescent="0.25">
      <c r="A86" s="19" t="s">
        <v>233</v>
      </c>
      <c r="B86" s="9" t="s">
        <v>818</v>
      </c>
      <c r="C86" s="10" t="s">
        <v>849</v>
      </c>
      <c r="D86" s="8" t="s">
        <v>215</v>
      </c>
      <c r="E86" s="22">
        <v>80</v>
      </c>
      <c r="F86" s="21"/>
      <c r="G86" s="21">
        <f t="shared" si="6"/>
        <v>0</v>
      </c>
      <c r="H86" s="21"/>
      <c r="I86" s="21">
        <f t="shared" si="7"/>
        <v>0</v>
      </c>
      <c r="J86" s="21">
        <f t="shared" si="8"/>
        <v>0</v>
      </c>
    </row>
    <row r="87" spans="1:10" s="17" customFormat="1" ht="45" x14ac:dyDescent="0.25">
      <c r="A87" s="19" t="s">
        <v>236</v>
      </c>
      <c r="B87" s="9" t="s">
        <v>820</v>
      </c>
      <c r="C87" s="10" t="s">
        <v>1470</v>
      </c>
      <c r="D87" s="8" t="s">
        <v>215</v>
      </c>
      <c r="E87" s="22">
        <v>35</v>
      </c>
      <c r="F87" s="21"/>
      <c r="G87" s="21">
        <f t="shared" si="6"/>
        <v>0</v>
      </c>
      <c r="H87" s="21"/>
      <c r="I87" s="21">
        <f t="shared" si="7"/>
        <v>0</v>
      </c>
      <c r="J87" s="21">
        <f t="shared" si="8"/>
        <v>0</v>
      </c>
    </row>
    <row r="88" spans="1:10" s="17" customFormat="1" ht="45" x14ac:dyDescent="0.25">
      <c r="A88" s="19" t="s">
        <v>239</v>
      </c>
      <c r="B88" s="9" t="s">
        <v>814</v>
      </c>
      <c r="C88" s="10" t="s">
        <v>1471</v>
      </c>
      <c r="D88" s="8" t="s">
        <v>215</v>
      </c>
      <c r="E88" s="22">
        <v>35</v>
      </c>
      <c r="F88" s="21"/>
      <c r="G88" s="21">
        <f t="shared" si="6"/>
        <v>0</v>
      </c>
      <c r="H88" s="21"/>
      <c r="I88" s="21">
        <f t="shared" si="7"/>
        <v>0</v>
      </c>
      <c r="J88" s="21">
        <f t="shared" si="8"/>
        <v>0</v>
      </c>
    </row>
    <row r="89" spans="1:10" s="17" customFormat="1" ht="45" x14ac:dyDescent="0.25">
      <c r="A89" s="19" t="s">
        <v>241</v>
      </c>
      <c r="B89" s="9" t="s">
        <v>1409</v>
      </c>
      <c r="C89" s="10" t="s">
        <v>1338</v>
      </c>
      <c r="D89" s="8" t="s">
        <v>75</v>
      </c>
      <c r="E89" s="22">
        <v>35</v>
      </c>
      <c r="F89" s="21"/>
      <c r="G89" s="21">
        <f t="shared" si="6"/>
        <v>0</v>
      </c>
      <c r="H89" s="21"/>
      <c r="I89" s="21">
        <f t="shared" si="7"/>
        <v>0</v>
      </c>
      <c r="J89" s="21">
        <f t="shared" si="8"/>
        <v>0</v>
      </c>
    </row>
    <row r="90" spans="1:10" s="17" customFormat="1" ht="45" x14ac:dyDescent="0.25">
      <c r="A90" s="19" t="s">
        <v>243</v>
      </c>
      <c r="B90" s="9" t="s">
        <v>1409</v>
      </c>
      <c r="C90" s="10" t="s">
        <v>1410</v>
      </c>
      <c r="D90" s="8" t="s">
        <v>75</v>
      </c>
      <c r="E90" s="22">
        <v>70</v>
      </c>
      <c r="F90" s="21"/>
      <c r="G90" s="21">
        <f t="shared" si="6"/>
        <v>0</v>
      </c>
      <c r="H90" s="21"/>
      <c r="I90" s="21">
        <f t="shared" si="7"/>
        <v>0</v>
      </c>
      <c r="J90" s="21">
        <f t="shared" si="8"/>
        <v>0</v>
      </c>
    </row>
    <row r="91" spans="1:10" s="17" customFormat="1" ht="45" x14ac:dyDescent="0.25">
      <c r="A91" s="19" t="s">
        <v>245</v>
      </c>
      <c r="B91" s="9" t="s">
        <v>1409</v>
      </c>
      <c r="C91" s="10" t="s">
        <v>1411</v>
      </c>
      <c r="D91" s="8" t="s">
        <v>75</v>
      </c>
      <c r="E91" s="22">
        <v>70</v>
      </c>
      <c r="F91" s="21"/>
      <c r="G91" s="21">
        <f t="shared" si="6"/>
        <v>0</v>
      </c>
      <c r="H91" s="21"/>
      <c r="I91" s="21">
        <f t="shared" si="7"/>
        <v>0</v>
      </c>
      <c r="J91" s="21">
        <f t="shared" si="8"/>
        <v>0</v>
      </c>
    </row>
    <row r="92" spans="1:10" s="17" customFormat="1" ht="45" x14ac:dyDescent="0.25">
      <c r="A92" s="19" t="s">
        <v>247</v>
      </c>
      <c r="B92" s="9" t="s">
        <v>843</v>
      </c>
      <c r="C92" s="10" t="s">
        <v>915</v>
      </c>
      <c r="D92" s="8" t="s">
        <v>75</v>
      </c>
      <c r="E92" s="22">
        <v>70</v>
      </c>
      <c r="F92" s="21"/>
      <c r="G92" s="21">
        <f t="shared" si="6"/>
        <v>0</v>
      </c>
      <c r="H92" s="21"/>
      <c r="I92" s="21">
        <f t="shared" si="7"/>
        <v>0</v>
      </c>
      <c r="J92" s="21">
        <f t="shared" si="8"/>
        <v>0</v>
      </c>
    </row>
    <row r="93" spans="1:10" s="38" customFormat="1" ht="33.75" x14ac:dyDescent="0.25">
      <c r="A93" s="47" t="s">
        <v>248</v>
      </c>
      <c r="B93" s="43" t="s">
        <v>165</v>
      </c>
      <c r="C93" s="44" t="s">
        <v>166</v>
      </c>
      <c r="D93" s="42" t="s">
        <v>167</v>
      </c>
      <c r="E93" s="53">
        <v>1.1987019999999999</v>
      </c>
      <c r="F93" s="26"/>
      <c r="G93" s="26">
        <f t="shared" si="6"/>
        <v>0</v>
      </c>
      <c r="H93" s="26"/>
      <c r="I93" s="26">
        <f t="shared" si="7"/>
        <v>0</v>
      </c>
      <c r="J93" s="26">
        <f t="shared" si="8"/>
        <v>0</v>
      </c>
    </row>
    <row r="94" spans="1:10" s="17" customFormat="1" ht="45" x14ac:dyDescent="0.25">
      <c r="A94" s="19" t="s">
        <v>249</v>
      </c>
      <c r="B94" s="9" t="s">
        <v>1389</v>
      </c>
      <c r="C94" s="10" t="s">
        <v>1610</v>
      </c>
      <c r="D94" s="8" t="s">
        <v>75</v>
      </c>
      <c r="E94" s="29">
        <v>31.666667</v>
      </c>
      <c r="F94" s="21"/>
      <c r="G94" s="21">
        <f t="shared" si="6"/>
        <v>0</v>
      </c>
      <c r="H94" s="21"/>
      <c r="I94" s="21">
        <f t="shared" si="7"/>
        <v>0</v>
      </c>
      <c r="J94" s="21">
        <f t="shared" si="8"/>
        <v>0</v>
      </c>
    </row>
    <row r="95" spans="1:10" s="17" customFormat="1" ht="45" x14ac:dyDescent="0.25">
      <c r="A95" s="19" t="s">
        <v>251</v>
      </c>
      <c r="B95" s="9" t="s">
        <v>1389</v>
      </c>
      <c r="C95" s="10" t="s">
        <v>1399</v>
      </c>
      <c r="D95" s="8" t="s">
        <v>75</v>
      </c>
      <c r="E95" s="22">
        <v>65</v>
      </c>
      <c r="F95" s="21"/>
      <c r="G95" s="21">
        <f t="shared" si="6"/>
        <v>0</v>
      </c>
      <c r="H95" s="21"/>
      <c r="I95" s="21">
        <f t="shared" si="7"/>
        <v>0</v>
      </c>
      <c r="J95" s="21">
        <f t="shared" si="8"/>
        <v>0</v>
      </c>
    </row>
    <row r="96" spans="1:10" s="17" customFormat="1" ht="45" x14ac:dyDescent="0.25">
      <c r="A96" s="19" t="s">
        <v>253</v>
      </c>
      <c r="B96" s="9" t="s">
        <v>1389</v>
      </c>
      <c r="C96" s="10" t="s">
        <v>1687</v>
      </c>
      <c r="D96" s="8" t="s">
        <v>75</v>
      </c>
      <c r="E96" s="22">
        <v>5</v>
      </c>
      <c r="F96" s="21"/>
      <c r="G96" s="21">
        <f t="shared" si="6"/>
        <v>0</v>
      </c>
      <c r="H96" s="21"/>
      <c r="I96" s="21">
        <f t="shared" si="7"/>
        <v>0</v>
      </c>
      <c r="J96" s="21">
        <f t="shared" si="8"/>
        <v>0</v>
      </c>
    </row>
    <row r="97" spans="1:10" s="17" customFormat="1" ht="45" x14ac:dyDescent="0.25">
      <c r="A97" s="19" t="s">
        <v>254</v>
      </c>
      <c r="B97" s="9" t="s">
        <v>796</v>
      </c>
      <c r="C97" s="10" t="s">
        <v>1681</v>
      </c>
      <c r="D97" s="8" t="s">
        <v>215</v>
      </c>
      <c r="E97" s="22">
        <v>5</v>
      </c>
      <c r="F97" s="21"/>
      <c r="G97" s="21">
        <f t="shared" si="6"/>
        <v>0</v>
      </c>
      <c r="H97" s="21"/>
      <c r="I97" s="21">
        <f t="shared" si="7"/>
        <v>0</v>
      </c>
      <c r="J97" s="21">
        <f t="shared" si="8"/>
        <v>0</v>
      </c>
    </row>
    <row r="98" spans="1:10" s="17" customFormat="1" ht="45" x14ac:dyDescent="0.25">
      <c r="A98" s="19" t="s">
        <v>255</v>
      </c>
      <c r="B98" s="9" t="s">
        <v>804</v>
      </c>
      <c r="C98" s="10" t="s">
        <v>1593</v>
      </c>
      <c r="D98" s="8" t="s">
        <v>215</v>
      </c>
      <c r="E98" s="22">
        <v>64</v>
      </c>
      <c r="F98" s="21"/>
      <c r="G98" s="21">
        <f t="shared" si="6"/>
        <v>0</v>
      </c>
      <c r="H98" s="21"/>
      <c r="I98" s="21">
        <f t="shared" si="7"/>
        <v>0</v>
      </c>
      <c r="J98" s="21">
        <f t="shared" si="8"/>
        <v>0</v>
      </c>
    </row>
    <row r="99" spans="1:10" s="17" customFormat="1" ht="45" x14ac:dyDescent="0.25">
      <c r="A99" s="19" t="s">
        <v>256</v>
      </c>
      <c r="B99" s="9" t="s">
        <v>856</v>
      </c>
      <c r="C99" s="10" t="s">
        <v>1391</v>
      </c>
      <c r="D99" s="8" t="s">
        <v>215</v>
      </c>
      <c r="E99" s="22">
        <v>128</v>
      </c>
      <c r="F99" s="21"/>
      <c r="G99" s="21">
        <f t="shared" ref="G99:G126" si="9">E99*F99</f>
        <v>0</v>
      </c>
      <c r="H99" s="21"/>
      <c r="I99" s="21">
        <f t="shared" ref="I99:I126" si="10">E99*H99</f>
        <v>0</v>
      </c>
      <c r="J99" s="21">
        <f t="shared" si="8"/>
        <v>0</v>
      </c>
    </row>
    <row r="100" spans="1:10" s="17" customFormat="1" ht="45" x14ac:dyDescent="0.25">
      <c r="A100" s="19" t="s">
        <v>257</v>
      </c>
      <c r="B100" s="9" t="s">
        <v>841</v>
      </c>
      <c r="C100" s="10" t="s">
        <v>1683</v>
      </c>
      <c r="D100" s="8" t="s">
        <v>75</v>
      </c>
      <c r="E100" s="22">
        <v>900</v>
      </c>
      <c r="F100" s="21"/>
      <c r="G100" s="21">
        <f t="shared" si="9"/>
        <v>0</v>
      </c>
      <c r="H100" s="21"/>
      <c r="I100" s="21">
        <f t="shared" si="10"/>
        <v>0</v>
      </c>
      <c r="J100" s="21">
        <f t="shared" si="8"/>
        <v>0</v>
      </c>
    </row>
    <row r="101" spans="1:10" s="17" customFormat="1" ht="45" x14ac:dyDescent="0.25">
      <c r="A101" s="19" t="s">
        <v>259</v>
      </c>
      <c r="B101" s="9" t="s">
        <v>843</v>
      </c>
      <c r="C101" s="10" t="s">
        <v>1684</v>
      </c>
      <c r="D101" s="8" t="s">
        <v>75</v>
      </c>
      <c r="E101" s="22">
        <v>900</v>
      </c>
      <c r="F101" s="21"/>
      <c r="G101" s="21">
        <f t="shared" si="9"/>
        <v>0</v>
      </c>
      <c r="H101" s="21"/>
      <c r="I101" s="21">
        <f t="shared" si="10"/>
        <v>0</v>
      </c>
      <c r="J101" s="21">
        <f t="shared" si="8"/>
        <v>0</v>
      </c>
    </row>
    <row r="102" spans="1:10" s="17" customFormat="1" ht="45" x14ac:dyDescent="0.25">
      <c r="A102" s="19" t="s">
        <v>261</v>
      </c>
      <c r="B102" s="9" t="s">
        <v>845</v>
      </c>
      <c r="C102" s="10" t="s">
        <v>846</v>
      </c>
      <c r="D102" s="8" t="s">
        <v>75</v>
      </c>
      <c r="E102" s="22">
        <v>900</v>
      </c>
      <c r="F102" s="21"/>
      <c r="G102" s="21">
        <f t="shared" si="9"/>
        <v>0</v>
      </c>
      <c r="H102" s="21"/>
      <c r="I102" s="21">
        <f t="shared" si="10"/>
        <v>0</v>
      </c>
      <c r="J102" s="21">
        <f t="shared" si="8"/>
        <v>0</v>
      </c>
    </row>
    <row r="103" spans="1:10" s="38" customFormat="1" ht="22.5" x14ac:dyDescent="0.25">
      <c r="A103" s="47" t="s">
        <v>263</v>
      </c>
      <c r="B103" s="43" t="s">
        <v>809</v>
      </c>
      <c r="C103" s="44" t="s">
        <v>810</v>
      </c>
      <c r="D103" s="42" t="s">
        <v>71</v>
      </c>
      <c r="E103" s="50">
        <v>0.64</v>
      </c>
      <c r="F103" s="26"/>
      <c r="G103" s="26">
        <f t="shared" si="9"/>
        <v>0</v>
      </c>
      <c r="H103" s="26"/>
      <c r="I103" s="26">
        <f t="shared" si="10"/>
        <v>0</v>
      </c>
      <c r="J103" s="26">
        <f t="shared" si="8"/>
        <v>0</v>
      </c>
    </row>
    <row r="104" spans="1:10" s="17" customFormat="1" ht="45" x14ac:dyDescent="0.25">
      <c r="A104" s="19" t="s">
        <v>265</v>
      </c>
      <c r="B104" s="9" t="s">
        <v>1403</v>
      </c>
      <c r="C104" s="10" t="s">
        <v>1594</v>
      </c>
      <c r="D104" s="8" t="s">
        <v>75</v>
      </c>
      <c r="E104" s="22">
        <v>64</v>
      </c>
      <c r="F104" s="21"/>
      <c r="G104" s="21">
        <f t="shared" si="9"/>
        <v>0</v>
      </c>
      <c r="H104" s="21"/>
      <c r="I104" s="21">
        <f t="shared" si="10"/>
        <v>0</v>
      </c>
      <c r="J104" s="21">
        <f t="shared" si="8"/>
        <v>0</v>
      </c>
    </row>
    <row r="105" spans="1:10" s="17" customFormat="1" ht="45" x14ac:dyDescent="0.25">
      <c r="A105" s="19" t="s">
        <v>267</v>
      </c>
      <c r="B105" s="9" t="s">
        <v>873</v>
      </c>
      <c r="C105" s="10" t="s">
        <v>1492</v>
      </c>
      <c r="D105" s="8" t="s">
        <v>75</v>
      </c>
      <c r="E105" s="22">
        <v>128</v>
      </c>
      <c r="F105" s="21"/>
      <c r="G105" s="21">
        <f t="shared" si="9"/>
        <v>0</v>
      </c>
      <c r="H105" s="21"/>
      <c r="I105" s="21">
        <f t="shared" si="10"/>
        <v>0</v>
      </c>
      <c r="J105" s="21">
        <f t="shared" si="8"/>
        <v>0</v>
      </c>
    </row>
    <row r="106" spans="1:10" s="17" customFormat="1" ht="45" x14ac:dyDescent="0.25">
      <c r="A106" s="19" t="s">
        <v>269</v>
      </c>
      <c r="B106" s="9" t="s">
        <v>843</v>
      </c>
      <c r="C106" s="10" t="s">
        <v>917</v>
      </c>
      <c r="D106" s="8" t="s">
        <v>75</v>
      </c>
      <c r="E106" s="22">
        <v>256</v>
      </c>
      <c r="F106" s="21"/>
      <c r="G106" s="21">
        <f t="shared" si="9"/>
        <v>0</v>
      </c>
      <c r="H106" s="21"/>
      <c r="I106" s="21">
        <f t="shared" si="10"/>
        <v>0</v>
      </c>
      <c r="J106" s="21">
        <f t="shared" si="8"/>
        <v>0</v>
      </c>
    </row>
    <row r="107" spans="1:10" s="17" customFormat="1" ht="45" x14ac:dyDescent="0.25">
      <c r="A107" s="19" t="s">
        <v>271</v>
      </c>
      <c r="B107" s="9" t="s">
        <v>862</v>
      </c>
      <c r="C107" s="10" t="s">
        <v>1493</v>
      </c>
      <c r="D107" s="8" t="s">
        <v>75</v>
      </c>
      <c r="E107" s="22">
        <v>256</v>
      </c>
      <c r="F107" s="21"/>
      <c r="G107" s="21">
        <f t="shared" si="9"/>
        <v>0</v>
      </c>
      <c r="H107" s="21"/>
      <c r="I107" s="21">
        <f t="shared" si="10"/>
        <v>0</v>
      </c>
      <c r="J107" s="21">
        <f t="shared" si="8"/>
        <v>0</v>
      </c>
    </row>
    <row r="108" spans="1:10" s="17" customFormat="1" ht="45" x14ac:dyDescent="0.25">
      <c r="A108" s="19" t="s">
        <v>272</v>
      </c>
      <c r="B108" s="9" t="s">
        <v>843</v>
      </c>
      <c r="C108" s="10" t="s">
        <v>879</v>
      </c>
      <c r="D108" s="8" t="s">
        <v>75</v>
      </c>
      <c r="E108" s="22">
        <v>512</v>
      </c>
      <c r="F108" s="21"/>
      <c r="G108" s="21">
        <f t="shared" si="9"/>
        <v>0</v>
      </c>
      <c r="H108" s="21"/>
      <c r="I108" s="21">
        <f t="shared" si="10"/>
        <v>0</v>
      </c>
      <c r="J108" s="21">
        <f t="shared" si="8"/>
        <v>0</v>
      </c>
    </row>
    <row r="109" spans="1:10" s="17" customFormat="1" ht="45" x14ac:dyDescent="0.25">
      <c r="A109" s="19" t="s">
        <v>275</v>
      </c>
      <c r="B109" s="9" t="s">
        <v>845</v>
      </c>
      <c r="C109" s="10" t="s">
        <v>1407</v>
      </c>
      <c r="D109" s="8" t="s">
        <v>75</v>
      </c>
      <c r="E109" s="22">
        <v>256</v>
      </c>
      <c r="F109" s="21"/>
      <c r="G109" s="21">
        <f t="shared" si="9"/>
        <v>0</v>
      </c>
      <c r="H109" s="21"/>
      <c r="I109" s="21">
        <f t="shared" si="10"/>
        <v>0</v>
      </c>
      <c r="J109" s="21">
        <f t="shared" si="8"/>
        <v>0</v>
      </c>
    </row>
    <row r="110" spans="1:10" s="38" customFormat="1" ht="22.5" x14ac:dyDescent="0.25">
      <c r="A110" s="47" t="s">
        <v>277</v>
      </c>
      <c r="B110" s="43" t="s">
        <v>809</v>
      </c>
      <c r="C110" s="44" t="s">
        <v>810</v>
      </c>
      <c r="D110" s="42" t="s">
        <v>71</v>
      </c>
      <c r="E110" s="50">
        <v>0.21</v>
      </c>
      <c r="F110" s="26"/>
      <c r="G110" s="26">
        <f t="shared" si="9"/>
        <v>0</v>
      </c>
      <c r="H110" s="26"/>
      <c r="I110" s="26">
        <f t="shared" si="10"/>
        <v>0</v>
      </c>
      <c r="J110" s="26">
        <f t="shared" si="8"/>
        <v>0</v>
      </c>
    </row>
    <row r="111" spans="1:10" s="17" customFormat="1" ht="45" x14ac:dyDescent="0.25">
      <c r="A111" s="19" t="s">
        <v>281</v>
      </c>
      <c r="B111" s="9" t="s">
        <v>1403</v>
      </c>
      <c r="C111" s="10" t="s">
        <v>1461</v>
      </c>
      <c r="D111" s="8" t="s">
        <v>215</v>
      </c>
      <c r="E111" s="22">
        <v>21</v>
      </c>
      <c r="F111" s="21"/>
      <c r="G111" s="21">
        <f t="shared" si="9"/>
        <v>0</v>
      </c>
      <c r="H111" s="21"/>
      <c r="I111" s="21">
        <f t="shared" si="10"/>
        <v>0</v>
      </c>
      <c r="J111" s="21">
        <f t="shared" si="8"/>
        <v>0</v>
      </c>
    </row>
    <row r="112" spans="1:10" s="17" customFormat="1" ht="45" x14ac:dyDescent="0.25">
      <c r="A112" s="19" t="s">
        <v>850</v>
      </c>
      <c r="B112" s="9" t="s">
        <v>834</v>
      </c>
      <c r="C112" s="10" t="s">
        <v>1463</v>
      </c>
      <c r="D112" s="8" t="s">
        <v>215</v>
      </c>
      <c r="E112" s="22">
        <v>42</v>
      </c>
      <c r="F112" s="21"/>
      <c r="G112" s="21">
        <f t="shared" si="9"/>
        <v>0</v>
      </c>
      <c r="H112" s="21"/>
      <c r="I112" s="21">
        <f t="shared" si="10"/>
        <v>0</v>
      </c>
      <c r="J112" s="21">
        <f t="shared" si="8"/>
        <v>0</v>
      </c>
    </row>
    <row r="113" spans="1:10" s="17" customFormat="1" ht="45" x14ac:dyDescent="0.25">
      <c r="A113" s="19" t="s">
        <v>284</v>
      </c>
      <c r="B113" s="9" t="s">
        <v>843</v>
      </c>
      <c r="C113" s="10" t="s">
        <v>1464</v>
      </c>
      <c r="D113" s="8" t="s">
        <v>75</v>
      </c>
      <c r="E113" s="22">
        <v>42</v>
      </c>
      <c r="F113" s="21"/>
      <c r="G113" s="21">
        <f t="shared" si="9"/>
        <v>0</v>
      </c>
      <c r="H113" s="21"/>
      <c r="I113" s="21">
        <f t="shared" si="10"/>
        <v>0</v>
      </c>
      <c r="J113" s="21">
        <f t="shared" si="8"/>
        <v>0</v>
      </c>
    </row>
    <row r="114" spans="1:10" s="17" customFormat="1" ht="45" x14ac:dyDescent="0.25">
      <c r="A114" s="19" t="s">
        <v>286</v>
      </c>
      <c r="B114" s="9" t="s">
        <v>862</v>
      </c>
      <c r="C114" s="10" t="s">
        <v>1465</v>
      </c>
      <c r="D114" s="8" t="s">
        <v>75</v>
      </c>
      <c r="E114" s="22">
        <v>42</v>
      </c>
      <c r="F114" s="21"/>
      <c r="G114" s="21">
        <f t="shared" si="9"/>
        <v>0</v>
      </c>
      <c r="H114" s="21"/>
      <c r="I114" s="21">
        <f t="shared" si="10"/>
        <v>0</v>
      </c>
      <c r="J114" s="21">
        <f t="shared" si="8"/>
        <v>0</v>
      </c>
    </row>
    <row r="115" spans="1:10" s="17" customFormat="1" ht="45" x14ac:dyDescent="0.25">
      <c r="A115" s="19" t="s">
        <v>288</v>
      </c>
      <c r="B115" s="9" t="s">
        <v>843</v>
      </c>
      <c r="C115" s="10" t="s">
        <v>879</v>
      </c>
      <c r="D115" s="8" t="s">
        <v>75</v>
      </c>
      <c r="E115" s="22">
        <v>42</v>
      </c>
      <c r="F115" s="21"/>
      <c r="G115" s="21">
        <f t="shared" si="9"/>
        <v>0</v>
      </c>
      <c r="H115" s="21"/>
      <c r="I115" s="21">
        <f t="shared" si="10"/>
        <v>0</v>
      </c>
      <c r="J115" s="21">
        <f t="shared" si="8"/>
        <v>0</v>
      </c>
    </row>
    <row r="116" spans="1:10" s="38" customFormat="1" ht="22.5" x14ac:dyDescent="0.25">
      <c r="A116" s="47" t="s">
        <v>291</v>
      </c>
      <c r="B116" s="43" t="s">
        <v>828</v>
      </c>
      <c r="C116" s="44" t="s">
        <v>829</v>
      </c>
      <c r="D116" s="42" t="s">
        <v>111</v>
      </c>
      <c r="E116" s="50">
        <v>1.05</v>
      </c>
      <c r="F116" s="26"/>
      <c r="G116" s="26">
        <f t="shared" si="9"/>
        <v>0</v>
      </c>
      <c r="H116" s="26"/>
      <c r="I116" s="26">
        <f t="shared" si="10"/>
        <v>0</v>
      </c>
      <c r="J116" s="26">
        <f t="shared" si="8"/>
        <v>0</v>
      </c>
    </row>
    <row r="117" spans="1:10" s="17" customFormat="1" ht="45" x14ac:dyDescent="0.25">
      <c r="A117" s="19" t="s">
        <v>293</v>
      </c>
      <c r="B117" s="9" t="s">
        <v>1072</v>
      </c>
      <c r="C117" s="10" t="s">
        <v>1670</v>
      </c>
      <c r="D117" s="8" t="s">
        <v>118</v>
      </c>
      <c r="E117" s="23">
        <v>108.15</v>
      </c>
      <c r="F117" s="21"/>
      <c r="G117" s="21">
        <f t="shared" si="9"/>
        <v>0</v>
      </c>
      <c r="H117" s="21"/>
      <c r="I117" s="21">
        <f t="shared" si="10"/>
        <v>0</v>
      </c>
      <c r="J117" s="21">
        <f t="shared" si="8"/>
        <v>0</v>
      </c>
    </row>
    <row r="118" spans="1:10" s="17" customFormat="1" ht="45" x14ac:dyDescent="0.25">
      <c r="A118" s="19" t="s">
        <v>295</v>
      </c>
      <c r="B118" s="9" t="s">
        <v>838</v>
      </c>
      <c r="C118" s="10" t="s">
        <v>839</v>
      </c>
      <c r="D118" s="8" t="s">
        <v>840</v>
      </c>
      <c r="E118" s="22">
        <v>10</v>
      </c>
      <c r="F118" s="21"/>
      <c r="G118" s="21">
        <f t="shared" si="9"/>
        <v>0</v>
      </c>
      <c r="H118" s="21"/>
      <c r="I118" s="21">
        <f t="shared" si="10"/>
        <v>0</v>
      </c>
      <c r="J118" s="21">
        <f t="shared" si="8"/>
        <v>0</v>
      </c>
    </row>
    <row r="119" spans="1:10" s="17" customFormat="1" ht="45" x14ac:dyDescent="0.25">
      <c r="A119" s="19" t="s">
        <v>298</v>
      </c>
      <c r="B119" s="9" t="s">
        <v>836</v>
      </c>
      <c r="C119" s="10" t="s">
        <v>1314</v>
      </c>
      <c r="D119" s="8" t="s">
        <v>215</v>
      </c>
      <c r="E119" s="22">
        <v>80</v>
      </c>
      <c r="F119" s="21"/>
      <c r="G119" s="21">
        <f t="shared" si="9"/>
        <v>0</v>
      </c>
      <c r="H119" s="21"/>
      <c r="I119" s="21">
        <f t="shared" si="10"/>
        <v>0</v>
      </c>
      <c r="J119" s="21">
        <f t="shared" si="8"/>
        <v>0</v>
      </c>
    </row>
    <row r="120" spans="1:10" s="17" customFormat="1" ht="45" x14ac:dyDescent="0.25">
      <c r="A120" s="19" t="s">
        <v>300</v>
      </c>
      <c r="B120" s="9" t="s">
        <v>818</v>
      </c>
      <c r="C120" s="10" t="s">
        <v>849</v>
      </c>
      <c r="D120" s="8" t="s">
        <v>215</v>
      </c>
      <c r="E120" s="22">
        <v>80</v>
      </c>
      <c r="F120" s="21"/>
      <c r="G120" s="21">
        <f t="shared" si="9"/>
        <v>0</v>
      </c>
      <c r="H120" s="21"/>
      <c r="I120" s="21">
        <f t="shared" si="10"/>
        <v>0</v>
      </c>
      <c r="J120" s="21">
        <f t="shared" si="8"/>
        <v>0</v>
      </c>
    </row>
    <row r="121" spans="1:10" s="17" customFormat="1" ht="45" x14ac:dyDescent="0.25">
      <c r="A121" s="19" t="s">
        <v>302</v>
      </c>
      <c r="B121" s="9" t="s">
        <v>820</v>
      </c>
      <c r="C121" s="10" t="s">
        <v>1470</v>
      </c>
      <c r="D121" s="8" t="s">
        <v>215</v>
      </c>
      <c r="E121" s="22">
        <v>65</v>
      </c>
      <c r="F121" s="21"/>
      <c r="G121" s="21">
        <f t="shared" si="9"/>
        <v>0</v>
      </c>
      <c r="H121" s="21"/>
      <c r="I121" s="21">
        <f t="shared" si="10"/>
        <v>0</v>
      </c>
      <c r="J121" s="21">
        <f t="shared" si="8"/>
        <v>0</v>
      </c>
    </row>
    <row r="122" spans="1:10" s="17" customFormat="1" ht="45" x14ac:dyDescent="0.25">
      <c r="A122" s="19" t="s">
        <v>305</v>
      </c>
      <c r="B122" s="9" t="s">
        <v>814</v>
      </c>
      <c r="C122" s="10" t="s">
        <v>1471</v>
      </c>
      <c r="D122" s="8" t="s">
        <v>215</v>
      </c>
      <c r="E122" s="22">
        <v>65</v>
      </c>
      <c r="F122" s="21"/>
      <c r="G122" s="21">
        <f t="shared" si="9"/>
        <v>0</v>
      </c>
      <c r="H122" s="21"/>
      <c r="I122" s="21">
        <f t="shared" si="10"/>
        <v>0</v>
      </c>
      <c r="J122" s="21">
        <f t="shared" si="8"/>
        <v>0</v>
      </c>
    </row>
    <row r="123" spans="1:10" s="17" customFormat="1" ht="45" x14ac:dyDescent="0.25">
      <c r="A123" s="19" t="s">
        <v>307</v>
      </c>
      <c r="B123" s="9" t="s">
        <v>1409</v>
      </c>
      <c r="C123" s="10" t="s">
        <v>1338</v>
      </c>
      <c r="D123" s="8" t="s">
        <v>75</v>
      </c>
      <c r="E123" s="22">
        <v>65</v>
      </c>
      <c r="F123" s="21"/>
      <c r="G123" s="21">
        <f t="shared" si="9"/>
        <v>0</v>
      </c>
      <c r="H123" s="21"/>
      <c r="I123" s="21">
        <f t="shared" si="10"/>
        <v>0</v>
      </c>
      <c r="J123" s="21">
        <f t="shared" si="8"/>
        <v>0</v>
      </c>
    </row>
    <row r="124" spans="1:10" s="17" customFormat="1" ht="45" x14ac:dyDescent="0.25">
      <c r="A124" s="19" t="s">
        <v>865</v>
      </c>
      <c r="B124" s="9" t="s">
        <v>1409</v>
      </c>
      <c r="C124" s="10" t="s">
        <v>1410</v>
      </c>
      <c r="D124" s="8" t="s">
        <v>75</v>
      </c>
      <c r="E124" s="22">
        <v>130</v>
      </c>
      <c r="F124" s="21"/>
      <c r="G124" s="21">
        <f t="shared" si="9"/>
        <v>0</v>
      </c>
      <c r="H124" s="21"/>
      <c r="I124" s="21">
        <f t="shared" si="10"/>
        <v>0</v>
      </c>
      <c r="J124" s="21">
        <f t="shared" si="8"/>
        <v>0</v>
      </c>
    </row>
    <row r="125" spans="1:10" s="17" customFormat="1" ht="45" x14ac:dyDescent="0.25">
      <c r="A125" s="19" t="s">
        <v>314</v>
      </c>
      <c r="B125" s="9" t="s">
        <v>1409</v>
      </c>
      <c r="C125" s="10" t="s">
        <v>1411</v>
      </c>
      <c r="D125" s="8" t="s">
        <v>75</v>
      </c>
      <c r="E125" s="22">
        <v>130</v>
      </c>
      <c r="F125" s="21"/>
      <c r="G125" s="21">
        <f t="shared" si="9"/>
        <v>0</v>
      </c>
      <c r="H125" s="21"/>
      <c r="I125" s="21">
        <f t="shared" si="10"/>
        <v>0</v>
      </c>
      <c r="J125" s="21">
        <f t="shared" si="8"/>
        <v>0</v>
      </c>
    </row>
    <row r="126" spans="1:10" s="17" customFormat="1" ht="45" x14ac:dyDescent="0.25">
      <c r="A126" s="19" t="s">
        <v>869</v>
      </c>
      <c r="B126" s="9" t="s">
        <v>843</v>
      </c>
      <c r="C126" s="10" t="s">
        <v>915</v>
      </c>
      <c r="D126" s="8" t="s">
        <v>75</v>
      </c>
      <c r="E126" s="22">
        <v>130</v>
      </c>
      <c r="F126" s="21"/>
      <c r="G126" s="21">
        <f t="shared" si="9"/>
        <v>0</v>
      </c>
      <c r="H126" s="21"/>
      <c r="I126" s="21">
        <f t="shared" si="10"/>
        <v>0</v>
      </c>
      <c r="J126" s="21">
        <f t="shared" si="8"/>
        <v>0</v>
      </c>
    </row>
    <row r="127" spans="1:10" x14ac:dyDescent="0.25">
      <c r="G127" s="26">
        <f t="shared" ref="G127:I127" si="11">SUM(G3:G126)</f>
        <v>0</v>
      </c>
      <c r="H127" s="26"/>
      <c r="I127" s="26">
        <f t="shared" si="11"/>
        <v>0</v>
      </c>
      <c r="J127" s="26">
        <f>SUM(J3:J126)</f>
        <v>0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Лист17">
    <tabColor rgb="FF92D050"/>
    <pageSetUpPr fitToPage="1"/>
  </sheetPr>
  <dimension ref="A1:J124"/>
  <sheetViews>
    <sheetView workbookViewId="0">
      <pane ySplit="1" topLeftCell="A113" activePane="bottomLeft" state="frozen"/>
      <selection activeCell="F1" sqref="F1:F1048576"/>
      <selection pane="bottomLeft" activeCell="F1" sqref="F1:F1048576"/>
    </sheetView>
  </sheetViews>
  <sheetFormatPr defaultColWidth="9.140625" defaultRowHeight="11.25" x14ac:dyDescent="0.25"/>
  <cols>
    <col min="1" max="1" width="8.7109375" style="18" customWidth="1"/>
    <col min="2" max="2" width="20.7109375" style="1" customWidth="1"/>
    <col min="3" max="3" width="40.7109375" style="1" customWidth="1"/>
    <col min="4" max="4" width="8.7109375" style="1" customWidth="1"/>
    <col min="5" max="5" width="8.7109375" style="18" customWidth="1"/>
    <col min="6" max="10" width="12.7109375" style="18" customWidth="1"/>
    <col min="11" max="16384" width="9.140625" style="18"/>
  </cols>
  <sheetData>
    <row r="1" spans="1:10" s="38" customFormat="1" ht="24" x14ac:dyDescent="0.25">
      <c r="A1" s="37" t="s">
        <v>2</v>
      </c>
      <c r="B1" s="2" t="s">
        <v>3</v>
      </c>
      <c r="C1" s="2" t="s">
        <v>4</v>
      </c>
      <c r="D1" s="3" t="s">
        <v>5</v>
      </c>
      <c r="E1" s="2" t="s">
        <v>6</v>
      </c>
      <c r="F1" s="2" t="s">
        <v>2115</v>
      </c>
      <c r="G1" s="2" t="s">
        <v>2116</v>
      </c>
      <c r="H1" s="2" t="s">
        <v>2113</v>
      </c>
      <c r="I1" s="2" t="s">
        <v>2114</v>
      </c>
      <c r="J1" s="2" t="s">
        <v>2117</v>
      </c>
    </row>
    <row r="2" spans="1:10" s="17" customFormat="1" ht="15" x14ac:dyDescent="0.25">
      <c r="A2" s="14" t="s">
        <v>1645</v>
      </c>
      <c r="B2" s="16"/>
      <c r="C2" s="16"/>
      <c r="D2" s="16"/>
      <c r="E2" s="15"/>
    </row>
    <row r="3" spans="1:10" s="38" customFormat="1" ht="45" x14ac:dyDescent="0.25">
      <c r="A3" s="47" t="s">
        <v>9</v>
      </c>
      <c r="B3" s="43" t="s">
        <v>88</v>
      </c>
      <c r="C3" s="44" t="s">
        <v>89</v>
      </c>
      <c r="D3" s="42" t="s">
        <v>71</v>
      </c>
      <c r="E3" s="50">
        <v>0.31</v>
      </c>
      <c r="F3" s="26"/>
      <c r="G3" s="26">
        <f t="shared" ref="G3:G34" si="0">E3*F3</f>
        <v>0</v>
      </c>
      <c r="H3" s="26"/>
      <c r="I3" s="26">
        <f t="shared" ref="I3:I34" si="1">E3*H3</f>
        <v>0</v>
      </c>
      <c r="J3" s="26">
        <f t="shared" ref="J3" si="2">G3+I3</f>
        <v>0</v>
      </c>
    </row>
    <row r="4" spans="1:10" s="17" customFormat="1" ht="45" x14ac:dyDescent="0.25">
      <c r="A4" s="19" t="s">
        <v>542</v>
      </c>
      <c r="B4" s="9" t="s">
        <v>981</v>
      </c>
      <c r="C4" s="10" t="s">
        <v>1646</v>
      </c>
      <c r="D4" s="8" t="s">
        <v>215</v>
      </c>
      <c r="E4" s="22">
        <v>27</v>
      </c>
      <c r="F4" s="21"/>
      <c r="G4" s="21">
        <f t="shared" si="0"/>
        <v>0</v>
      </c>
      <c r="H4" s="21"/>
      <c r="I4" s="21">
        <f t="shared" si="1"/>
        <v>0</v>
      </c>
      <c r="J4" s="21">
        <f t="shared" ref="J4:J67" si="3">G4+I4</f>
        <v>0</v>
      </c>
    </row>
    <row r="5" spans="1:10" s="17" customFormat="1" ht="45" x14ac:dyDescent="0.25">
      <c r="A5" s="19" t="s">
        <v>17</v>
      </c>
      <c r="B5" s="9" t="s">
        <v>981</v>
      </c>
      <c r="C5" s="10" t="s">
        <v>1575</v>
      </c>
      <c r="D5" s="8" t="s">
        <v>215</v>
      </c>
      <c r="E5" s="22">
        <v>4</v>
      </c>
      <c r="F5" s="21"/>
      <c r="G5" s="21">
        <f t="shared" si="0"/>
        <v>0</v>
      </c>
      <c r="H5" s="21"/>
      <c r="I5" s="21">
        <f t="shared" si="1"/>
        <v>0</v>
      </c>
      <c r="J5" s="21">
        <f t="shared" si="3"/>
        <v>0</v>
      </c>
    </row>
    <row r="6" spans="1:10" s="17" customFormat="1" ht="45" x14ac:dyDescent="0.25">
      <c r="A6" s="19" t="s">
        <v>21</v>
      </c>
      <c r="B6" s="9" t="s">
        <v>1254</v>
      </c>
      <c r="C6" s="10" t="s">
        <v>1255</v>
      </c>
      <c r="D6" s="8" t="s">
        <v>71</v>
      </c>
      <c r="E6" s="23">
        <v>0.13</v>
      </c>
      <c r="F6" s="21"/>
      <c r="G6" s="21">
        <f t="shared" si="0"/>
        <v>0</v>
      </c>
      <c r="H6" s="21"/>
      <c r="I6" s="21">
        <f t="shared" si="1"/>
        <v>0</v>
      </c>
      <c r="J6" s="21">
        <f t="shared" si="3"/>
        <v>0</v>
      </c>
    </row>
    <row r="7" spans="1:10" s="38" customFormat="1" ht="56.25" x14ac:dyDescent="0.25">
      <c r="A7" s="47" t="s">
        <v>24</v>
      </c>
      <c r="B7" s="43" t="s">
        <v>116</v>
      </c>
      <c r="C7" s="44" t="s">
        <v>117</v>
      </c>
      <c r="D7" s="42" t="s">
        <v>111</v>
      </c>
      <c r="E7" s="50">
        <v>7.45</v>
      </c>
      <c r="F7" s="26"/>
      <c r="G7" s="26">
        <f t="shared" si="0"/>
        <v>0</v>
      </c>
      <c r="H7" s="26"/>
      <c r="I7" s="26">
        <f t="shared" si="1"/>
        <v>0</v>
      </c>
      <c r="J7" s="26">
        <f t="shared" si="3"/>
        <v>0</v>
      </c>
    </row>
    <row r="8" spans="1:10" s="38" customFormat="1" ht="45" x14ac:dyDescent="0.25">
      <c r="A8" s="47" t="s">
        <v>27</v>
      </c>
      <c r="B8" s="43" t="s">
        <v>113</v>
      </c>
      <c r="C8" s="44" t="s">
        <v>114</v>
      </c>
      <c r="D8" s="42" t="s">
        <v>111</v>
      </c>
      <c r="E8" s="48">
        <v>5.6</v>
      </c>
      <c r="F8" s="26"/>
      <c r="G8" s="26">
        <f t="shared" si="0"/>
        <v>0</v>
      </c>
      <c r="H8" s="26"/>
      <c r="I8" s="26">
        <f t="shared" si="1"/>
        <v>0</v>
      </c>
      <c r="J8" s="26">
        <f t="shared" si="3"/>
        <v>0</v>
      </c>
    </row>
    <row r="9" spans="1:10" s="38" customFormat="1" ht="22.5" x14ac:dyDescent="0.25">
      <c r="A9" s="47" t="s">
        <v>30</v>
      </c>
      <c r="B9" s="43" t="s">
        <v>25</v>
      </c>
      <c r="C9" s="44" t="s">
        <v>26</v>
      </c>
      <c r="D9" s="42" t="s">
        <v>20</v>
      </c>
      <c r="E9" s="48">
        <v>0.8</v>
      </c>
      <c r="F9" s="26"/>
      <c r="G9" s="26">
        <f t="shared" si="0"/>
        <v>0</v>
      </c>
      <c r="H9" s="26"/>
      <c r="I9" s="26">
        <f t="shared" si="1"/>
        <v>0</v>
      </c>
      <c r="J9" s="26">
        <f t="shared" si="3"/>
        <v>0</v>
      </c>
    </row>
    <row r="10" spans="1:10" s="38" customFormat="1" ht="22.5" x14ac:dyDescent="0.25">
      <c r="A10" s="47" t="s">
        <v>555</v>
      </c>
      <c r="B10" s="43" t="s">
        <v>22</v>
      </c>
      <c r="C10" s="44" t="s">
        <v>23</v>
      </c>
      <c r="D10" s="42" t="s">
        <v>20</v>
      </c>
      <c r="E10" s="48">
        <v>0.1</v>
      </c>
      <c r="F10" s="26"/>
      <c r="G10" s="26">
        <f t="shared" si="0"/>
        <v>0</v>
      </c>
      <c r="H10" s="26"/>
      <c r="I10" s="26">
        <f t="shared" si="1"/>
        <v>0</v>
      </c>
      <c r="J10" s="26">
        <f t="shared" si="3"/>
        <v>0</v>
      </c>
    </row>
    <row r="11" spans="1:10" s="38" customFormat="1" ht="22.5" x14ac:dyDescent="0.25">
      <c r="A11" s="47" t="s">
        <v>36</v>
      </c>
      <c r="B11" s="43" t="s">
        <v>18</v>
      </c>
      <c r="C11" s="44" t="s">
        <v>19</v>
      </c>
      <c r="D11" s="42" t="s">
        <v>20</v>
      </c>
      <c r="E11" s="50">
        <v>0.42</v>
      </c>
      <c r="F11" s="26"/>
      <c r="G11" s="26">
        <f t="shared" si="0"/>
        <v>0</v>
      </c>
      <c r="H11" s="26"/>
      <c r="I11" s="26">
        <f t="shared" si="1"/>
        <v>0</v>
      </c>
      <c r="J11" s="26">
        <f t="shared" si="3"/>
        <v>0</v>
      </c>
    </row>
    <row r="12" spans="1:10" s="17" customFormat="1" ht="56.25" x14ac:dyDescent="0.25">
      <c r="A12" s="19" t="s">
        <v>37</v>
      </c>
      <c r="B12" s="9" t="s">
        <v>1673</v>
      </c>
      <c r="C12" s="10" t="s">
        <v>1257</v>
      </c>
      <c r="D12" s="8" t="s">
        <v>118</v>
      </c>
      <c r="E12" s="20">
        <v>550.79999999999995</v>
      </c>
      <c r="F12" s="21"/>
      <c r="G12" s="21">
        <f t="shared" si="0"/>
        <v>0</v>
      </c>
      <c r="H12" s="21"/>
      <c r="I12" s="21">
        <f t="shared" si="1"/>
        <v>0</v>
      </c>
      <c r="J12" s="21">
        <f t="shared" si="3"/>
        <v>0</v>
      </c>
    </row>
    <row r="13" spans="1:10" s="17" customFormat="1" ht="56.25" x14ac:dyDescent="0.25">
      <c r="A13" s="19" t="s">
        <v>559</v>
      </c>
      <c r="B13" s="9" t="s">
        <v>1674</v>
      </c>
      <c r="C13" s="10" t="s">
        <v>1259</v>
      </c>
      <c r="D13" s="8" t="s">
        <v>118</v>
      </c>
      <c r="E13" s="20">
        <v>147.9</v>
      </c>
      <c r="F13" s="21"/>
      <c r="G13" s="21">
        <f t="shared" si="0"/>
        <v>0</v>
      </c>
      <c r="H13" s="21"/>
      <c r="I13" s="21">
        <f t="shared" si="1"/>
        <v>0</v>
      </c>
      <c r="J13" s="21">
        <f t="shared" si="3"/>
        <v>0</v>
      </c>
    </row>
    <row r="14" spans="1:10" s="17" customFormat="1" ht="56.25" x14ac:dyDescent="0.25">
      <c r="A14" s="19" t="s">
        <v>44</v>
      </c>
      <c r="B14" s="9" t="s">
        <v>731</v>
      </c>
      <c r="C14" s="10" t="s">
        <v>1260</v>
      </c>
      <c r="D14" s="8" t="s">
        <v>118</v>
      </c>
      <c r="E14" s="20">
        <v>5.0999999999999996</v>
      </c>
      <c r="F14" s="21"/>
      <c r="G14" s="21">
        <f t="shared" si="0"/>
        <v>0</v>
      </c>
      <c r="H14" s="21"/>
      <c r="I14" s="21">
        <f t="shared" si="1"/>
        <v>0</v>
      </c>
      <c r="J14" s="21">
        <f t="shared" si="3"/>
        <v>0</v>
      </c>
    </row>
    <row r="15" spans="1:10" s="17" customFormat="1" ht="56.25" x14ac:dyDescent="0.25">
      <c r="A15" s="19" t="s">
        <v>561</v>
      </c>
      <c r="B15" s="9" t="s">
        <v>1675</v>
      </c>
      <c r="C15" s="10" t="s">
        <v>1262</v>
      </c>
      <c r="D15" s="8" t="s">
        <v>118</v>
      </c>
      <c r="E15" s="20">
        <v>40.799999999999997</v>
      </c>
      <c r="F15" s="21"/>
      <c r="G15" s="21">
        <f t="shared" si="0"/>
        <v>0</v>
      </c>
      <c r="H15" s="21"/>
      <c r="I15" s="21">
        <f t="shared" si="1"/>
        <v>0</v>
      </c>
      <c r="J15" s="21">
        <f t="shared" si="3"/>
        <v>0</v>
      </c>
    </row>
    <row r="16" spans="1:10" s="17" customFormat="1" ht="56.25" x14ac:dyDescent="0.25">
      <c r="A16" s="19" t="s">
        <v>47</v>
      </c>
      <c r="B16" s="9" t="s">
        <v>1359</v>
      </c>
      <c r="C16" s="10" t="s">
        <v>1263</v>
      </c>
      <c r="D16" s="8" t="s">
        <v>118</v>
      </c>
      <c r="E16" s="20">
        <v>234.6</v>
      </c>
      <c r="F16" s="21"/>
      <c r="G16" s="21">
        <f t="shared" si="0"/>
        <v>0</v>
      </c>
      <c r="H16" s="21"/>
      <c r="I16" s="21">
        <f t="shared" si="1"/>
        <v>0</v>
      </c>
      <c r="J16" s="21">
        <f t="shared" si="3"/>
        <v>0</v>
      </c>
    </row>
    <row r="17" spans="1:10" s="17" customFormat="1" ht="45" x14ac:dyDescent="0.25">
      <c r="A17" s="19" t="s">
        <v>48</v>
      </c>
      <c r="B17" s="9" t="s">
        <v>736</v>
      </c>
      <c r="C17" s="10" t="s">
        <v>1508</v>
      </c>
      <c r="D17" s="8" t="s">
        <v>118</v>
      </c>
      <c r="E17" s="22">
        <v>153</v>
      </c>
      <c r="F17" s="21"/>
      <c r="G17" s="21">
        <f t="shared" si="0"/>
        <v>0</v>
      </c>
      <c r="H17" s="21"/>
      <c r="I17" s="21">
        <f t="shared" si="1"/>
        <v>0</v>
      </c>
      <c r="J17" s="21">
        <f t="shared" si="3"/>
        <v>0</v>
      </c>
    </row>
    <row r="18" spans="1:10" s="17" customFormat="1" ht="67.5" x14ac:dyDescent="0.25">
      <c r="A18" s="19" t="s">
        <v>566</v>
      </c>
      <c r="B18" s="9" t="s">
        <v>1359</v>
      </c>
      <c r="C18" s="10" t="s">
        <v>1677</v>
      </c>
      <c r="D18" s="8" t="s">
        <v>118</v>
      </c>
      <c r="E18" s="20">
        <v>198.9</v>
      </c>
      <c r="F18" s="21"/>
      <c r="G18" s="21">
        <f t="shared" si="0"/>
        <v>0</v>
      </c>
      <c r="H18" s="21"/>
      <c r="I18" s="21">
        <f t="shared" si="1"/>
        <v>0</v>
      </c>
      <c r="J18" s="21">
        <f t="shared" si="3"/>
        <v>0</v>
      </c>
    </row>
    <row r="19" spans="1:10" s="38" customFormat="1" ht="33.75" x14ac:dyDescent="0.25">
      <c r="A19" s="47" t="s">
        <v>53</v>
      </c>
      <c r="B19" s="43" t="s">
        <v>126</v>
      </c>
      <c r="C19" s="44" t="s">
        <v>127</v>
      </c>
      <c r="D19" s="42" t="s">
        <v>111</v>
      </c>
      <c r="E19" s="50">
        <v>0.65</v>
      </c>
      <c r="F19" s="26"/>
      <c r="G19" s="26">
        <f t="shared" si="0"/>
        <v>0</v>
      </c>
      <c r="H19" s="26"/>
      <c r="I19" s="26">
        <f t="shared" si="1"/>
        <v>0</v>
      </c>
      <c r="J19" s="26">
        <f t="shared" si="3"/>
        <v>0</v>
      </c>
    </row>
    <row r="20" spans="1:10" s="17" customFormat="1" ht="45" x14ac:dyDescent="0.25">
      <c r="A20" s="19" t="s">
        <v>568</v>
      </c>
      <c r="B20" s="9" t="s">
        <v>1367</v>
      </c>
      <c r="C20" s="10" t="s">
        <v>747</v>
      </c>
      <c r="D20" s="8" t="s">
        <v>118</v>
      </c>
      <c r="E20" s="23">
        <v>15.45</v>
      </c>
      <c r="F20" s="21"/>
      <c r="G20" s="21">
        <f t="shared" si="0"/>
        <v>0</v>
      </c>
      <c r="H20" s="21"/>
      <c r="I20" s="21">
        <f t="shared" si="1"/>
        <v>0</v>
      </c>
      <c r="J20" s="21">
        <f t="shared" si="3"/>
        <v>0</v>
      </c>
    </row>
    <row r="21" spans="1:10" s="17" customFormat="1" ht="45" x14ac:dyDescent="0.25">
      <c r="A21" s="19" t="s">
        <v>570</v>
      </c>
      <c r="B21" s="9" t="s">
        <v>1368</v>
      </c>
      <c r="C21" s="10" t="s">
        <v>749</v>
      </c>
      <c r="D21" s="8" t="s">
        <v>118</v>
      </c>
      <c r="E21" s="22">
        <v>51</v>
      </c>
      <c r="F21" s="21"/>
      <c r="G21" s="21">
        <f t="shared" si="0"/>
        <v>0</v>
      </c>
      <c r="H21" s="21"/>
      <c r="I21" s="21">
        <f t="shared" si="1"/>
        <v>0</v>
      </c>
      <c r="J21" s="21">
        <f t="shared" si="3"/>
        <v>0</v>
      </c>
    </row>
    <row r="22" spans="1:10" s="38" customFormat="1" ht="45" x14ac:dyDescent="0.25">
      <c r="A22" s="47" t="s">
        <v>58</v>
      </c>
      <c r="B22" s="43" t="s">
        <v>761</v>
      </c>
      <c r="C22" s="44" t="s">
        <v>762</v>
      </c>
      <c r="D22" s="42" t="s">
        <v>40</v>
      </c>
      <c r="E22" s="49">
        <v>16</v>
      </c>
      <c r="F22" s="26"/>
      <c r="G22" s="26">
        <f t="shared" si="0"/>
        <v>0</v>
      </c>
      <c r="H22" s="26"/>
      <c r="I22" s="26">
        <f t="shared" si="1"/>
        <v>0</v>
      </c>
      <c r="J22" s="26">
        <f t="shared" si="3"/>
        <v>0</v>
      </c>
    </row>
    <row r="23" spans="1:10" s="17" customFormat="1" ht="33.75" x14ac:dyDescent="0.25">
      <c r="A23" s="19" t="s">
        <v>1688</v>
      </c>
      <c r="B23" s="9" t="s">
        <v>1372</v>
      </c>
      <c r="C23" s="10" t="s">
        <v>763</v>
      </c>
      <c r="D23" s="8" t="s">
        <v>215</v>
      </c>
      <c r="E23" s="22">
        <v>16</v>
      </c>
      <c r="F23" s="21"/>
      <c r="G23" s="21">
        <f t="shared" si="0"/>
        <v>0</v>
      </c>
      <c r="H23" s="21"/>
      <c r="I23" s="21">
        <f t="shared" si="1"/>
        <v>0</v>
      </c>
      <c r="J23" s="21">
        <f t="shared" si="3"/>
        <v>0</v>
      </c>
    </row>
    <row r="24" spans="1:10" s="38" customFormat="1" ht="22.5" x14ac:dyDescent="0.25">
      <c r="A24" s="47" t="s">
        <v>579</v>
      </c>
      <c r="B24" s="43" t="s">
        <v>49</v>
      </c>
      <c r="C24" s="44" t="s">
        <v>50</v>
      </c>
      <c r="D24" s="42" t="s">
        <v>40</v>
      </c>
      <c r="E24" s="49">
        <v>3</v>
      </c>
      <c r="F24" s="26"/>
      <c r="G24" s="26">
        <f t="shared" si="0"/>
        <v>0</v>
      </c>
      <c r="H24" s="26"/>
      <c r="I24" s="26">
        <f t="shared" si="1"/>
        <v>0</v>
      </c>
      <c r="J24" s="26">
        <f t="shared" si="3"/>
        <v>0</v>
      </c>
    </row>
    <row r="25" spans="1:10" s="17" customFormat="1" ht="22.5" x14ac:dyDescent="0.25">
      <c r="A25" s="19" t="s">
        <v>65</v>
      </c>
      <c r="B25" s="9" t="s">
        <v>1650</v>
      </c>
      <c r="C25" s="10" t="s">
        <v>779</v>
      </c>
      <c r="D25" s="8" t="s">
        <v>215</v>
      </c>
      <c r="E25" s="22">
        <v>3</v>
      </c>
      <c r="F25" s="21"/>
      <c r="G25" s="21">
        <f t="shared" si="0"/>
        <v>0</v>
      </c>
      <c r="H25" s="21"/>
      <c r="I25" s="21">
        <f t="shared" si="1"/>
        <v>0</v>
      </c>
      <c r="J25" s="21">
        <f t="shared" si="3"/>
        <v>0</v>
      </c>
    </row>
    <row r="26" spans="1:10" s="38" customFormat="1" ht="22.5" x14ac:dyDescent="0.25">
      <c r="A26" s="47" t="s">
        <v>68</v>
      </c>
      <c r="B26" s="43" t="s">
        <v>210</v>
      </c>
      <c r="C26" s="44" t="s">
        <v>211</v>
      </c>
      <c r="D26" s="42" t="s">
        <v>40</v>
      </c>
      <c r="E26" s="49">
        <v>28</v>
      </c>
      <c r="F26" s="26"/>
      <c r="G26" s="26">
        <f t="shared" si="0"/>
        <v>0</v>
      </c>
      <c r="H26" s="26"/>
      <c r="I26" s="26">
        <f t="shared" si="1"/>
        <v>0</v>
      </c>
      <c r="J26" s="26">
        <f t="shared" si="3"/>
        <v>0</v>
      </c>
    </row>
    <row r="27" spans="1:10" s="17" customFormat="1" ht="45" x14ac:dyDescent="0.25">
      <c r="A27" s="19" t="s">
        <v>72</v>
      </c>
      <c r="B27" s="9" t="s">
        <v>1689</v>
      </c>
      <c r="C27" s="10" t="s">
        <v>1005</v>
      </c>
      <c r="D27" s="8" t="s">
        <v>215</v>
      </c>
      <c r="E27" s="22">
        <v>28</v>
      </c>
      <c r="F27" s="21"/>
      <c r="G27" s="21">
        <f t="shared" si="0"/>
        <v>0</v>
      </c>
      <c r="H27" s="21"/>
      <c r="I27" s="21">
        <f t="shared" si="1"/>
        <v>0</v>
      </c>
      <c r="J27" s="21">
        <f t="shared" si="3"/>
        <v>0</v>
      </c>
    </row>
    <row r="28" spans="1:10" s="38" customFormat="1" ht="33.75" x14ac:dyDescent="0.25">
      <c r="A28" s="47" t="s">
        <v>76</v>
      </c>
      <c r="B28" s="43" t="s">
        <v>931</v>
      </c>
      <c r="C28" s="44" t="s">
        <v>932</v>
      </c>
      <c r="D28" s="42" t="s">
        <v>933</v>
      </c>
      <c r="E28" s="52">
        <v>0.41249999999999998</v>
      </c>
      <c r="F28" s="26"/>
      <c r="G28" s="26">
        <f t="shared" si="0"/>
        <v>0</v>
      </c>
      <c r="H28" s="26"/>
      <c r="I28" s="26">
        <f t="shared" si="1"/>
        <v>0</v>
      </c>
      <c r="J28" s="26">
        <f t="shared" si="3"/>
        <v>0</v>
      </c>
    </row>
    <row r="29" spans="1:10" s="38" customFormat="1" ht="22.5" x14ac:dyDescent="0.25">
      <c r="A29" s="47" t="s">
        <v>78</v>
      </c>
      <c r="B29" s="43" t="s">
        <v>934</v>
      </c>
      <c r="C29" s="44" t="s">
        <v>935</v>
      </c>
      <c r="D29" s="42" t="s">
        <v>933</v>
      </c>
      <c r="E29" s="52">
        <v>0.41249999999999998</v>
      </c>
      <c r="F29" s="26"/>
      <c r="G29" s="26">
        <f t="shared" si="0"/>
        <v>0</v>
      </c>
      <c r="H29" s="26"/>
      <c r="I29" s="26">
        <f t="shared" si="1"/>
        <v>0</v>
      </c>
      <c r="J29" s="26">
        <f t="shared" si="3"/>
        <v>0</v>
      </c>
    </row>
    <row r="30" spans="1:10" s="38" customFormat="1" ht="22.5" x14ac:dyDescent="0.25">
      <c r="A30" s="47" t="s">
        <v>81</v>
      </c>
      <c r="B30" s="43" t="s">
        <v>553</v>
      </c>
      <c r="C30" s="44" t="s">
        <v>937</v>
      </c>
      <c r="D30" s="42" t="s">
        <v>111</v>
      </c>
      <c r="E30" s="50">
        <v>1.65</v>
      </c>
      <c r="F30" s="26"/>
      <c r="G30" s="26">
        <f t="shared" si="0"/>
        <v>0</v>
      </c>
      <c r="H30" s="26"/>
      <c r="I30" s="26">
        <f t="shared" si="1"/>
        <v>0</v>
      </c>
      <c r="J30" s="26">
        <f t="shared" si="3"/>
        <v>0</v>
      </c>
    </row>
    <row r="31" spans="1:10" s="38" customFormat="1" ht="33.75" x14ac:dyDescent="0.25">
      <c r="A31" s="47" t="s">
        <v>83</v>
      </c>
      <c r="B31" s="43" t="s">
        <v>466</v>
      </c>
      <c r="C31" s="44" t="s">
        <v>467</v>
      </c>
      <c r="D31" s="42" t="s">
        <v>111</v>
      </c>
      <c r="E31" s="48">
        <v>2.5</v>
      </c>
      <c r="F31" s="26"/>
      <c r="G31" s="26">
        <f t="shared" si="0"/>
        <v>0</v>
      </c>
      <c r="H31" s="26"/>
      <c r="I31" s="26">
        <f t="shared" si="1"/>
        <v>0</v>
      </c>
      <c r="J31" s="26">
        <f t="shared" si="3"/>
        <v>0</v>
      </c>
    </row>
    <row r="32" spans="1:10" s="17" customFormat="1" ht="45" x14ac:dyDescent="0.25">
      <c r="A32" s="19" t="s">
        <v>85</v>
      </c>
      <c r="B32" s="9" t="s">
        <v>1374</v>
      </c>
      <c r="C32" s="10" t="s">
        <v>470</v>
      </c>
      <c r="D32" s="8" t="s">
        <v>118</v>
      </c>
      <c r="E32" s="22">
        <v>415</v>
      </c>
      <c r="F32" s="21"/>
      <c r="G32" s="21">
        <f t="shared" si="0"/>
        <v>0</v>
      </c>
      <c r="H32" s="21"/>
      <c r="I32" s="21">
        <f t="shared" si="1"/>
        <v>0</v>
      </c>
      <c r="J32" s="21">
        <f t="shared" si="3"/>
        <v>0</v>
      </c>
    </row>
    <row r="33" spans="1:10" s="17" customFormat="1" ht="45" x14ac:dyDescent="0.25">
      <c r="A33" s="19" t="s">
        <v>87</v>
      </c>
      <c r="B33" s="9" t="s">
        <v>1375</v>
      </c>
      <c r="C33" s="10" t="s">
        <v>472</v>
      </c>
      <c r="D33" s="8" t="s">
        <v>215</v>
      </c>
      <c r="E33" s="22">
        <v>593</v>
      </c>
      <c r="F33" s="21"/>
      <c r="G33" s="21">
        <f t="shared" si="0"/>
        <v>0</v>
      </c>
      <c r="H33" s="21"/>
      <c r="I33" s="21">
        <f t="shared" si="1"/>
        <v>0</v>
      </c>
      <c r="J33" s="21">
        <f t="shared" si="3"/>
        <v>0</v>
      </c>
    </row>
    <row r="34" spans="1:10" s="17" customFormat="1" ht="45" x14ac:dyDescent="0.25">
      <c r="A34" s="19" t="s">
        <v>90</v>
      </c>
      <c r="B34" s="9" t="s">
        <v>1078</v>
      </c>
      <c r="C34" s="10" t="s">
        <v>955</v>
      </c>
      <c r="D34" s="8" t="s">
        <v>215</v>
      </c>
      <c r="E34" s="22">
        <v>7</v>
      </c>
      <c r="F34" s="21"/>
      <c r="G34" s="21">
        <f t="shared" si="0"/>
        <v>0</v>
      </c>
      <c r="H34" s="21"/>
      <c r="I34" s="21">
        <f t="shared" si="1"/>
        <v>0</v>
      </c>
      <c r="J34" s="21">
        <f t="shared" si="3"/>
        <v>0</v>
      </c>
    </row>
    <row r="35" spans="1:10" s="38" customFormat="1" ht="22.5" x14ac:dyDescent="0.25">
      <c r="A35" s="47" t="s">
        <v>92</v>
      </c>
      <c r="B35" s="43" t="s">
        <v>487</v>
      </c>
      <c r="C35" s="44" t="s">
        <v>488</v>
      </c>
      <c r="D35" s="42" t="s">
        <v>280</v>
      </c>
      <c r="E35" s="48">
        <v>0.8</v>
      </c>
      <c r="F35" s="26"/>
      <c r="G35" s="26">
        <f t="shared" ref="G35:G66" si="4">E35*F35</f>
        <v>0</v>
      </c>
      <c r="H35" s="26"/>
      <c r="I35" s="26">
        <f t="shared" ref="I35:I66" si="5">E35*H35</f>
        <v>0</v>
      </c>
      <c r="J35" s="26">
        <f t="shared" si="3"/>
        <v>0</v>
      </c>
    </row>
    <row r="36" spans="1:10" s="17" customFormat="1" ht="45" x14ac:dyDescent="0.25">
      <c r="A36" s="19" t="s">
        <v>94</v>
      </c>
      <c r="B36" s="9" t="s">
        <v>1376</v>
      </c>
      <c r="C36" s="10" t="s">
        <v>968</v>
      </c>
      <c r="D36" s="8" t="s">
        <v>215</v>
      </c>
      <c r="E36" s="22">
        <v>8</v>
      </c>
      <c r="F36" s="21"/>
      <c r="G36" s="21">
        <f t="shared" si="4"/>
        <v>0</v>
      </c>
      <c r="H36" s="21"/>
      <c r="I36" s="21">
        <f t="shared" si="5"/>
        <v>0</v>
      </c>
      <c r="J36" s="21">
        <f t="shared" si="3"/>
        <v>0</v>
      </c>
    </row>
    <row r="37" spans="1:10" s="38" customFormat="1" ht="45" x14ac:dyDescent="0.25">
      <c r="A37" s="47" t="s">
        <v>96</v>
      </c>
      <c r="B37" s="43" t="s">
        <v>960</v>
      </c>
      <c r="C37" s="44" t="s">
        <v>961</v>
      </c>
      <c r="D37" s="42" t="s">
        <v>962</v>
      </c>
      <c r="E37" s="49">
        <v>8</v>
      </c>
      <c r="F37" s="26"/>
      <c r="G37" s="26">
        <f t="shared" si="4"/>
        <v>0</v>
      </c>
      <c r="H37" s="26"/>
      <c r="I37" s="26">
        <f t="shared" si="5"/>
        <v>0</v>
      </c>
      <c r="J37" s="26">
        <f t="shared" si="3"/>
        <v>0</v>
      </c>
    </row>
    <row r="38" spans="1:10" s="38" customFormat="1" ht="33.75" x14ac:dyDescent="0.25">
      <c r="A38" s="47" t="s">
        <v>98</v>
      </c>
      <c r="B38" s="43" t="s">
        <v>130</v>
      </c>
      <c r="C38" s="44" t="s">
        <v>131</v>
      </c>
      <c r="D38" s="42" t="s">
        <v>132</v>
      </c>
      <c r="E38" s="49">
        <v>10</v>
      </c>
      <c r="F38" s="26"/>
      <c r="G38" s="26">
        <f t="shared" si="4"/>
        <v>0</v>
      </c>
      <c r="H38" s="26"/>
      <c r="I38" s="26">
        <f t="shared" si="5"/>
        <v>0</v>
      </c>
      <c r="J38" s="26">
        <f t="shared" si="3"/>
        <v>0</v>
      </c>
    </row>
    <row r="39" spans="1:10" s="17" customFormat="1" ht="45" x14ac:dyDescent="0.25">
      <c r="A39" s="19" t="s">
        <v>100</v>
      </c>
      <c r="B39" s="9" t="s">
        <v>1369</v>
      </c>
      <c r="C39" s="10" t="s">
        <v>786</v>
      </c>
      <c r="D39" s="8" t="s">
        <v>215</v>
      </c>
      <c r="E39" s="22">
        <v>1</v>
      </c>
      <c r="F39" s="21"/>
      <c r="G39" s="21">
        <f t="shared" si="4"/>
        <v>0</v>
      </c>
      <c r="H39" s="21"/>
      <c r="I39" s="21">
        <f t="shared" si="5"/>
        <v>0</v>
      </c>
      <c r="J39" s="21">
        <f t="shared" si="3"/>
        <v>0</v>
      </c>
    </row>
    <row r="40" spans="1:10" s="17" customFormat="1" ht="45" x14ac:dyDescent="0.25">
      <c r="A40" s="19" t="s">
        <v>103</v>
      </c>
      <c r="B40" s="9" t="s">
        <v>1370</v>
      </c>
      <c r="C40" s="10" t="s">
        <v>788</v>
      </c>
      <c r="D40" s="8" t="s">
        <v>215</v>
      </c>
      <c r="E40" s="22">
        <v>1</v>
      </c>
      <c r="F40" s="21"/>
      <c r="G40" s="21">
        <f t="shared" si="4"/>
        <v>0</v>
      </c>
      <c r="H40" s="21"/>
      <c r="I40" s="21">
        <f t="shared" si="5"/>
        <v>0</v>
      </c>
      <c r="J40" s="21">
        <f t="shared" si="3"/>
        <v>0</v>
      </c>
    </row>
    <row r="41" spans="1:10" s="17" customFormat="1" ht="45" x14ac:dyDescent="0.25">
      <c r="A41" s="19" t="s">
        <v>105</v>
      </c>
      <c r="B41" s="9" t="s">
        <v>1371</v>
      </c>
      <c r="C41" s="10" t="s">
        <v>790</v>
      </c>
      <c r="D41" s="8" t="s">
        <v>215</v>
      </c>
      <c r="E41" s="22">
        <v>1</v>
      </c>
      <c r="F41" s="21"/>
      <c r="G41" s="21">
        <f t="shared" si="4"/>
        <v>0</v>
      </c>
      <c r="H41" s="21"/>
      <c r="I41" s="21">
        <f t="shared" si="5"/>
        <v>0</v>
      </c>
      <c r="J41" s="21">
        <f t="shared" si="3"/>
        <v>0</v>
      </c>
    </row>
    <row r="42" spans="1:10" s="38" customFormat="1" ht="22.5" x14ac:dyDescent="0.25">
      <c r="A42" s="47" t="s">
        <v>108</v>
      </c>
      <c r="B42" s="43" t="s">
        <v>415</v>
      </c>
      <c r="C42" s="44" t="s">
        <v>416</v>
      </c>
      <c r="D42" s="42" t="s">
        <v>417</v>
      </c>
      <c r="E42" s="50">
        <v>3.25</v>
      </c>
      <c r="F42" s="26"/>
      <c r="G42" s="26">
        <f t="shared" si="4"/>
        <v>0</v>
      </c>
      <c r="H42" s="26"/>
      <c r="I42" s="26">
        <f t="shared" si="5"/>
        <v>0</v>
      </c>
      <c r="J42" s="26">
        <f t="shared" si="3"/>
        <v>0</v>
      </c>
    </row>
    <row r="43" spans="1:10" s="17" customFormat="1" ht="45" x14ac:dyDescent="0.25">
      <c r="A43" s="19" t="s">
        <v>112</v>
      </c>
      <c r="B43" s="9" t="s">
        <v>1379</v>
      </c>
      <c r="C43" s="10" t="s">
        <v>1085</v>
      </c>
      <c r="D43" s="8" t="s">
        <v>118</v>
      </c>
      <c r="E43" s="20">
        <v>586.5</v>
      </c>
      <c r="F43" s="21"/>
      <c r="G43" s="21">
        <f t="shared" si="4"/>
        <v>0</v>
      </c>
      <c r="H43" s="21"/>
      <c r="I43" s="21">
        <f t="shared" si="5"/>
        <v>0</v>
      </c>
      <c r="J43" s="21">
        <f t="shared" si="3"/>
        <v>0</v>
      </c>
    </row>
    <row r="44" spans="1:10" s="17" customFormat="1" ht="45" x14ac:dyDescent="0.25">
      <c r="A44" s="19" t="s">
        <v>115</v>
      </c>
      <c r="B44" s="9" t="s">
        <v>1588</v>
      </c>
      <c r="C44" s="10" t="s">
        <v>1109</v>
      </c>
      <c r="D44" s="8" t="s">
        <v>215</v>
      </c>
      <c r="E44" s="22">
        <v>8</v>
      </c>
      <c r="F44" s="21"/>
      <c r="G44" s="21">
        <f t="shared" si="4"/>
        <v>0</v>
      </c>
      <c r="H44" s="21"/>
      <c r="I44" s="21">
        <f t="shared" si="5"/>
        <v>0</v>
      </c>
      <c r="J44" s="21">
        <f t="shared" si="3"/>
        <v>0</v>
      </c>
    </row>
    <row r="45" spans="1:10" s="17" customFormat="1" ht="45" x14ac:dyDescent="0.25">
      <c r="A45" s="19" t="s">
        <v>119</v>
      </c>
      <c r="B45" s="9" t="s">
        <v>1588</v>
      </c>
      <c r="C45" s="10" t="s">
        <v>1115</v>
      </c>
      <c r="D45" s="8" t="s">
        <v>215</v>
      </c>
      <c r="E45" s="22">
        <v>11</v>
      </c>
      <c r="F45" s="21"/>
      <c r="G45" s="21">
        <f t="shared" si="4"/>
        <v>0</v>
      </c>
      <c r="H45" s="21"/>
      <c r="I45" s="21">
        <f t="shared" si="5"/>
        <v>0</v>
      </c>
      <c r="J45" s="21">
        <f t="shared" si="3"/>
        <v>0</v>
      </c>
    </row>
    <row r="46" spans="1:10" s="17" customFormat="1" ht="45" x14ac:dyDescent="0.25">
      <c r="A46" s="19" t="s">
        <v>122</v>
      </c>
      <c r="B46" s="9" t="s">
        <v>1588</v>
      </c>
      <c r="C46" s="10" t="s">
        <v>1117</v>
      </c>
      <c r="D46" s="8" t="s">
        <v>215</v>
      </c>
      <c r="E46" s="22">
        <v>11</v>
      </c>
      <c r="F46" s="21"/>
      <c r="G46" s="21">
        <f t="shared" si="4"/>
        <v>0</v>
      </c>
      <c r="H46" s="21"/>
      <c r="I46" s="21">
        <f t="shared" si="5"/>
        <v>0</v>
      </c>
      <c r="J46" s="21">
        <f t="shared" si="3"/>
        <v>0</v>
      </c>
    </row>
    <row r="47" spans="1:10" s="38" customFormat="1" ht="22.5" x14ac:dyDescent="0.25">
      <c r="A47" s="47" t="s">
        <v>125</v>
      </c>
      <c r="B47" s="43" t="s">
        <v>1167</v>
      </c>
      <c r="C47" s="44" t="s">
        <v>1168</v>
      </c>
      <c r="D47" s="42" t="s">
        <v>417</v>
      </c>
      <c r="E47" s="48">
        <v>2.5</v>
      </c>
      <c r="F47" s="26"/>
      <c r="G47" s="26">
        <f t="shared" si="4"/>
        <v>0</v>
      </c>
      <c r="H47" s="26"/>
      <c r="I47" s="26">
        <f t="shared" si="5"/>
        <v>0</v>
      </c>
      <c r="J47" s="26">
        <f t="shared" si="3"/>
        <v>0</v>
      </c>
    </row>
    <row r="48" spans="1:10" s="17" customFormat="1" ht="45" x14ac:dyDescent="0.25">
      <c r="A48" s="19" t="s">
        <v>129</v>
      </c>
      <c r="B48" s="9" t="s">
        <v>1380</v>
      </c>
      <c r="C48" s="10" t="s">
        <v>1381</v>
      </c>
      <c r="D48" s="8" t="s">
        <v>118</v>
      </c>
      <c r="E48" s="22">
        <v>250</v>
      </c>
      <c r="F48" s="21"/>
      <c r="G48" s="21">
        <f t="shared" si="4"/>
        <v>0</v>
      </c>
      <c r="H48" s="21"/>
      <c r="I48" s="21">
        <f t="shared" si="5"/>
        <v>0</v>
      </c>
      <c r="J48" s="21">
        <f t="shared" si="3"/>
        <v>0</v>
      </c>
    </row>
    <row r="49" spans="1:10" s="17" customFormat="1" ht="45" x14ac:dyDescent="0.25">
      <c r="A49" s="19" t="s">
        <v>133</v>
      </c>
      <c r="B49" s="9" t="s">
        <v>1382</v>
      </c>
      <c r="C49" s="10" t="s">
        <v>1174</v>
      </c>
      <c r="D49" s="8" t="s">
        <v>215</v>
      </c>
      <c r="E49" s="22">
        <v>20</v>
      </c>
      <c r="F49" s="21"/>
      <c r="G49" s="21">
        <f t="shared" si="4"/>
        <v>0</v>
      </c>
      <c r="H49" s="21"/>
      <c r="I49" s="21">
        <f t="shared" si="5"/>
        <v>0</v>
      </c>
      <c r="J49" s="21">
        <f t="shared" si="3"/>
        <v>0</v>
      </c>
    </row>
    <row r="50" spans="1:10" s="17" customFormat="1" ht="45" x14ac:dyDescent="0.25">
      <c r="A50" s="19" t="s">
        <v>137</v>
      </c>
      <c r="B50" s="9" t="s">
        <v>1382</v>
      </c>
      <c r="C50" s="10" t="s">
        <v>1176</v>
      </c>
      <c r="D50" s="8" t="s">
        <v>215</v>
      </c>
      <c r="E50" s="22">
        <v>20</v>
      </c>
      <c r="F50" s="21"/>
      <c r="G50" s="21">
        <f t="shared" si="4"/>
        <v>0</v>
      </c>
      <c r="H50" s="21"/>
      <c r="I50" s="21">
        <f t="shared" si="5"/>
        <v>0</v>
      </c>
      <c r="J50" s="21">
        <f t="shared" si="3"/>
        <v>0</v>
      </c>
    </row>
    <row r="51" spans="1:10" s="17" customFormat="1" ht="45" x14ac:dyDescent="0.25">
      <c r="A51" s="19" t="s">
        <v>141</v>
      </c>
      <c r="B51" s="9" t="s">
        <v>1383</v>
      </c>
      <c r="C51" s="10" t="s">
        <v>1148</v>
      </c>
      <c r="D51" s="8" t="s">
        <v>215</v>
      </c>
      <c r="E51" s="22">
        <v>500</v>
      </c>
      <c r="F51" s="21"/>
      <c r="G51" s="21">
        <f t="shared" si="4"/>
        <v>0</v>
      </c>
      <c r="H51" s="21"/>
      <c r="I51" s="21">
        <f t="shared" si="5"/>
        <v>0</v>
      </c>
      <c r="J51" s="21">
        <f t="shared" si="3"/>
        <v>0</v>
      </c>
    </row>
    <row r="52" spans="1:10" s="17" customFormat="1" ht="45" x14ac:dyDescent="0.25">
      <c r="A52" s="19" t="s">
        <v>144</v>
      </c>
      <c r="B52" s="9" t="s">
        <v>1383</v>
      </c>
      <c r="C52" s="10" t="s">
        <v>1150</v>
      </c>
      <c r="D52" s="8" t="s">
        <v>215</v>
      </c>
      <c r="E52" s="22">
        <v>22</v>
      </c>
      <c r="F52" s="21"/>
      <c r="G52" s="21">
        <f t="shared" si="4"/>
        <v>0</v>
      </c>
      <c r="H52" s="21"/>
      <c r="I52" s="21">
        <f t="shared" si="5"/>
        <v>0</v>
      </c>
      <c r="J52" s="21">
        <f t="shared" si="3"/>
        <v>0</v>
      </c>
    </row>
    <row r="53" spans="1:10" s="17" customFormat="1" ht="45" x14ac:dyDescent="0.25">
      <c r="A53" s="19" t="s">
        <v>148</v>
      </c>
      <c r="B53" s="9" t="s">
        <v>1384</v>
      </c>
      <c r="C53" s="10" t="s">
        <v>1161</v>
      </c>
      <c r="D53" s="8" t="s">
        <v>118</v>
      </c>
      <c r="E53" s="22">
        <v>475</v>
      </c>
      <c r="F53" s="21"/>
      <c r="G53" s="21">
        <f t="shared" si="4"/>
        <v>0</v>
      </c>
      <c r="H53" s="21"/>
      <c r="I53" s="21">
        <f t="shared" si="5"/>
        <v>0</v>
      </c>
      <c r="J53" s="21">
        <f t="shared" si="3"/>
        <v>0</v>
      </c>
    </row>
    <row r="54" spans="1:10" s="17" customFormat="1" ht="45" x14ac:dyDescent="0.25">
      <c r="A54" s="19" t="s">
        <v>151</v>
      </c>
      <c r="B54" s="9" t="s">
        <v>1385</v>
      </c>
      <c r="C54" s="10" t="s">
        <v>1158</v>
      </c>
      <c r="D54" s="8" t="s">
        <v>215</v>
      </c>
      <c r="E54" s="22">
        <v>950</v>
      </c>
      <c r="F54" s="21"/>
      <c r="G54" s="21">
        <f t="shared" si="4"/>
        <v>0</v>
      </c>
      <c r="H54" s="21"/>
      <c r="I54" s="21">
        <f t="shared" si="5"/>
        <v>0</v>
      </c>
      <c r="J54" s="21">
        <f t="shared" si="3"/>
        <v>0</v>
      </c>
    </row>
    <row r="55" spans="1:10" s="38" customFormat="1" ht="33.75" x14ac:dyDescent="0.25">
      <c r="A55" s="47" t="s">
        <v>153</v>
      </c>
      <c r="B55" s="43" t="s">
        <v>130</v>
      </c>
      <c r="C55" s="44" t="s">
        <v>131</v>
      </c>
      <c r="D55" s="42" t="s">
        <v>132</v>
      </c>
      <c r="E55" s="49">
        <v>5</v>
      </c>
      <c r="F55" s="26"/>
      <c r="G55" s="26">
        <f t="shared" si="4"/>
        <v>0</v>
      </c>
      <c r="H55" s="26"/>
      <c r="I55" s="26">
        <f t="shared" si="5"/>
        <v>0</v>
      </c>
      <c r="J55" s="26">
        <f t="shared" si="3"/>
        <v>0</v>
      </c>
    </row>
    <row r="56" spans="1:10" s="17" customFormat="1" ht="45" x14ac:dyDescent="0.25">
      <c r="A56" s="19" t="s">
        <v>157</v>
      </c>
      <c r="B56" s="9" t="s">
        <v>1386</v>
      </c>
      <c r="C56" s="10" t="s">
        <v>1387</v>
      </c>
      <c r="D56" s="8" t="s">
        <v>215</v>
      </c>
      <c r="E56" s="22">
        <v>5</v>
      </c>
      <c r="F56" s="21"/>
      <c r="G56" s="21">
        <f t="shared" si="4"/>
        <v>0</v>
      </c>
      <c r="H56" s="21"/>
      <c r="I56" s="21">
        <f t="shared" si="5"/>
        <v>0</v>
      </c>
      <c r="J56" s="21">
        <f t="shared" si="3"/>
        <v>0</v>
      </c>
    </row>
    <row r="57" spans="1:10" s="38" customFormat="1" ht="22.5" x14ac:dyDescent="0.25">
      <c r="A57" s="47" t="s">
        <v>681</v>
      </c>
      <c r="B57" s="43" t="s">
        <v>828</v>
      </c>
      <c r="C57" s="44" t="s">
        <v>829</v>
      </c>
      <c r="D57" s="42" t="s">
        <v>111</v>
      </c>
      <c r="E57" s="48">
        <v>3.6</v>
      </c>
      <c r="F57" s="26"/>
      <c r="G57" s="26">
        <f t="shared" si="4"/>
        <v>0</v>
      </c>
      <c r="H57" s="26"/>
      <c r="I57" s="26">
        <f t="shared" si="5"/>
        <v>0</v>
      </c>
      <c r="J57" s="26">
        <f t="shared" si="3"/>
        <v>0</v>
      </c>
    </row>
    <row r="58" spans="1:10" s="17" customFormat="1" ht="45" x14ac:dyDescent="0.25">
      <c r="A58" s="19" t="s">
        <v>164</v>
      </c>
      <c r="B58" s="9" t="s">
        <v>1072</v>
      </c>
      <c r="C58" s="10" t="s">
        <v>1388</v>
      </c>
      <c r="D58" s="8" t="s">
        <v>118</v>
      </c>
      <c r="E58" s="22">
        <v>360</v>
      </c>
      <c r="F58" s="21"/>
      <c r="G58" s="21">
        <f t="shared" si="4"/>
        <v>0</v>
      </c>
      <c r="H58" s="21"/>
      <c r="I58" s="21">
        <f t="shared" si="5"/>
        <v>0</v>
      </c>
      <c r="J58" s="21">
        <f t="shared" si="3"/>
        <v>0</v>
      </c>
    </row>
    <row r="59" spans="1:10" s="38" customFormat="1" ht="33.75" x14ac:dyDescent="0.25">
      <c r="A59" s="47" t="s">
        <v>168</v>
      </c>
      <c r="B59" s="43" t="s">
        <v>165</v>
      </c>
      <c r="C59" s="44" t="s">
        <v>166</v>
      </c>
      <c r="D59" s="42" t="s">
        <v>167</v>
      </c>
      <c r="E59" s="53">
        <v>1.323062</v>
      </c>
      <c r="F59" s="26"/>
      <c r="G59" s="26">
        <f t="shared" si="4"/>
        <v>0</v>
      </c>
      <c r="H59" s="26"/>
      <c r="I59" s="26">
        <f t="shared" si="5"/>
        <v>0</v>
      </c>
      <c r="J59" s="26">
        <f t="shared" si="3"/>
        <v>0</v>
      </c>
    </row>
    <row r="60" spans="1:10" s="17" customFormat="1" ht="45" x14ac:dyDescent="0.25">
      <c r="A60" s="19" t="s">
        <v>171</v>
      </c>
      <c r="B60" s="9" t="s">
        <v>1389</v>
      </c>
      <c r="C60" s="10" t="s">
        <v>798</v>
      </c>
      <c r="D60" s="8" t="s">
        <v>215</v>
      </c>
      <c r="E60" s="29">
        <v>31.666667</v>
      </c>
      <c r="F60" s="21"/>
      <c r="G60" s="21">
        <f t="shared" si="4"/>
        <v>0</v>
      </c>
      <c r="H60" s="21"/>
      <c r="I60" s="21">
        <f t="shared" si="5"/>
        <v>0</v>
      </c>
      <c r="J60" s="21">
        <f t="shared" si="3"/>
        <v>0</v>
      </c>
    </row>
    <row r="61" spans="1:10" s="17" customFormat="1" ht="45" x14ac:dyDescent="0.25">
      <c r="A61" s="19" t="s">
        <v>173</v>
      </c>
      <c r="B61" s="9" t="s">
        <v>1389</v>
      </c>
      <c r="C61" s="10" t="s">
        <v>1390</v>
      </c>
      <c r="D61" s="8" t="s">
        <v>215</v>
      </c>
      <c r="E61" s="22">
        <v>65</v>
      </c>
      <c r="F61" s="21"/>
      <c r="G61" s="21">
        <f t="shared" si="4"/>
        <v>0</v>
      </c>
      <c r="H61" s="21"/>
      <c r="I61" s="21">
        <f t="shared" si="5"/>
        <v>0</v>
      </c>
      <c r="J61" s="21">
        <f t="shared" si="3"/>
        <v>0</v>
      </c>
    </row>
    <row r="62" spans="1:10" s="17" customFormat="1" ht="45" x14ac:dyDescent="0.25">
      <c r="A62" s="19" t="s">
        <v>175</v>
      </c>
      <c r="B62" s="9" t="s">
        <v>1389</v>
      </c>
      <c r="C62" s="10" t="s">
        <v>803</v>
      </c>
      <c r="D62" s="8" t="s">
        <v>215</v>
      </c>
      <c r="E62" s="22">
        <v>5</v>
      </c>
      <c r="F62" s="21"/>
      <c r="G62" s="21">
        <f t="shared" si="4"/>
        <v>0</v>
      </c>
      <c r="H62" s="21"/>
      <c r="I62" s="21">
        <f t="shared" si="5"/>
        <v>0</v>
      </c>
      <c r="J62" s="21">
        <f t="shared" si="3"/>
        <v>0</v>
      </c>
    </row>
    <row r="63" spans="1:10" s="17" customFormat="1" ht="45" x14ac:dyDescent="0.25">
      <c r="A63" s="19" t="s">
        <v>178</v>
      </c>
      <c r="B63" s="9" t="s">
        <v>796</v>
      </c>
      <c r="C63" s="10" t="s">
        <v>1681</v>
      </c>
      <c r="D63" s="8" t="s">
        <v>215</v>
      </c>
      <c r="E63" s="22">
        <v>5</v>
      </c>
      <c r="F63" s="21"/>
      <c r="G63" s="21">
        <f t="shared" si="4"/>
        <v>0</v>
      </c>
      <c r="H63" s="21"/>
      <c r="I63" s="21">
        <f t="shared" si="5"/>
        <v>0</v>
      </c>
      <c r="J63" s="21">
        <f t="shared" si="3"/>
        <v>0</v>
      </c>
    </row>
    <row r="64" spans="1:10" s="17" customFormat="1" ht="45" x14ac:dyDescent="0.25">
      <c r="A64" s="19" t="s">
        <v>180</v>
      </c>
      <c r="B64" s="9" t="s">
        <v>804</v>
      </c>
      <c r="C64" s="10" t="s">
        <v>1682</v>
      </c>
      <c r="D64" s="8" t="s">
        <v>215</v>
      </c>
      <c r="E64" s="22">
        <v>64</v>
      </c>
      <c r="F64" s="21"/>
      <c r="G64" s="21">
        <f t="shared" si="4"/>
        <v>0</v>
      </c>
      <c r="H64" s="21"/>
      <c r="I64" s="21">
        <f t="shared" si="5"/>
        <v>0</v>
      </c>
      <c r="J64" s="21">
        <f t="shared" si="3"/>
        <v>0</v>
      </c>
    </row>
    <row r="65" spans="1:10" s="17" customFormat="1" ht="45" x14ac:dyDescent="0.25">
      <c r="A65" s="19" t="s">
        <v>182</v>
      </c>
      <c r="B65" s="9" t="s">
        <v>856</v>
      </c>
      <c r="C65" s="10" t="s">
        <v>1391</v>
      </c>
      <c r="D65" s="8" t="s">
        <v>215</v>
      </c>
      <c r="E65" s="22">
        <v>128</v>
      </c>
      <c r="F65" s="21"/>
      <c r="G65" s="21">
        <f t="shared" si="4"/>
        <v>0</v>
      </c>
      <c r="H65" s="21"/>
      <c r="I65" s="21">
        <f t="shared" si="5"/>
        <v>0</v>
      </c>
      <c r="J65" s="21">
        <f t="shared" si="3"/>
        <v>0</v>
      </c>
    </row>
    <row r="66" spans="1:10" s="17" customFormat="1" ht="45" x14ac:dyDescent="0.25">
      <c r="A66" s="19" t="s">
        <v>184</v>
      </c>
      <c r="B66" s="9" t="s">
        <v>841</v>
      </c>
      <c r="C66" s="10" t="s">
        <v>1683</v>
      </c>
      <c r="D66" s="8" t="s">
        <v>75</v>
      </c>
      <c r="E66" s="22">
        <v>900</v>
      </c>
      <c r="F66" s="21"/>
      <c r="G66" s="21">
        <f t="shared" si="4"/>
        <v>0</v>
      </c>
      <c r="H66" s="21"/>
      <c r="I66" s="21">
        <f t="shared" si="5"/>
        <v>0</v>
      </c>
      <c r="J66" s="21">
        <f t="shared" si="3"/>
        <v>0</v>
      </c>
    </row>
    <row r="67" spans="1:10" s="17" customFormat="1" ht="45" x14ac:dyDescent="0.25">
      <c r="A67" s="19" t="s">
        <v>186</v>
      </c>
      <c r="B67" s="9" t="s">
        <v>843</v>
      </c>
      <c r="C67" s="10" t="s">
        <v>1684</v>
      </c>
      <c r="D67" s="8" t="s">
        <v>75</v>
      </c>
      <c r="E67" s="22">
        <v>900</v>
      </c>
      <c r="F67" s="21"/>
      <c r="G67" s="21">
        <f t="shared" ref="G67:G98" si="6">E67*F67</f>
        <v>0</v>
      </c>
      <c r="H67" s="21"/>
      <c r="I67" s="21">
        <f t="shared" ref="I67:I98" si="7">E67*H67</f>
        <v>0</v>
      </c>
      <c r="J67" s="21">
        <f t="shared" si="3"/>
        <v>0</v>
      </c>
    </row>
    <row r="68" spans="1:10" s="17" customFormat="1" ht="45" x14ac:dyDescent="0.25">
      <c r="A68" s="19" t="s">
        <v>188</v>
      </c>
      <c r="B68" s="9" t="s">
        <v>845</v>
      </c>
      <c r="C68" s="10" t="s">
        <v>846</v>
      </c>
      <c r="D68" s="8" t="s">
        <v>75</v>
      </c>
      <c r="E68" s="22">
        <v>900</v>
      </c>
      <c r="F68" s="21"/>
      <c r="G68" s="21">
        <f t="shared" si="6"/>
        <v>0</v>
      </c>
      <c r="H68" s="21"/>
      <c r="I68" s="21">
        <f t="shared" si="7"/>
        <v>0</v>
      </c>
      <c r="J68" s="21">
        <f t="shared" ref="J68:J122" si="8">G68+I68</f>
        <v>0</v>
      </c>
    </row>
    <row r="69" spans="1:10" s="17" customFormat="1" ht="45" x14ac:dyDescent="0.25">
      <c r="A69" s="19" t="s">
        <v>190</v>
      </c>
      <c r="B69" s="9" t="s">
        <v>841</v>
      </c>
      <c r="C69" s="10" t="s">
        <v>1685</v>
      </c>
      <c r="D69" s="8" t="s">
        <v>75</v>
      </c>
      <c r="E69" s="22">
        <v>128</v>
      </c>
      <c r="F69" s="21"/>
      <c r="G69" s="21">
        <f t="shared" si="6"/>
        <v>0</v>
      </c>
      <c r="H69" s="21"/>
      <c r="I69" s="21">
        <f t="shared" si="7"/>
        <v>0</v>
      </c>
      <c r="J69" s="21">
        <f t="shared" si="8"/>
        <v>0</v>
      </c>
    </row>
    <row r="70" spans="1:10" s="17" customFormat="1" ht="45" x14ac:dyDescent="0.25">
      <c r="A70" s="19" t="s">
        <v>192</v>
      </c>
      <c r="B70" s="9" t="s">
        <v>843</v>
      </c>
      <c r="C70" s="10" t="s">
        <v>1686</v>
      </c>
      <c r="D70" s="8" t="s">
        <v>75</v>
      </c>
      <c r="E70" s="22">
        <v>128</v>
      </c>
      <c r="F70" s="21"/>
      <c r="G70" s="21">
        <f t="shared" si="6"/>
        <v>0</v>
      </c>
      <c r="H70" s="21"/>
      <c r="I70" s="21">
        <f t="shared" si="7"/>
        <v>0</v>
      </c>
      <c r="J70" s="21">
        <f t="shared" si="8"/>
        <v>0</v>
      </c>
    </row>
    <row r="71" spans="1:10" s="38" customFormat="1" ht="22.5" x14ac:dyDescent="0.25">
      <c r="A71" s="47" t="s">
        <v>194</v>
      </c>
      <c r="B71" s="43" t="s">
        <v>809</v>
      </c>
      <c r="C71" s="44" t="s">
        <v>810</v>
      </c>
      <c r="D71" s="42" t="s">
        <v>71</v>
      </c>
      <c r="E71" s="50">
        <v>0.09</v>
      </c>
      <c r="F71" s="26"/>
      <c r="G71" s="26">
        <f t="shared" si="6"/>
        <v>0</v>
      </c>
      <c r="H71" s="26"/>
      <c r="I71" s="26">
        <f t="shared" si="7"/>
        <v>0</v>
      </c>
      <c r="J71" s="26">
        <f t="shared" si="8"/>
        <v>0</v>
      </c>
    </row>
    <row r="72" spans="1:10" s="17" customFormat="1" ht="45" x14ac:dyDescent="0.25">
      <c r="A72" s="19" t="s">
        <v>196</v>
      </c>
      <c r="B72" s="9" t="s">
        <v>1403</v>
      </c>
      <c r="C72" s="10" t="s">
        <v>1690</v>
      </c>
      <c r="D72" s="8" t="s">
        <v>215</v>
      </c>
      <c r="E72" s="22">
        <v>9</v>
      </c>
      <c r="F72" s="21"/>
      <c r="G72" s="21">
        <f t="shared" si="6"/>
        <v>0</v>
      </c>
      <c r="H72" s="21"/>
      <c r="I72" s="21">
        <f t="shared" si="7"/>
        <v>0</v>
      </c>
      <c r="J72" s="21">
        <f t="shared" si="8"/>
        <v>0</v>
      </c>
    </row>
    <row r="73" spans="1:10" s="17" customFormat="1" ht="45" x14ac:dyDescent="0.25">
      <c r="A73" s="19" t="s">
        <v>198</v>
      </c>
      <c r="B73" s="9" t="s">
        <v>834</v>
      </c>
      <c r="C73" s="10" t="s">
        <v>1463</v>
      </c>
      <c r="D73" s="8" t="s">
        <v>215</v>
      </c>
      <c r="E73" s="22">
        <v>18</v>
      </c>
      <c r="F73" s="21"/>
      <c r="G73" s="21">
        <f t="shared" si="6"/>
        <v>0</v>
      </c>
      <c r="H73" s="21"/>
      <c r="I73" s="21">
        <f t="shared" si="7"/>
        <v>0</v>
      </c>
      <c r="J73" s="21">
        <f t="shared" si="8"/>
        <v>0</v>
      </c>
    </row>
    <row r="74" spans="1:10" s="17" customFormat="1" ht="45" x14ac:dyDescent="0.25">
      <c r="A74" s="19" t="s">
        <v>200</v>
      </c>
      <c r="B74" s="9" t="s">
        <v>843</v>
      </c>
      <c r="C74" s="10" t="s">
        <v>1464</v>
      </c>
      <c r="D74" s="8" t="s">
        <v>75</v>
      </c>
      <c r="E74" s="22">
        <v>18</v>
      </c>
      <c r="F74" s="21"/>
      <c r="G74" s="21">
        <f t="shared" si="6"/>
        <v>0</v>
      </c>
      <c r="H74" s="21"/>
      <c r="I74" s="21">
        <f t="shared" si="7"/>
        <v>0</v>
      </c>
      <c r="J74" s="21">
        <f t="shared" si="8"/>
        <v>0</v>
      </c>
    </row>
    <row r="75" spans="1:10" s="17" customFormat="1" ht="45" x14ac:dyDescent="0.25">
      <c r="A75" s="19" t="s">
        <v>202</v>
      </c>
      <c r="B75" s="9" t="s">
        <v>862</v>
      </c>
      <c r="C75" s="10" t="s">
        <v>1465</v>
      </c>
      <c r="D75" s="8" t="s">
        <v>75</v>
      </c>
      <c r="E75" s="22">
        <v>18</v>
      </c>
      <c r="F75" s="21"/>
      <c r="G75" s="21">
        <f t="shared" si="6"/>
        <v>0</v>
      </c>
      <c r="H75" s="21"/>
      <c r="I75" s="21">
        <f t="shared" si="7"/>
        <v>0</v>
      </c>
      <c r="J75" s="21">
        <f t="shared" si="8"/>
        <v>0</v>
      </c>
    </row>
    <row r="76" spans="1:10" s="17" customFormat="1" ht="45" x14ac:dyDescent="0.25">
      <c r="A76" s="19" t="s">
        <v>204</v>
      </c>
      <c r="B76" s="9" t="s">
        <v>843</v>
      </c>
      <c r="C76" s="10" t="s">
        <v>879</v>
      </c>
      <c r="D76" s="8" t="s">
        <v>75</v>
      </c>
      <c r="E76" s="22">
        <v>18</v>
      </c>
      <c r="F76" s="21"/>
      <c r="G76" s="21">
        <f t="shared" si="6"/>
        <v>0</v>
      </c>
      <c r="H76" s="21"/>
      <c r="I76" s="21">
        <f t="shared" si="7"/>
        <v>0</v>
      </c>
      <c r="J76" s="21">
        <f t="shared" si="8"/>
        <v>0</v>
      </c>
    </row>
    <row r="77" spans="1:10" s="17" customFormat="1" ht="45" x14ac:dyDescent="0.25">
      <c r="A77" s="19" t="s">
        <v>207</v>
      </c>
      <c r="B77" s="9" t="s">
        <v>832</v>
      </c>
      <c r="C77" s="10" t="s">
        <v>833</v>
      </c>
      <c r="D77" s="8" t="s">
        <v>215</v>
      </c>
      <c r="E77" s="22">
        <v>17</v>
      </c>
      <c r="F77" s="21"/>
      <c r="G77" s="21">
        <f t="shared" si="6"/>
        <v>0</v>
      </c>
      <c r="H77" s="21"/>
      <c r="I77" s="21">
        <f t="shared" si="7"/>
        <v>0</v>
      </c>
      <c r="J77" s="21">
        <f t="shared" si="8"/>
        <v>0</v>
      </c>
    </row>
    <row r="78" spans="1:10" s="38" customFormat="1" ht="22.5" x14ac:dyDescent="0.25">
      <c r="A78" s="47" t="s">
        <v>209</v>
      </c>
      <c r="B78" s="43" t="s">
        <v>828</v>
      </c>
      <c r="C78" s="44" t="s">
        <v>829</v>
      </c>
      <c r="D78" s="42" t="s">
        <v>111</v>
      </c>
      <c r="E78" s="50">
        <v>0.95</v>
      </c>
      <c r="F78" s="26"/>
      <c r="G78" s="26">
        <f t="shared" si="6"/>
        <v>0</v>
      </c>
      <c r="H78" s="26"/>
      <c r="I78" s="26">
        <f t="shared" si="7"/>
        <v>0</v>
      </c>
      <c r="J78" s="26">
        <f t="shared" si="8"/>
        <v>0</v>
      </c>
    </row>
    <row r="79" spans="1:10" s="17" customFormat="1" ht="45" x14ac:dyDescent="0.25">
      <c r="A79" s="19" t="s">
        <v>212</v>
      </c>
      <c r="B79" s="9" t="s">
        <v>830</v>
      </c>
      <c r="C79" s="10" t="s">
        <v>1661</v>
      </c>
      <c r="D79" s="8" t="s">
        <v>118</v>
      </c>
      <c r="E79" s="22">
        <v>95</v>
      </c>
      <c r="F79" s="21"/>
      <c r="G79" s="21">
        <f t="shared" si="6"/>
        <v>0</v>
      </c>
      <c r="H79" s="21"/>
      <c r="I79" s="21">
        <f t="shared" si="7"/>
        <v>0</v>
      </c>
      <c r="J79" s="21">
        <f t="shared" si="8"/>
        <v>0</v>
      </c>
    </row>
    <row r="80" spans="1:10" s="17" customFormat="1" ht="45" x14ac:dyDescent="0.25">
      <c r="A80" s="19" t="s">
        <v>216</v>
      </c>
      <c r="B80" s="9" t="s">
        <v>838</v>
      </c>
      <c r="C80" s="10" t="s">
        <v>839</v>
      </c>
      <c r="D80" s="8" t="s">
        <v>840</v>
      </c>
      <c r="E80" s="22">
        <v>10</v>
      </c>
      <c r="F80" s="21"/>
      <c r="G80" s="21">
        <f t="shared" si="6"/>
        <v>0</v>
      </c>
      <c r="H80" s="21"/>
      <c r="I80" s="21">
        <f t="shared" si="7"/>
        <v>0</v>
      </c>
      <c r="J80" s="21">
        <f t="shared" si="8"/>
        <v>0</v>
      </c>
    </row>
    <row r="81" spans="1:10" s="17" customFormat="1" ht="45" x14ac:dyDescent="0.25">
      <c r="A81" s="19" t="s">
        <v>701</v>
      </c>
      <c r="B81" s="9" t="s">
        <v>836</v>
      </c>
      <c r="C81" s="10" t="s">
        <v>1314</v>
      </c>
      <c r="D81" s="8" t="s">
        <v>215</v>
      </c>
      <c r="E81" s="22">
        <v>80</v>
      </c>
      <c r="F81" s="21"/>
      <c r="G81" s="21">
        <f t="shared" si="6"/>
        <v>0</v>
      </c>
      <c r="H81" s="21"/>
      <c r="I81" s="21">
        <f t="shared" si="7"/>
        <v>0</v>
      </c>
      <c r="J81" s="21">
        <f t="shared" si="8"/>
        <v>0</v>
      </c>
    </row>
    <row r="82" spans="1:10" s="17" customFormat="1" ht="45" x14ac:dyDescent="0.25">
      <c r="A82" s="19" t="s">
        <v>222</v>
      </c>
      <c r="B82" s="9" t="s">
        <v>818</v>
      </c>
      <c r="C82" s="10" t="s">
        <v>849</v>
      </c>
      <c r="D82" s="8" t="s">
        <v>215</v>
      </c>
      <c r="E82" s="22">
        <v>80</v>
      </c>
      <c r="F82" s="21"/>
      <c r="G82" s="21">
        <f t="shared" si="6"/>
        <v>0</v>
      </c>
      <c r="H82" s="21"/>
      <c r="I82" s="21">
        <f t="shared" si="7"/>
        <v>0</v>
      </c>
      <c r="J82" s="21">
        <f t="shared" si="8"/>
        <v>0</v>
      </c>
    </row>
    <row r="83" spans="1:10" s="17" customFormat="1" ht="45" x14ac:dyDescent="0.25">
      <c r="A83" s="19" t="s">
        <v>801</v>
      </c>
      <c r="B83" s="9" t="s">
        <v>820</v>
      </c>
      <c r="C83" s="10" t="s">
        <v>1470</v>
      </c>
      <c r="D83" s="8" t="s">
        <v>215</v>
      </c>
      <c r="E83" s="22">
        <v>35</v>
      </c>
      <c r="F83" s="21"/>
      <c r="G83" s="21">
        <f t="shared" si="6"/>
        <v>0</v>
      </c>
      <c r="H83" s="21"/>
      <c r="I83" s="21">
        <f t="shared" si="7"/>
        <v>0</v>
      </c>
      <c r="J83" s="21">
        <f t="shared" si="8"/>
        <v>0</v>
      </c>
    </row>
    <row r="84" spans="1:10" s="17" customFormat="1" ht="45" x14ac:dyDescent="0.25">
      <c r="A84" s="19" t="s">
        <v>229</v>
      </c>
      <c r="B84" s="9" t="s">
        <v>814</v>
      </c>
      <c r="C84" s="10" t="s">
        <v>1471</v>
      </c>
      <c r="D84" s="8" t="s">
        <v>215</v>
      </c>
      <c r="E84" s="22">
        <v>35</v>
      </c>
      <c r="F84" s="21"/>
      <c r="G84" s="21">
        <f t="shared" si="6"/>
        <v>0</v>
      </c>
      <c r="H84" s="21"/>
      <c r="I84" s="21">
        <f t="shared" si="7"/>
        <v>0</v>
      </c>
      <c r="J84" s="21">
        <f t="shared" si="8"/>
        <v>0</v>
      </c>
    </row>
    <row r="85" spans="1:10" s="17" customFormat="1" ht="45" x14ac:dyDescent="0.25">
      <c r="A85" s="19" t="s">
        <v>231</v>
      </c>
      <c r="B85" s="9" t="s">
        <v>1409</v>
      </c>
      <c r="C85" s="10" t="s">
        <v>1338</v>
      </c>
      <c r="D85" s="8" t="s">
        <v>75</v>
      </c>
      <c r="E85" s="22">
        <v>35</v>
      </c>
      <c r="F85" s="21"/>
      <c r="G85" s="21">
        <f t="shared" si="6"/>
        <v>0</v>
      </c>
      <c r="H85" s="21"/>
      <c r="I85" s="21">
        <f t="shared" si="7"/>
        <v>0</v>
      </c>
      <c r="J85" s="21">
        <f t="shared" si="8"/>
        <v>0</v>
      </c>
    </row>
    <row r="86" spans="1:10" s="17" customFormat="1" ht="45" x14ac:dyDescent="0.25">
      <c r="A86" s="19" t="s">
        <v>233</v>
      </c>
      <c r="B86" s="9" t="s">
        <v>1409</v>
      </c>
      <c r="C86" s="10" t="s">
        <v>1410</v>
      </c>
      <c r="D86" s="8" t="s">
        <v>75</v>
      </c>
      <c r="E86" s="22">
        <v>70</v>
      </c>
      <c r="F86" s="21"/>
      <c r="G86" s="21">
        <f t="shared" si="6"/>
        <v>0</v>
      </c>
      <c r="H86" s="21"/>
      <c r="I86" s="21">
        <f t="shared" si="7"/>
        <v>0</v>
      </c>
      <c r="J86" s="21">
        <f t="shared" si="8"/>
        <v>0</v>
      </c>
    </row>
    <row r="87" spans="1:10" s="17" customFormat="1" ht="45" x14ac:dyDescent="0.25">
      <c r="A87" s="19" t="s">
        <v>236</v>
      </c>
      <c r="B87" s="9" t="s">
        <v>1409</v>
      </c>
      <c r="C87" s="10" t="s">
        <v>1411</v>
      </c>
      <c r="D87" s="8" t="s">
        <v>75</v>
      </c>
      <c r="E87" s="22">
        <v>70</v>
      </c>
      <c r="F87" s="21"/>
      <c r="G87" s="21">
        <f t="shared" si="6"/>
        <v>0</v>
      </c>
      <c r="H87" s="21"/>
      <c r="I87" s="21">
        <f t="shared" si="7"/>
        <v>0</v>
      </c>
      <c r="J87" s="21">
        <f t="shared" si="8"/>
        <v>0</v>
      </c>
    </row>
    <row r="88" spans="1:10" s="17" customFormat="1" ht="45" x14ac:dyDescent="0.25">
      <c r="A88" s="19" t="s">
        <v>239</v>
      </c>
      <c r="B88" s="9" t="s">
        <v>843</v>
      </c>
      <c r="C88" s="10" t="s">
        <v>915</v>
      </c>
      <c r="D88" s="8" t="s">
        <v>75</v>
      </c>
      <c r="E88" s="22">
        <v>70</v>
      </c>
      <c r="F88" s="21"/>
      <c r="G88" s="21">
        <f t="shared" si="6"/>
        <v>0</v>
      </c>
      <c r="H88" s="21"/>
      <c r="I88" s="21">
        <f t="shared" si="7"/>
        <v>0</v>
      </c>
      <c r="J88" s="21">
        <f t="shared" si="8"/>
        <v>0</v>
      </c>
    </row>
    <row r="89" spans="1:10" s="38" customFormat="1" ht="33.75" x14ac:dyDescent="0.25">
      <c r="A89" s="47" t="s">
        <v>241</v>
      </c>
      <c r="B89" s="43" t="s">
        <v>165</v>
      </c>
      <c r="C89" s="44" t="s">
        <v>166</v>
      </c>
      <c r="D89" s="42" t="s">
        <v>167</v>
      </c>
      <c r="E89" s="53">
        <v>1.1987019999999999</v>
      </c>
      <c r="F89" s="26"/>
      <c r="G89" s="26">
        <f t="shared" si="6"/>
        <v>0</v>
      </c>
      <c r="H89" s="26"/>
      <c r="I89" s="26">
        <f t="shared" si="7"/>
        <v>0</v>
      </c>
      <c r="J89" s="26">
        <f t="shared" si="8"/>
        <v>0</v>
      </c>
    </row>
    <row r="90" spans="1:10" s="17" customFormat="1" ht="45" x14ac:dyDescent="0.25">
      <c r="A90" s="19" t="s">
        <v>243</v>
      </c>
      <c r="B90" s="9" t="s">
        <v>1389</v>
      </c>
      <c r="C90" s="10" t="s">
        <v>1610</v>
      </c>
      <c r="D90" s="8" t="s">
        <v>75</v>
      </c>
      <c r="E90" s="29">
        <v>31.666667</v>
      </c>
      <c r="F90" s="21"/>
      <c r="G90" s="21">
        <f t="shared" si="6"/>
        <v>0</v>
      </c>
      <c r="H90" s="21"/>
      <c r="I90" s="21">
        <f t="shared" si="7"/>
        <v>0</v>
      </c>
      <c r="J90" s="21">
        <f t="shared" si="8"/>
        <v>0</v>
      </c>
    </row>
    <row r="91" spans="1:10" s="17" customFormat="1" ht="45" x14ac:dyDescent="0.25">
      <c r="A91" s="19" t="s">
        <v>245</v>
      </c>
      <c r="B91" s="9" t="s">
        <v>1389</v>
      </c>
      <c r="C91" s="10" t="s">
        <v>1399</v>
      </c>
      <c r="D91" s="8" t="s">
        <v>75</v>
      </c>
      <c r="E91" s="22">
        <v>65</v>
      </c>
      <c r="F91" s="21"/>
      <c r="G91" s="21">
        <f t="shared" si="6"/>
        <v>0</v>
      </c>
      <c r="H91" s="21"/>
      <c r="I91" s="21">
        <f t="shared" si="7"/>
        <v>0</v>
      </c>
      <c r="J91" s="21">
        <f t="shared" si="8"/>
        <v>0</v>
      </c>
    </row>
    <row r="92" spans="1:10" s="17" customFormat="1" ht="45" x14ac:dyDescent="0.25">
      <c r="A92" s="19" t="s">
        <v>247</v>
      </c>
      <c r="B92" s="9" t="s">
        <v>1389</v>
      </c>
      <c r="C92" s="10" t="s">
        <v>1687</v>
      </c>
      <c r="D92" s="8" t="s">
        <v>75</v>
      </c>
      <c r="E92" s="22">
        <v>5</v>
      </c>
      <c r="F92" s="21"/>
      <c r="G92" s="21">
        <f t="shared" si="6"/>
        <v>0</v>
      </c>
      <c r="H92" s="21"/>
      <c r="I92" s="21">
        <f t="shared" si="7"/>
        <v>0</v>
      </c>
      <c r="J92" s="21">
        <f t="shared" si="8"/>
        <v>0</v>
      </c>
    </row>
    <row r="93" spans="1:10" s="17" customFormat="1" ht="45" x14ac:dyDescent="0.25">
      <c r="A93" s="19" t="s">
        <v>248</v>
      </c>
      <c r="B93" s="9" t="s">
        <v>796</v>
      </c>
      <c r="C93" s="10" t="s">
        <v>1681</v>
      </c>
      <c r="D93" s="8" t="s">
        <v>215</v>
      </c>
      <c r="E93" s="22">
        <v>5</v>
      </c>
      <c r="F93" s="21"/>
      <c r="G93" s="21">
        <f t="shared" si="6"/>
        <v>0</v>
      </c>
      <c r="H93" s="21"/>
      <c r="I93" s="21">
        <f t="shared" si="7"/>
        <v>0</v>
      </c>
      <c r="J93" s="21">
        <f t="shared" si="8"/>
        <v>0</v>
      </c>
    </row>
    <row r="94" spans="1:10" s="17" customFormat="1" ht="45" x14ac:dyDescent="0.25">
      <c r="A94" s="19" t="s">
        <v>249</v>
      </c>
      <c r="B94" s="9" t="s">
        <v>804</v>
      </c>
      <c r="C94" s="10" t="s">
        <v>1593</v>
      </c>
      <c r="D94" s="8" t="s">
        <v>215</v>
      </c>
      <c r="E94" s="22">
        <v>64</v>
      </c>
      <c r="F94" s="21"/>
      <c r="G94" s="21">
        <f t="shared" si="6"/>
        <v>0</v>
      </c>
      <c r="H94" s="21"/>
      <c r="I94" s="21">
        <f t="shared" si="7"/>
        <v>0</v>
      </c>
      <c r="J94" s="21">
        <f t="shared" si="8"/>
        <v>0</v>
      </c>
    </row>
    <row r="95" spans="1:10" s="17" customFormat="1" ht="45" x14ac:dyDescent="0.25">
      <c r="A95" s="19" t="s">
        <v>251</v>
      </c>
      <c r="B95" s="9" t="s">
        <v>856</v>
      </c>
      <c r="C95" s="10" t="s">
        <v>1391</v>
      </c>
      <c r="D95" s="8" t="s">
        <v>215</v>
      </c>
      <c r="E95" s="22">
        <v>128</v>
      </c>
      <c r="F95" s="21"/>
      <c r="G95" s="21">
        <f t="shared" si="6"/>
        <v>0</v>
      </c>
      <c r="H95" s="21"/>
      <c r="I95" s="21">
        <f t="shared" si="7"/>
        <v>0</v>
      </c>
      <c r="J95" s="21">
        <f t="shared" si="8"/>
        <v>0</v>
      </c>
    </row>
    <row r="96" spans="1:10" s="17" customFormat="1" ht="45" x14ac:dyDescent="0.25">
      <c r="A96" s="19" t="s">
        <v>253</v>
      </c>
      <c r="B96" s="9" t="s">
        <v>841</v>
      </c>
      <c r="C96" s="10" t="s">
        <v>1683</v>
      </c>
      <c r="D96" s="8" t="s">
        <v>75</v>
      </c>
      <c r="E96" s="22">
        <v>900</v>
      </c>
      <c r="F96" s="21"/>
      <c r="G96" s="21">
        <f t="shared" si="6"/>
        <v>0</v>
      </c>
      <c r="H96" s="21"/>
      <c r="I96" s="21">
        <f t="shared" si="7"/>
        <v>0</v>
      </c>
      <c r="J96" s="21">
        <f t="shared" si="8"/>
        <v>0</v>
      </c>
    </row>
    <row r="97" spans="1:10" s="17" customFormat="1" ht="45" x14ac:dyDescent="0.25">
      <c r="A97" s="19" t="s">
        <v>254</v>
      </c>
      <c r="B97" s="9" t="s">
        <v>843</v>
      </c>
      <c r="C97" s="10" t="s">
        <v>1684</v>
      </c>
      <c r="D97" s="8" t="s">
        <v>75</v>
      </c>
      <c r="E97" s="22">
        <v>900</v>
      </c>
      <c r="F97" s="21"/>
      <c r="G97" s="21">
        <f t="shared" si="6"/>
        <v>0</v>
      </c>
      <c r="H97" s="21"/>
      <c r="I97" s="21">
        <f t="shared" si="7"/>
        <v>0</v>
      </c>
      <c r="J97" s="21">
        <f t="shared" si="8"/>
        <v>0</v>
      </c>
    </row>
    <row r="98" spans="1:10" s="17" customFormat="1" ht="45" x14ac:dyDescent="0.25">
      <c r="A98" s="19" t="s">
        <v>255</v>
      </c>
      <c r="B98" s="9" t="s">
        <v>845</v>
      </c>
      <c r="C98" s="10" t="s">
        <v>846</v>
      </c>
      <c r="D98" s="8" t="s">
        <v>75</v>
      </c>
      <c r="E98" s="22">
        <v>900</v>
      </c>
      <c r="F98" s="21"/>
      <c r="G98" s="21">
        <f t="shared" si="6"/>
        <v>0</v>
      </c>
      <c r="H98" s="21"/>
      <c r="I98" s="21">
        <f t="shared" si="7"/>
        <v>0</v>
      </c>
      <c r="J98" s="21">
        <f t="shared" si="8"/>
        <v>0</v>
      </c>
    </row>
    <row r="99" spans="1:10" s="38" customFormat="1" ht="22.5" x14ac:dyDescent="0.25">
      <c r="A99" s="47" t="s">
        <v>256</v>
      </c>
      <c r="B99" s="43" t="s">
        <v>809</v>
      </c>
      <c r="C99" s="44" t="s">
        <v>810</v>
      </c>
      <c r="D99" s="42" t="s">
        <v>71</v>
      </c>
      <c r="E99" s="50">
        <v>0.64</v>
      </c>
      <c r="F99" s="26"/>
      <c r="G99" s="26">
        <f t="shared" ref="G99:G122" si="9">E99*F99</f>
        <v>0</v>
      </c>
      <c r="H99" s="26"/>
      <c r="I99" s="26">
        <f t="shared" ref="I99:I122" si="10">E99*H99</f>
        <v>0</v>
      </c>
      <c r="J99" s="26">
        <f t="shared" si="8"/>
        <v>0</v>
      </c>
    </row>
    <row r="100" spans="1:10" s="17" customFormat="1" ht="45" x14ac:dyDescent="0.25">
      <c r="A100" s="19" t="s">
        <v>257</v>
      </c>
      <c r="B100" s="9" t="s">
        <v>1403</v>
      </c>
      <c r="C100" s="10" t="s">
        <v>1594</v>
      </c>
      <c r="D100" s="8" t="s">
        <v>75</v>
      </c>
      <c r="E100" s="22">
        <v>64</v>
      </c>
      <c r="F100" s="21"/>
      <c r="G100" s="21">
        <f t="shared" si="9"/>
        <v>0</v>
      </c>
      <c r="H100" s="21"/>
      <c r="I100" s="21">
        <f t="shared" si="10"/>
        <v>0</v>
      </c>
      <c r="J100" s="21">
        <f t="shared" si="8"/>
        <v>0</v>
      </c>
    </row>
    <row r="101" spans="1:10" s="17" customFormat="1" ht="45" x14ac:dyDescent="0.25">
      <c r="A101" s="19" t="s">
        <v>259</v>
      </c>
      <c r="B101" s="9" t="s">
        <v>873</v>
      </c>
      <c r="C101" s="10" t="s">
        <v>1492</v>
      </c>
      <c r="D101" s="8" t="s">
        <v>75</v>
      </c>
      <c r="E101" s="22">
        <v>128</v>
      </c>
      <c r="F101" s="21"/>
      <c r="G101" s="21">
        <f t="shared" si="9"/>
        <v>0</v>
      </c>
      <c r="H101" s="21"/>
      <c r="I101" s="21">
        <f t="shared" si="10"/>
        <v>0</v>
      </c>
      <c r="J101" s="21">
        <f t="shared" si="8"/>
        <v>0</v>
      </c>
    </row>
    <row r="102" spans="1:10" s="17" customFormat="1" ht="45" x14ac:dyDescent="0.25">
      <c r="A102" s="19" t="s">
        <v>261</v>
      </c>
      <c r="B102" s="9" t="s">
        <v>843</v>
      </c>
      <c r="C102" s="10" t="s">
        <v>917</v>
      </c>
      <c r="D102" s="8" t="s">
        <v>75</v>
      </c>
      <c r="E102" s="22">
        <v>256</v>
      </c>
      <c r="F102" s="21"/>
      <c r="G102" s="21">
        <f t="shared" si="9"/>
        <v>0</v>
      </c>
      <c r="H102" s="21"/>
      <c r="I102" s="21">
        <f t="shared" si="10"/>
        <v>0</v>
      </c>
      <c r="J102" s="21">
        <f t="shared" si="8"/>
        <v>0</v>
      </c>
    </row>
    <row r="103" spans="1:10" s="17" customFormat="1" ht="45" x14ac:dyDescent="0.25">
      <c r="A103" s="19" t="s">
        <v>263</v>
      </c>
      <c r="B103" s="9" t="s">
        <v>862</v>
      </c>
      <c r="C103" s="10" t="s">
        <v>1493</v>
      </c>
      <c r="D103" s="8" t="s">
        <v>75</v>
      </c>
      <c r="E103" s="22">
        <v>256</v>
      </c>
      <c r="F103" s="21"/>
      <c r="G103" s="21">
        <f t="shared" si="9"/>
        <v>0</v>
      </c>
      <c r="H103" s="21"/>
      <c r="I103" s="21">
        <f t="shared" si="10"/>
        <v>0</v>
      </c>
      <c r="J103" s="21">
        <f t="shared" si="8"/>
        <v>0</v>
      </c>
    </row>
    <row r="104" spans="1:10" s="17" customFormat="1" ht="45" x14ac:dyDescent="0.25">
      <c r="A104" s="19" t="s">
        <v>265</v>
      </c>
      <c r="B104" s="9" t="s">
        <v>843</v>
      </c>
      <c r="C104" s="10" t="s">
        <v>879</v>
      </c>
      <c r="D104" s="8" t="s">
        <v>75</v>
      </c>
      <c r="E104" s="22">
        <v>512</v>
      </c>
      <c r="F104" s="21"/>
      <c r="G104" s="21">
        <f t="shared" si="9"/>
        <v>0</v>
      </c>
      <c r="H104" s="21"/>
      <c r="I104" s="21">
        <f t="shared" si="10"/>
        <v>0</v>
      </c>
      <c r="J104" s="21">
        <f t="shared" si="8"/>
        <v>0</v>
      </c>
    </row>
    <row r="105" spans="1:10" s="17" customFormat="1" ht="45" x14ac:dyDescent="0.25">
      <c r="A105" s="19" t="s">
        <v>267</v>
      </c>
      <c r="B105" s="9" t="s">
        <v>845</v>
      </c>
      <c r="C105" s="10" t="s">
        <v>1407</v>
      </c>
      <c r="D105" s="8" t="s">
        <v>75</v>
      </c>
      <c r="E105" s="22">
        <v>256</v>
      </c>
      <c r="F105" s="21"/>
      <c r="G105" s="21">
        <f t="shared" si="9"/>
        <v>0</v>
      </c>
      <c r="H105" s="21"/>
      <c r="I105" s="21">
        <f t="shared" si="10"/>
        <v>0</v>
      </c>
      <c r="J105" s="21">
        <f t="shared" si="8"/>
        <v>0</v>
      </c>
    </row>
    <row r="106" spans="1:10" s="38" customFormat="1" ht="22.5" x14ac:dyDescent="0.25">
      <c r="A106" s="47" t="s">
        <v>269</v>
      </c>
      <c r="B106" s="43" t="s">
        <v>809</v>
      </c>
      <c r="C106" s="44" t="s">
        <v>810</v>
      </c>
      <c r="D106" s="42" t="s">
        <v>71</v>
      </c>
      <c r="E106" s="50">
        <v>0.17</v>
      </c>
      <c r="F106" s="26"/>
      <c r="G106" s="26">
        <f t="shared" si="9"/>
        <v>0</v>
      </c>
      <c r="H106" s="26"/>
      <c r="I106" s="26">
        <f t="shared" si="10"/>
        <v>0</v>
      </c>
      <c r="J106" s="26">
        <f t="shared" si="8"/>
        <v>0</v>
      </c>
    </row>
    <row r="107" spans="1:10" s="17" customFormat="1" ht="45" x14ac:dyDescent="0.25">
      <c r="A107" s="19" t="s">
        <v>271</v>
      </c>
      <c r="B107" s="9" t="s">
        <v>1403</v>
      </c>
      <c r="C107" s="10" t="s">
        <v>1461</v>
      </c>
      <c r="D107" s="8" t="s">
        <v>215</v>
      </c>
      <c r="E107" s="22">
        <v>17</v>
      </c>
      <c r="F107" s="21"/>
      <c r="G107" s="21">
        <f t="shared" si="9"/>
        <v>0</v>
      </c>
      <c r="H107" s="21"/>
      <c r="I107" s="21">
        <f t="shared" si="10"/>
        <v>0</v>
      </c>
      <c r="J107" s="21">
        <f t="shared" si="8"/>
        <v>0</v>
      </c>
    </row>
    <row r="108" spans="1:10" s="17" customFormat="1" ht="45" x14ac:dyDescent="0.25">
      <c r="A108" s="19" t="s">
        <v>272</v>
      </c>
      <c r="B108" s="9" t="s">
        <v>834</v>
      </c>
      <c r="C108" s="10" t="s">
        <v>1463</v>
      </c>
      <c r="D108" s="8" t="s">
        <v>215</v>
      </c>
      <c r="E108" s="22">
        <v>34</v>
      </c>
      <c r="F108" s="21"/>
      <c r="G108" s="21">
        <f t="shared" si="9"/>
        <v>0</v>
      </c>
      <c r="H108" s="21"/>
      <c r="I108" s="21">
        <f t="shared" si="10"/>
        <v>0</v>
      </c>
      <c r="J108" s="21">
        <f t="shared" si="8"/>
        <v>0</v>
      </c>
    </row>
    <row r="109" spans="1:10" s="17" customFormat="1" ht="45" x14ac:dyDescent="0.25">
      <c r="A109" s="19" t="s">
        <v>275</v>
      </c>
      <c r="B109" s="9" t="s">
        <v>843</v>
      </c>
      <c r="C109" s="10" t="s">
        <v>1464</v>
      </c>
      <c r="D109" s="8" t="s">
        <v>75</v>
      </c>
      <c r="E109" s="22">
        <v>34</v>
      </c>
      <c r="F109" s="21"/>
      <c r="G109" s="21">
        <f t="shared" si="9"/>
        <v>0</v>
      </c>
      <c r="H109" s="21"/>
      <c r="I109" s="21">
        <f t="shared" si="10"/>
        <v>0</v>
      </c>
      <c r="J109" s="21">
        <f t="shared" si="8"/>
        <v>0</v>
      </c>
    </row>
    <row r="110" spans="1:10" s="17" customFormat="1" ht="45" x14ac:dyDescent="0.25">
      <c r="A110" s="19" t="s">
        <v>277</v>
      </c>
      <c r="B110" s="9" t="s">
        <v>862</v>
      </c>
      <c r="C110" s="10" t="s">
        <v>1465</v>
      </c>
      <c r="D110" s="8" t="s">
        <v>75</v>
      </c>
      <c r="E110" s="22">
        <v>34</v>
      </c>
      <c r="F110" s="21"/>
      <c r="G110" s="21">
        <f t="shared" si="9"/>
        <v>0</v>
      </c>
      <c r="H110" s="21"/>
      <c r="I110" s="21">
        <f t="shared" si="10"/>
        <v>0</v>
      </c>
      <c r="J110" s="21">
        <f t="shared" si="8"/>
        <v>0</v>
      </c>
    </row>
    <row r="111" spans="1:10" s="17" customFormat="1" ht="45" x14ac:dyDescent="0.25">
      <c r="A111" s="19" t="s">
        <v>281</v>
      </c>
      <c r="B111" s="9" t="s">
        <v>843</v>
      </c>
      <c r="C111" s="10" t="s">
        <v>879</v>
      </c>
      <c r="D111" s="8" t="s">
        <v>75</v>
      </c>
      <c r="E111" s="22">
        <v>34</v>
      </c>
      <c r="F111" s="21"/>
      <c r="G111" s="21">
        <f t="shared" si="9"/>
        <v>0</v>
      </c>
      <c r="H111" s="21"/>
      <c r="I111" s="21">
        <f t="shared" si="10"/>
        <v>0</v>
      </c>
      <c r="J111" s="21">
        <f t="shared" si="8"/>
        <v>0</v>
      </c>
    </row>
    <row r="112" spans="1:10" s="38" customFormat="1" ht="22.5" x14ac:dyDescent="0.25">
      <c r="A112" s="47" t="s">
        <v>850</v>
      </c>
      <c r="B112" s="43" t="s">
        <v>828</v>
      </c>
      <c r="C112" s="44" t="s">
        <v>829</v>
      </c>
      <c r="D112" s="42" t="s">
        <v>111</v>
      </c>
      <c r="E112" s="50">
        <v>1.05</v>
      </c>
      <c r="F112" s="26"/>
      <c r="G112" s="26">
        <f t="shared" si="9"/>
        <v>0</v>
      </c>
      <c r="H112" s="26"/>
      <c r="I112" s="26">
        <f t="shared" si="10"/>
        <v>0</v>
      </c>
      <c r="J112" s="26">
        <f t="shared" si="8"/>
        <v>0</v>
      </c>
    </row>
    <row r="113" spans="1:10" s="17" customFormat="1" ht="45" x14ac:dyDescent="0.25">
      <c r="A113" s="19" t="s">
        <v>284</v>
      </c>
      <c r="B113" s="9" t="s">
        <v>1072</v>
      </c>
      <c r="C113" s="10" t="s">
        <v>1670</v>
      </c>
      <c r="D113" s="8" t="s">
        <v>118</v>
      </c>
      <c r="E113" s="22">
        <v>105</v>
      </c>
      <c r="F113" s="21"/>
      <c r="G113" s="21">
        <f t="shared" si="9"/>
        <v>0</v>
      </c>
      <c r="H113" s="21"/>
      <c r="I113" s="21">
        <f t="shared" si="10"/>
        <v>0</v>
      </c>
      <c r="J113" s="21">
        <f t="shared" si="8"/>
        <v>0</v>
      </c>
    </row>
    <row r="114" spans="1:10" s="17" customFormat="1" ht="45" x14ac:dyDescent="0.25">
      <c r="A114" s="19" t="s">
        <v>286</v>
      </c>
      <c r="B114" s="9" t="s">
        <v>838</v>
      </c>
      <c r="C114" s="10" t="s">
        <v>839</v>
      </c>
      <c r="D114" s="8" t="s">
        <v>840</v>
      </c>
      <c r="E114" s="22">
        <v>10</v>
      </c>
      <c r="F114" s="21"/>
      <c r="G114" s="21">
        <f t="shared" si="9"/>
        <v>0</v>
      </c>
      <c r="H114" s="21"/>
      <c r="I114" s="21">
        <f t="shared" si="10"/>
        <v>0</v>
      </c>
      <c r="J114" s="21">
        <f t="shared" si="8"/>
        <v>0</v>
      </c>
    </row>
    <row r="115" spans="1:10" s="17" customFormat="1" ht="45" x14ac:dyDescent="0.25">
      <c r="A115" s="19" t="s">
        <v>288</v>
      </c>
      <c r="B115" s="9" t="s">
        <v>836</v>
      </c>
      <c r="C115" s="10" t="s">
        <v>1314</v>
      </c>
      <c r="D115" s="8" t="s">
        <v>215</v>
      </c>
      <c r="E115" s="22">
        <v>80</v>
      </c>
      <c r="F115" s="21"/>
      <c r="G115" s="21">
        <f t="shared" si="9"/>
        <v>0</v>
      </c>
      <c r="H115" s="21"/>
      <c r="I115" s="21">
        <f t="shared" si="10"/>
        <v>0</v>
      </c>
      <c r="J115" s="21">
        <f t="shared" si="8"/>
        <v>0</v>
      </c>
    </row>
    <row r="116" spans="1:10" s="17" customFormat="1" ht="45" x14ac:dyDescent="0.25">
      <c r="A116" s="19" t="s">
        <v>291</v>
      </c>
      <c r="B116" s="9" t="s">
        <v>818</v>
      </c>
      <c r="C116" s="10" t="s">
        <v>849</v>
      </c>
      <c r="D116" s="8" t="s">
        <v>215</v>
      </c>
      <c r="E116" s="22">
        <v>80</v>
      </c>
      <c r="F116" s="21"/>
      <c r="G116" s="21">
        <f t="shared" si="9"/>
        <v>0</v>
      </c>
      <c r="H116" s="21"/>
      <c r="I116" s="21">
        <f t="shared" si="10"/>
        <v>0</v>
      </c>
      <c r="J116" s="21">
        <f t="shared" si="8"/>
        <v>0</v>
      </c>
    </row>
    <row r="117" spans="1:10" s="17" customFormat="1" ht="45" x14ac:dyDescent="0.25">
      <c r="A117" s="19" t="s">
        <v>293</v>
      </c>
      <c r="B117" s="9" t="s">
        <v>820</v>
      </c>
      <c r="C117" s="10" t="s">
        <v>1470</v>
      </c>
      <c r="D117" s="8" t="s">
        <v>215</v>
      </c>
      <c r="E117" s="22">
        <v>65</v>
      </c>
      <c r="F117" s="21"/>
      <c r="G117" s="21">
        <f t="shared" si="9"/>
        <v>0</v>
      </c>
      <c r="H117" s="21"/>
      <c r="I117" s="21">
        <f t="shared" si="10"/>
        <v>0</v>
      </c>
      <c r="J117" s="21">
        <f t="shared" si="8"/>
        <v>0</v>
      </c>
    </row>
    <row r="118" spans="1:10" s="17" customFormat="1" ht="45" x14ac:dyDescent="0.25">
      <c r="A118" s="19" t="s">
        <v>295</v>
      </c>
      <c r="B118" s="9" t="s">
        <v>814</v>
      </c>
      <c r="C118" s="10" t="s">
        <v>1471</v>
      </c>
      <c r="D118" s="8" t="s">
        <v>215</v>
      </c>
      <c r="E118" s="22">
        <v>65</v>
      </c>
      <c r="F118" s="21"/>
      <c r="G118" s="21">
        <f t="shared" si="9"/>
        <v>0</v>
      </c>
      <c r="H118" s="21"/>
      <c r="I118" s="21">
        <f t="shared" si="10"/>
        <v>0</v>
      </c>
      <c r="J118" s="21">
        <f t="shared" si="8"/>
        <v>0</v>
      </c>
    </row>
    <row r="119" spans="1:10" s="17" customFormat="1" ht="45" x14ac:dyDescent="0.25">
      <c r="A119" s="19" t="s">
        <v>298</v>
      </c>
      <c r="B119" s="9" t="s">
        <v>1409</v>
      </c>
      <c r="C119" s="10" t="s">
        <v>1338</v>
      </c>
      <c r="D119" s="8" t="s">
        <v>75</v>
      </c>
      <c r="E119" s="22">
        <v>65</v>
      </c>
      <c r="F119" s="21"/>
      <c r="G119" s="21">
        <f t="shared" si="9"/>
        <v>0</v>
      </c>
      <c r="H119" s="21"/>
      <c r="I119" s="21">
        <f t="shared" si="10"/>
        <v>0</v>
      </c>
      <c r="J119" s="21">
        <f t="shared" si="8"/>
        <v>0</v>
      </c>
    </row>
    <row r="120" spans="1:10" s="17" customFormat="1" ht="45" x14ac:dyDescent="0.25">
      <c r="A120" s="19" t="s">
        <v>300</v>
      </c>
      <c r="B120" s="9" t="s">
        <v>1409</v>
      </c>
      <c r="C120" s="10" t="s">
        <v>1410</v>
      </c>
      <c r="D120" s="8" t="s">
        <v>75</v>
      </c>
      <c r="E120" s="22">
        <v>130</v>
      </c>
      <c r="F120" s="21"/>
      <c r="G120" s="21">
        <f t="shared" si="9"/>
        <v>0</v>
      </c>
      <c r="H120" s="21"/>
      <c r="I120" s="21">
        <f t="shared" si="10"/>
        <v>0</v>
      </c>
      <c r="J120" s="21">
        <f t="shared" si="8"/>
        <v>0</v>
      </c>
    </row>
    <row r="121" spans="1:10" s="17" customFormat="1" ht="45" x14ac:dyDescent="0.25">
      <c r="A121" s="19" t="s">
        <v>302</v>
      </c>
      <c r="B121" s="9" t="s">
        <v>1409</v>
      </c>
      <c r="C121" s="10" t="s">
        <v>1411</v>
      </c>
      <c r="D121" s="8" t="s">
        <v>75</v>
      </c>
      <c r="E121" s="22">
        <v>130</v>
      </c>
      <c r="F121" s="21"/>
      <c r="G121" s="21">
        <f t="shared" si="9"/>
        <v>0</v>
      </c>
      <c r="H121" s="21"/>
      <c r="I121" s="21">
        <f t="shared" si="10"/>
        <v>0</v>
      </c>
      <c r="J121" s="21">
        <f t="shared" si="8"/>
        <v>0</v>
      </c>
    </row>
    <row r="122" spans="1:10" s="17" customFormat="1" ht="45" x14ac:dyDescent="0.25">
      <c r="A122" s="19" t="s">
        <v>305</v>
      </c>
      <c r="B122" s="9" t="s">
        <v>843</v>
      </c>
      <c r="C122" s="10" t="s">
        <v>915</v>
      </c>
      <c r="D122" s="8" t="s">
        <v>75</v>
      </c>
      <c r="E122" s="22">
        <v>130</v>
      </c>
      <c r="F122" s="21"/>
      <c r="G122" s="21">
        <f t="shared" si="9"/>
        <v>0</v>
      </c>
      <c r="H122" s="21"/>
      <c r="I122" s="21">
        <f t="shared" si="10"/>
        <v>0</v>
      </c>
      <c r="J122" s="21">
        <f t="shared" si="8"/>
        <v>0</v>
      </c>
    </row>
    <row r="123" spans="1:10" s="34" customFormat="1" x14ac:dyDescent="0.25">
      <c r="A123" s="33"/>
      <c r="B123" s="35"/>
      <c r="C123" s="35"/>
      <c r="D123" s="35"/>
      <c r="E123" s="33"/>
      <c r="G123" s="26">
        <f t="shared" ref="G123:I123" si="11">SUM(G3:G122)</f>
        <v>0</v>
      </c>
      <c r="H123" s="26"/>
      <c r="I123" s="26">
        <f t="shared" si="11"/>
        <v>0</v>
      </c>
      <c r="J123" s="26">
        <f>SUM(J3:J122)</f>
        <v>0</v>
      </c>
    </row>
    <row r="124" spans="1:10" s="17" customFormat="1" ht="15" x14ac:dyDescent="0.25">
      <c r="A124" s="32"/>
      <c r="B124" s="36"/>
      <c r="C124" s="36"/>
      <c r="D124" s="36"/>
      <c r="E124" s="32"/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Лист18">
    <tabColor rgb="FF92D050"/>
    <pageSetUpPr fitToPage="1"/>
  </sheetPr>
  <dimension ref="A1:L124"/>
  <sheetViews>
    <sheetView workbookViewId="0">
      <pane ySplit="1" topLeftCell="A2" activePane="bottomLeft" state="frozen"/>
      <selection activeCell="F1" sqref="F1:F1048576"/>
      <selection pane="bottomLeft" activeCell="F1" sqref="F1:F1048576"/>
    </sheetView>
  </sheetViews>
  <sheetFormatPr defaultColWidth="9.140625" defaultRowHeight="11.25" x14ac:dyDescent="0.25"/>
  <cols>
    <col min="1" max="1" width="8.7109375" style="18" customWidth="1"/>
    <col min="2" max="2" width="20.7109375" style="1" customWidth="1"/>
    <col min="3" max="3" width="40.7109375" style="1" customWidth="1"/>
    <col min="4" max="4" width="8.7109375" style="1" customWidth="1"/>
    <col min="5" max="5" width="8.7109375" style="18" customWidth="1"/>
    <col min="6" max="10" width="12.7109375" style="18" customWidth="1"/>
    <col min="11" max="16384" width="9.140625" style="18"/>
  </cols>
  <sheetData>
    <row r="1" spans="1:10" s="4" customFormat="1" ht="24" x14ac:dyDescent="0.25">
      <c r="A1" s="2" t="s">
        <v>2</v>
      </c>
      <c r="B1" s="2" t="s">
        <v>3</v>
      </c>
      <c r="C1" s="2" t="s">
        <v>4</v>
      </c>
      <c r="D1" s="3" t="s">
        <v>5</v>
      </c>
      <c r="E1" s="2" t="s">
        <v>6</v>
      </c>
      <c r="F1" s="2" t="s">
        <v>2115</v>
      </c>
      <c r="G1" s="2" t="s">
        <v>2116</v>
      </c>
      <c r="H1" s="2" t="s">
        <v>2113</v>
      </c>
      <c r="I1" s="2" t="s">
        <v>2114</v>
      </c>
      <c r="J1" s="2" t="s">
        <v>2117</v>
      </c>
    </row>
    <row r="2" spans="1:10" s="17" customFormat="1" ht="15" x14ac:dyDescent="0.25">
      <c r="A2" s="14" t="s">
        <v>1645</v>
      </c>
      <c r="B2" s="16"/>
      <c r="C2" s="16"/>
      <c r="D2" s="16"/>
      <c r="E2" s="15"/>
    </row>
    <row r="3" spans="1:10" s="38" customFormat="1" ht="45" x14ac:dyDescent="0.25">
      <c r="A3" s="47" t="s">
        <v>9</v>
      </c>
      <c r="B3" s="43" t="s">
        <v>88</v>
      </c>
      <c r="C3" s="44" t="s">
        <v>89</v>
      </c>
      <c r="D3" s="42" t="s">
        <v>71</v>
      </c>
      <c r="E3" s="50">
        <v>0.31</v>
      </c>
      <c r="F3" s="26"/>
      <c r="G3" s="26">
        <f t="shared" ref="G3:G34" si="0">E3*F3</f>
        <v>0</v>
      </c>
      <c r="H3" s="26"/>
      <c r="I3" s="26">
        <f t="shared" ref="I3:I34" si="1">E3*H3</f>
        <v>0</v>
      </c>
      <c r="J3" s="26">
        <f t="shared" ref="J3" si="2">G3+I3</f>
        <v>0</v>
      </c>
    </row>
    <row r="4" spans="1:10" s="17" customFormat="1" ht="45" x14ac:dyDescent="0.25">
      <c r="A4" s="19" t="s">
        <v>542</v>
      </c>
      <c r="B4" s="9" t="s">
        <v>981</v>
      </c>
      <c r="C4" s="10" t="s">
        <v>1646</v>
      </c>
      <c r="D4" s="8" t="s">
        <v>215</v>
      </c>
      <c r="E4" s="22">
        <v>27</v>
      </c>
      <c r="F4" s="21"/>
      <c r="G4" s="21">
        <f t="shared" si="0"/>
        <v>0</v>
      </c>
      <c r="H4" s="21"/>
      <c r="I4" s="21">
        <f t="shared" si="1"/>
        <v>0</v>
      </c>
      <c r="J4" s="21">
        <f t="shared" ref="J4:J67" si="3">G4+I4</f>
        <v>0</v>
      </c>
    </row>
    <row r="5" spans="1:10" s="17" customFormat="1" ht="45" x14ac:dyDescent="0.25">
      <c r="A5" s="19" t="s">
        <v>17</v>
      </c>
      <c r="B5" s="9" t="s">
        <v>981</v>
      </c>
      <c r="C5" s="10" t="s">
        <v>1575</v>
      </c>
      <c r="D5" s="8" t="s">
        <v>215</v>
      </c>
      <c r="E5" s="22">
        <v>4</v>
      </c>
      <c r="F5" s="21"/>
      <c r="G5" s="21">
        <f t="shared" si="0"/>
        <v>0</v>
      </c>
      <c r="H5" s="21"/>
      <c r="I5" s="21">
        <f t="shared" si="1"/>
        <v>0</v>
      </c>
      <c r="J5" s="21">
        <f t="shared" si="3"/>
        <v>0</v>
      </c>
    </row>
    <row r="6" spans="1:10" s="17" customFormat="1" ht="45" x14ac:dyDescent="0.25">
      <c r="A6" s="19" t="s">
        <v>21</v>
      </c>
      <c r="B6" s="9" t="s">
        <v>1254</v>
      </c>
      <c r="C6" s="10" t="s">
        <v>1255</v>
      </c>
      <c r="D6" s="8" t="s">
        <v>71</v>
      </c>
      <c r="E6" s="23">
        <v>0.14000000000000001</v>
      </c>
      <c r="F6" s="21"/>
      <c r="G6" s="21">
        <f t="shared" si="0"/>
        <v>0</v>
      </c>
      <c r="H6" s="21"/>
      <c r="I6" s="21">
        <f t="shared" si="1"/>
        <v>0</v>
      </c>
      <c r="J6" s="21">
        <f t="shared" si="3"/>
        <v>0</v>
      </c>
    </row>
    <row r="7" spans="1:10" s="38" customFormat="1" ht="56.25" x14ac:dyDescent="0.25">
      <c r="A7" s="47" t="s">
        <v>24</v>
      </c>
      <c r="B7" s="43" t="s">
        <v>116</v>
      </c>
      <c r="C7" s="44" t="s">
        <v>117</v>
      </c>
      <c r="D7" s="42" t="s">
        <v>111</v>
      </c>
      <c r="E7" s="50">
        <v>7.54</v>
      </c>
      <c r="F7" s="26"/>
      <c r="G7" s="26">
        <f t="shared" si="0"/>
        <v>0</v>
      </c>
      <c r="H7" s="26"/>
      <c r="I7" s="26">
        <f t="shared" si="1"/>
        <v>0</v>
      </c>
      <c r="J7" s="26">
        <f t="shared" si="3"/>
        <v>0</v>
      </c>
    </row>
    <row r="8" spans="1:10" s="38" customFormat="1" ht="45" x14ac:dyDescent="0.25">
      <c r="A8" s="47" t="s">
        <v>27</v>
      </c>
      <c r="B8" s="43" t="s">
        <v>113</v>
      </c>
      <c r="C8" s="44" t="s">
        <v>114</v>
      </c>
      <c r="D8" s="42" t="s">
        <v>111</v>
      </c>
      <c r="E8" s="48">
        <v>6.5</v>
      </c>
      <c r="F8" s="26"/>
      <c r="G8" s="26">
        <f t="shared" si="0"/>
        <v>0</v>
      </c>
      <c r="H8" s="26"/>
      <c r="I8" s="26">
        <f t="shared" si="1"/>
        <v>0</v>
      </c>
      <c r="J8" s="26">
        <f t="shared" si="3"/>
        <v>0</v>
      </c>
    </row>
    <row r="9" spans="1:10" s="38" customFormat="1" ht="22.5" x14ac:dyDescent="0.25">
      <c r="A9" s="47" t="s">
        <v>30</v>
      </c>
      <c r="B9" s="43" t="s">
        <v>25</v>
      </c>
      <c r="C9" s="44" t="s">
        <v>26</v>
      </c>
      <c r="D9" s="42" t="s">
        <v>20</v>
      </c>
      <c r="E9" s="50">
        <v>0.52</v>
      </c>
      <c r="F9" s="26"/>
      <c r="G9" s="26">
        <f t="shared" si="0"/>
        <v>0</v>
      </c>
      <c r="H9" s="26"/>
      <c r="I9" s="26">
        <f t="shared" si="1"/>
        <v>0</v>
      </c>
      <c r="J9" s="26">
        <f t="shared" si="3"/>
        <v>0</v>
      </c>
    </row>
    <row r="10" spans="1:10" s="38" customFormat="1" ht="22.5" x14ac:dyDescent="0.25">
      <c r="A10" s="47" t="s">
        <v>555</v>
      </c>
      <c r="B10" s="43" t="s">
        <v>22</v>
      </c>
      <c r="C10" s="44" t="s">
        <v>23</v>
      </c>
      <c r="D10" s="42" t="s">
        <v>20</v>
      </c>
      <c r="E10" s="48">
        <v>0.4</v>
      </c>
      <c r="F10" s="26"/>
      <c r="G10" s="26">
        <f t="shared" si="0"/>
        <v>0</v>
      </c>
      <c r="H10" s="26"/>
      <c r="I10" s="26">
        <f t="shared" si="1"/>
        <v>0</v>
      </c>
      <c r="J10" s="26">
        <f t="shared" si="3"/>
        <v>0</v>
      </c>
    </row>
    <row r="11" spans="1:10" s="38" customFormat="1" ht="22.5" x14ac:dyDescent="0.25">
      <c r="A11" s="47" t="s">
        <v>36</v>
      </c>
      <c r="B11" s="43" t="s">
        <v>18</v>
      </c>
      <c r="C11" s="44" t="s">
        <v>19</v>
      </c>
      <c r="D11" s="42" t="s">
        <v>20</v>
      </c>
      <c r="E11" s="48">
        <v>0.6</v>
      </c>
      <c r="F11" s="26"/>
      <c r="G11" s="26">
        <f t="shared" si="0"/>
        <v>0</v>
      </c>
      <c r="H11" s="26"/>
      <c r="I11" s="26">
        <f t="shared" si="1"/>
        <v>0</v>
      </c>
      <c r="J11" s="26">
        <f t="shared" si="3"/>
        <v>0</v>
      </c>
    </row>
    <row r="12" spans="1:10" s="17" customFormat="1" ht="56.25" x14ac:dyDescent="0.25">
      <c r="A12" s="19" t="s">
        <v>37</v>
      </c>
      <c r="B12" s="9" t="s">
        <v>1674</v>
      </c>
      <c r="C12" s="10" t="s">
        <v>1259</v>
      </c>
      <c r="D12" s="8" t="s">
        <v>118</v>
      </c>
      <c r="E12" s="23">
        <v>338.64</v>
      </c>
      <c r="F12" s="21"/>
      <c r="G12" s="21">
        <f t="shared" si="0"/>
        <v>0</v>
      </c>
      <c r="H12" s="21"/>
      <c r="I12" s="21">
        <f t="shared" si="1"/>
        <v>0</v>
      </c>
      <c r="J12" s="21">
        <f t="shared" si="3"/>
        <v>0</v>
      </c>
    </row>
    <row r="13" spans="1:10" s="17" customFormat="1" ht="56.25" x14ac:dyDescent="0.25">
      <c r="A13" s="19" t="s">
        <v>559</v>
      </c>
      <c r="B13" s="9" t="s">
        <v>731</v>
      </c>
      <c r="C13" s="10" t="s">
        <v>1260</v>
      </c>
      <c r="D13" s="8" t="s">
        <v>118</v>
      </c>
      <c r="E13" s="20">
        <v>122.4</v>
      </c>
      <c r="F13" s="21"/>
      <c r="G13" s="21">
        <f t="shared" si="0"/>
        <v>0</v>
      </c>
      <c r="H13" s="21"/>
      <c r="I13" s="21">
        <f t="shared" si="1"/>
        <v>0</v>
      </c>
      <c r="J13" s="21">
        <f t="shared" si="3"/>
        <v>0</v>
      </c>
    </row>
    <row r="14" spans="1:10" s="17" customFormat="1" ht="56.25" x14ac:dyDescent="0.25">
      <c r="A14" s="19" t="s">
        <v>44</v>
      </c>
      <c r="B14" s="9" t="s">
        <v>1675</v>
      </c>
      <c r="C14" s="10" t="s">
        <v>1262</v>
      </c>
      <c r="D14" s="8" t="s">
        <v>118</v>
      </c>
      <c r="E14" s="23">
        <v>44.88</v>
      </c>
      <c r="F14" s="21"/>
      <c r="G14" s="21">
        <f t="shared" si="0"/>
        <v>0</v>
      </c>
      <c r="H14" s="21"/>
      <c r="I14" s="21">
        <f t="shared" si="1"/>
        <v>0</v>
      </c>
      <c r="J14" s="21">
        <f t="shared" si="3"/>
        <v>0</v>
      </c>
    </row>
    <row r="15" spans="1:10" s="17" customFormat="1" ht="56.25" x14ac:dyDescent="0.25">
      <c r="A15" s="19" t="s">
        <v>561</v>
      </c>
      <c r="B15" s="9" t="s">
        <v>1359</v>
      </c>
      <c r="C15" s="10" t="s">
        <v>1263</v>
      </c>
      <c r="D15" s="8" t="s">
        <v>118</v>
      </c>
      <c r="E15" s="20">
        <v>229.5</v>
      </c>
      <c r="F15" s="21"/>
      <c r="G15" s="21">
        <f t="shared" si="0"/>
        <v>0</v>
      </c>
      <c r="H15" s="21"/>
      <c r="I15" s="21">
        <f t="shared" si="1"/>
        <v>0</v>
      </c>
      <c r="J15" s="21">
        <f t="shared" si="3"/>
        <v>0</v>
      </c>
    </row>
    <row r="16" spans="1:10" s="17" customFormat="1" ht="45" x14ac:dyDescent="0.25">
      <c r="A16" s="19" t="s">
        <v>47</v>
      </c>
      <c r="B16" s="9" t="s">
        <v>736</v>
      </c>
      <c r="C16" s="10" t="s">
        <v>1691</v>
      </c>
      <c r="D16" s="8" t="s">
        <v>118</v>
      </c>
      <c r="E16" s="23">
        <v>247.86</v>
      </c>
      <c r="F16" s="21"/>
      <c r="G16" s="21">
        <f t="shared" si="0"/>
        <v>0</v>
      </c>
      <c r="H16" s="21"/>
      <c r="I16" s="21">
        <f t="shared" si="1"/>
        <v>0</v>
      </c>
      <c r="J16" s="21">
        <f t="shared" si="3"/>
        <v>0</v>
      </c>
    </row>
    <row r="17" spans="1:10" s="17" customFormat="1" ht="45" x14ac:dyDescent="0.25">
      <c r="A17" s="19" t="s">
        <v>48</v>
      </c>
      <c r="B17" s="9" t="s">
        <v>736</v>
      </c>
      <c r="C17" s="10" t="s">
        <v>1360</v>
      </c>
      <c r="D17" s="8" t="s">
        <v>118</v>
      </c>
      <c r="E17" s="20">
        <v>127.5</v>
      </c>
      <c r="F17" s="21"/>
      <c r="G17" s="21">
        <f t="shared" si="0"/>
        <v>0</v>
      </c>
      <c r="H17" s="21"/>
      <c r="I17" s="21">
        <f t="shared" si="1"/>
        <v>0</v>
      </c>
      <c r="J17" s="21">
        <f t="shared" si="3"/>
        <v>0</v>
      </c>
    </row>
    <row r="18" spans="1:10" s="17" customFormat="1" ht="67.5" x14ac:dyDescent="0.25">
      <c r="A18" s="19" t="s">
        <v>566</v>
      </c>
      <c r="B18" s="9" t="s">
        <v>1359</v>
      </c>
      <c r="C18" s="10" t="s">
        <v>1677</v>
      </c>
      <c r="D18" s="8" t="s">
        <v>118</v>
      </c>
      <c r="E18" s="20">
        <v>321.3</v>
      </c>
      <c r="F18" s="21"/>
      <c r="G18" s="21">
        <f t="shared" si="0"/>
        <v>0</v>
      </c>
      <c r="H18" s="21"/>
      <c r="I18" s="21">
        <f t="shared" si="1"/>
        <v>0</v>
      </c>
      <c r="J18" s="21">
        <f t="shared" si="3"/>
        <v>0</v>
      </c>
    </row>
    <row r="19" spans="1:10" s="38" customFormat="1" ht="33.75" x14ac:dyDescent="0.25">
      <c r="A19" s="47" t="s">
        <v>53</v>
      </c>
      <c r="B19" s="43" t="s">
        <v>126</v>
      </c>
      <c r="C19" s="44" t="s">
        <v>127</v>
      </c>
      <c r="D19" s="42" t="s">
        <v>111</v>
      </c>
      <c r="E19" s="50">
        <v>0.65</v>
      </c>
      <c r="F19" s="26"/>
      <c r="G19" s="26">
        <f t="shared" si="0"/>
        <v>0</v>
      </c>
      <c r="H19" s="26"/>
      <c r="I19" s="26">
        <f t="shared" si="1"/>
        <v>0</v>
      </c>
      <c r="J19" s="26">
        <f t="shared" si="3"/>
        <v>0</v>
      </c>
    </row>
    <row r="20" spans="1:10" s="17" customFormat="1" ht="45" x14ac:dyDescent="0.25">
      <c r="A20" s="19" t="s">
        <v>568</v>
      </c>
      <c r="B20" s="9" t="s">
        <v>1367</v>
      </c>
      <c r="C20" s="10" t="s">
        <v>747</v>
      </c>
      <c r="D20" s="8" t="s">
        <v>118</v>
      </c>
      <c r="E20" s="23">
        <v>15.45</v>
      </c>
      <c r="F20" s="21"/>
      <c r="G20" s="21">
        <f t="shared" si="0"/>
        <v>0</v>
      </c>
      <c r="H20" s="21"/>
      <c r="I20" s="21">
        <f t="shared" si="1"/>
        <v>0</v>
      </c>
      <c r="J20" s="21">
        <f t="shared" si="3"/>
        <v>0</v>
      </c>
    </row>
    <row r="21" spans="1:10" s="17" customFormat="1" ht="45" x14ac:dyDescent="0.25">
      <c r="A21" s="19" t="s">
        <v>570</v>
      </c>
      <c r="B21" s="9" t="s">
        <v>1368</v>
      </c>
      <c r="C21" s="10" t="s">
        <v>749</v>
      </c>
      <c r="D21" s="8" t="s">
        <v>118</v>
      </c>
      <c r="E21" s="22">
        <v>51</v>
      </c>
      <c r="F21" s="21"/>
      <c r="G21" s="21">
        <f t="shared" si="0"/>
        <v>0</v>
      </c>
      <c r="H21" s="21"/>
      <c r="I21" s="21">
        <f t="shared" si="1"/>
        <v>0</v>
      </c>
      <c r="J21" s="21">
        <f t="shared" si="3"/>
        <v>0</v>
      </c>
    </row>
    <row r="22" spans="1:10" s="38" customFormat="1" ht="45" x14ac:dyDescent="0.25">
      <c r="A22" s="47" t="s">
        <v>58</v>
      </c>
      <c r="B22" s="43" t="s">
        <v>761</v>
      </c>
      <c r="C22" s="44" t="s">
        <v>762</v>
      </c>
      <c r="D22" s="42" t="s">
        <v>40</v>
      </c>
      <c r="E22" s="49">
        <v>16</v>
      </c>
      <c r="F22" s="26"/>
      <c r="G22" s="26">
        <f t="shared" si="0"/>
        <v>0</v>
      </c>
      <c r="H22" s="26"/>
      <c r="I22" s="26">
        <f t="shared" si="1"/>
        <v>0</v>
      </c>
      <c r="J22" s="26">
        <f t="shared" si="3"/>
        <v>0</v>
      </c>
    </row>
    <row r="23" spans="1:10" s="17" customFormat="1" ht="33.75" x14ac:dyDescent="0.25">
      <c r="A23" s="19" t="s">
        <v>1688</v>
      </c>
      <c r="B23" s="9" t="s">
        <v>1372</v>
      </c>
      <c r="C23" s="10" t="s">
        <v>763</v>
      </c>
      <c r="D23" s="8" t="s">
        <v>215</v>
      </c>
      <c r="E23" s="22">
        <v>16</v>
      </c>
      <c r="F23" s="21"/>
      <c r="G23" s="21">
        <f t="shared" si="0"/>
        <v>0</v>
      </c>
      <c r="H23" s="21"/>
      <c r="I23" s="21">
        <f t="shared" si="1"/>
        <v>0</v>
      </c>
      <c r="J23" s="21">
        <f t="shared" si="3"/>
        <v>0</v>
      </c>
    </row>
    <row r="24" spans="1:10" s="38" customFormat="1" ht="22.5" x14ac:dyDescent="0.25">
      <c r="A24" s="47" t="s">
        <v>579</v>
      </c>
      <c r="B24" s="43" t="s">
        <v>49</v>
      </c>
      <c r="C24" s="44" t="s">
        <v>50</v>
      </c>
      <c r="D24" s="42" t="s">
        <v>40</v>
      </c>
      <c r="E24" s="49">
        <v>8</v>
      </c>
      <c r="F24" s="26"/>
      <c r="G24" s="26">
        <f t="shared" si="0"/>
        <v>0</v>
      </c>
      <c r="H24" s="26"/>
      <c r="I24" s="26">
        <f t="shared" si="1"/>
        <v>0</v>
      </c>
      <c r="J24" s="26">
        <f t="shared" si="3"/>
        <v>0</v>
      </c>
    </row>
    <row r="25" spans="1:10" s="17" customFormat="1" ht="22.5" x14ac:dyDescent="0.25">
      <c r="A25" s="19" t="s">
        <v>65</v>
      </c>
      <c r="B25" s="9" t="s">
        <v>1650</v>
      </c>
      <c r="C25" s="10" t="s">
        <v>779</v>
      </c>
      <c r="D25" s="8" t="s">
        <v>215</v>
      </c>
      <c r="E25" s="22">
        <v>8</v>
      </c>
      <c r="F25" s="21"/>
      <c r="G25" s="21">
        <f t="shared" si="0"/>
        <v>0</v>
      </c>
      <c r="H25" s="21"/>
      <c r="I25" s="21">
        <f t="shared" si="1"/>
        <v>0</v>
      </c>
      <c r="J25" s="21">
        <f t="shared" si="3"/>
        <v>0</v>
      </c>
    </row>
    <row r="26" spans="1:10" s="38" customFormat="1" ht="22.5" x14ac:dyDescent="0.25">
      <c r="A26" s="47" t="s">
        <v>68</v>
      </c>
      <c r="B26" s="43" t="s">
        <v>210</v>
      </c>
      <c r="C26" s="44" t="s">
        <v>211</v>
      </c>
      <c r="D26" s="42" t="s">
        <v>40</v>
      </c>
      <c r="E26" s="49">
        <v>23</v>
      </c>
      <c r="F26" s="26"/>
      <c r="G26" s="26">
        <f t="shared" si="0"/>
        <v>0</v>
      </c>
      <c r="H26" s="26"/>
      <c r="I26" s="26">
        <f t="shared" si="1"/>
        <v>0</v>
      </c>
      <c r="J26" s="26">
        <f t="shared" si="3"/>
        <v>0</v>
      </c>
    </row>
    <row r="27" spans="1:10" s="17" customFormat="1" ht="45" x14ac:dyDescent="0.25">
      <c r="A27" s="19" t="s">
        <v>72</v>
      </c>
      <c r="B27" s="9" t="s">
        <v>1689</v>
      </c>
      <c r="C27" s="10" t="s">
        <v>1005</v>
      </c>
      <c r="D27" s="8" t="s">
        <v>215</v>
      </c>
      <c r="E27" s="22">
        <v>23</v>
      </c>
      <c r="F27" s="21"/>
      <c r="G27" s="21">
        <f t="shared" si="0"/>
        <v>0</v>
      </c>
      <c r="H27" s="21"/>
      <c r="I27" s="21">
        <f t="shared" si="1"/>
        <v>0</v>
      </c>
      <c r="J27" s="21">
        <f t="shared" si="3"/>
        <v>0</v>
      </c>
    </row>
    <row r="28" spans="1:10" s="38" customFormat="1" ht="33.75" x14ac:dyDescent="0.25">
      <c r="A28" s="47" t="s">
        <v>76</v>
      </c>
      <c r="B28" s="43" t="s">
        <v>931</v>
      </c>
      <c r="C28" s="44" t="s">
        <v>932</v>
      </c>
      <c r="D28" s="42" t="s">
        <v>933</v>
      </c>
      <c r="E28" s="52">
        <v>0.42749999999999999</v>
      </c>
      <c r="F28" s="26"/>
      <c r="G28" s="26">
        <f t="shared" si="0"/>
        <v>0</v>
      </c>
      <c r="H28" s="26"/>
      <c r="I28" s="26">
        <f t="shared" si="1"/>
        <v>0</v>
      </c>
      <c r="J28" s="26">
        <f t="shared" si="3"/>
        <v>0</v>
      </c>
    </row>
    <row r="29" spans="1:10" s="38" customFormat="1" ht="22.5" x14ac:dyDescent="0.25">
      <c r="A29" s="47" t="s">
        <v>78</v>
      </c>
      <c r="B29" s="43" t="s">
        <v>934</v>
      </c>
      <c r="C29" s="44" t="s">
        <v>935</v>
      </c>
      <c r="D29" s="42" t="s">
        <v>933</v>
      </c>
      <c r="E29" s="52">
        <v>0.42749999999999999</v>
      </c>
      <c r="F29" s="26"/>
      <c r="G29" s="26">
        <f t="shared" si="0"/>
        <v>0</v>
      </c>
      <c r="H29" s="26"/>
      <c r="I29" s="26">
        <f t="shared" si="1"/>
        <v>0</v>
      </c>
      <c r="J29" s="26">
        <f t="shared" si="3"/>
        <v>0</v>
      </c>
    </row>
    <row r="30" spans="1:10" s="38" customFormat="1" ht="22.5" x14ac:dyDescent="0.25">
      <c r="A30" s="47" t="s">
        <v>81</v>
      </c>
      <c r="B30" s="43" t="s">
        <v>553</v>
      </c>
      <c r="C30" s="44" t="s">
        <v>937</v>
      </c>
      <c r="D30" s="42" t="s">
        <v>111</v>
      </c>
      <c r="E30" s="50">
        <v>1.71</v>
      </c>
      <c r="F30" s="26"/>
      <c r="G30" s="26">
        <f t="shared" si="0"/>
        <v>0</v>
      </c>
      <c r="H30" s="26"/>
      <c r="I30" s="26">
        <f t="shared" si="1"/>
        <v>0</v>
      </c>
      <c r="J30" s="26">
        <f t="shared" si="3"/>
        <v>0</v>
      </c>
    </row>
    <row r="31" spans="1:10" s="38" customFormat="1" ht="33.75" x14ac:dyDescent="0.25">
      <c r="A31" s="47" t="s">
        <v>83</v>
      </c>
      <c r="B31" s="43" t="s">
        <v>466</v>
      </c>
      <c r="C31" s="44" t="s">
        <v>467</v>
      </c>
      <c r="D31" s="42" t="s">
        <v>111</v>
      </c>
      <c r="E31" s="50">
        <v>2.54</v>
      </c>
      <c r="F31" s="26"/>
      <c r="G31" s="26">
        <f t="shared" si="0"/>
        <v>0</v>
      </c>
      <c r="H31" s="26"/>
      <c r="I31" s="26">
        <f t="shared" si="1"/>
        <v>0</v>
      </c>
      <c r="J31" s="26">
        <f t="shared" si="3"/>
        <v>0</v>
      </c>
    </row>
    <row r="32" spans="1:10" s="17" customFormat="1" ht="45" x14ac:dyDescent="0.25">
      <c r="A32" s="19" t="s">
        <v>85</v>
      </c>
      <c r="B32" s="9" t="s">
        <v>1374</v>
      </c>
      <c r="C32" s="10" t="s">
        <v>470</v>
      </c>
      <c r="D32" s="8" t="s">
        <v>118</v>
      </c>
      <c r="E32" s="22">
        <v>425</v>
      </c>
      <c r="F32" s="21"/>
      <c r="G32" s="21">
        <f t="shared" si="0"/>
        <v>0</v>
      </c>
      <c r="H32" s="21"/>
      <c r="I32" s="21">
        <f t="shared" si="1"/>
        <v>0</v>
      </c>
      <c r="J32" s="21">
        <f t="shared" si="3"/>
        <v>0</v>
      </c>
    </row>
    <row r="33" spans="1:10" s="17" customFormat="1" ht="45" x14ac:dyDescent="0.25">
      <c r="A33" s="19" t="s">
        <v>87</v>
      </c>
      <c r="B33" s="9" t="s">
        <v>1375</v>
      </c>
      <c r="C33" s="10" t="s">
        <v>472</v>
      </c>
      <c r="D33" s="8" t="s">
        <v>215</v>
      </c>
      <c r="E33" s="22">
        <v>608</v>
      </c>
      <c r="F33" s="21"/>
      <c r="G33" s="21">
        <f t="shared" si="0"/>
        <v>0</v>
      </c>
      <c r="H33" s="21"/>
      <c r="I33" s="21">
        <f t="shared" si="1"/>
        <v>0</v>
      </c>
      <c r="J33" s="21">
        <f t="shared" si="3"/>
        <v>0</v>
      </c>
    </row>
    <row r="34" spans="1:10" s="17" customFormat="1" ht="45" x14ac:dyDescent="0.25">
      <c r="A34" s="19" t="s">
        <v>90</v>
      </c>
      <c r="B34" s="9" t="s">
        <v>1078</v>
      </c>
      <c r="C34" s="10" t="s">
        <v>955</v>
      </c>
      <c r="D34" s="8" t="s">
        <v>215</v>
      </c>
      <c r="E34" s="22">
        <v>10</v>
      </c>
      <c r="F34" s="21"/>
      <c r="G34" s="21">
        <f t="shared" si="0"/>
        <v>0</v>
      </c>
      <c r="H34" s="21"/>
      <c r="I34" s="21">
        <f t="shared" si="1"/>
        <v>0</v>
      </c>
      <c r="J34" s="21">
        <f t="shared" si="3"/>
        <v>0</v>
      </c>
    </row>
    <row r="35" spans="1:10" s="38" customFormat="1" ht="22.5" x14ac:dyDescent="0.25">
      <c r="A35" s="47" t="s">
        <v>92</v>
      </c>
      <c r="B35" s="43" t="s">
        <v>487</v>
      </c>
      <c r="C35" s="44" t="s">
        <v>488</v>
      </c>
      <c r="D35" s="42" t="s">
        <v>280</v>
      </c>
      <c r="E35" s="48">
        <v>0.8</v>
      </c>
      <c r="F35" s="26"/>
      <c r="G35" s="26">
        <f t="shared" ref="G35:G66" si="4">E35*F35</f>
        <v>0</v>
      </c>
      <c r="H35" s="26"/>
      <c r="I35" s="26">
        <f t="shared" ref="I35:I66" si="5">E35*H35</f>
        <v>0</v>
      </c>
      <c r="J35" s="26">
        <f t="shared" si="3"/>
        <v>0</v>
      </c>
    </row>
    <row r="36" spans="1:10" s="38" customFormat="1" ht="45" x14ac:dyDescent="0.25">
      <c r="A36" s="47" t="s">
        <v>94</v>
      </c>
      <c r="B36" s="43" t="s">
        <v>960</v>
      </c>
      <c r="C36" s="44" t="s">
        <v>961</v>
      </c>
      <c r="D36" s="42" t="s">
        <v>962</v>
      </c>
      <c r="E36" s="49">
        <v>8</v>
      </c>
      <c r="F36" s="26"/>
      <c r="G36" s="26">
        <f t="shared" si="4"/>
        <v>0</v>
      </c>
      <c r="H36" s="26"/>
      <c r="I36" s="26">
        <f t="shared" si="5"/>
        <v>0</v>
      </c>
      <c r="J36" s="26">
        <f t="shared" si="3"/>
        <v>0</v>
      </c>
    </row>
    <row r="37" spans="1:10" s="17" customFormat="1" ht="45" x14ac:dyDescent="0.25">
      <c r="A37" s="19" t="s">
        <v>96</v>
      </c>
      <c r="B37" s="9" t="s">
        <v>1376</v>
      </c>
      <c r="C37" s="10" t="s">
        <v>968</v>
      </c>
      <c r="D37" s="8" t="s">
        <v>215</v>
      </c>
      <c r="E37" s="22">
        <v>8</v>
      </c>
      <c r="F37" s="21"/>
      <c r="G37" s="21">
        <f t="shared" si="4"/>
        <v>0</v>
      </c>
      <c r="H37" s="21"/>
      <c r="I37" s="21">
        <f t="shared" si="5"/>
        <v>0</v>
      </c>
      <c r="J37" s="21">
        <f t="shared" si="3"/>
        <v>0</v>
      </c>
    </row>
    <row r="38" spans="1:10" s="38" customFormat="1" ht="33.75" x14ac:dyDescent="0.25">
      <c r="A38" s="47" t="s">
        <v>98</v>
      </c>
      <c r="B38" s="43" t="s">
        <v>130</v>
      </c>
      <c r="C38" s="44" t="s">
        <v>131</v>
      </c>
      <c r="D38" s="42" t="s">
        <v>132</v>
      </c>
      <c r="E38" s="49">
        <v>10</v>
      </c>
      <c r="F38" s="26"/>
      <c r="G38" s="26">
        <f t="shared" si="4"/>
        <v>0</v>
      </c>
      <c r="H38" s="26"/>
      <c r="I38" s="26">
        <f t="shared" si="5"/>
        <v>0</v>
      </c>
      <c r="J38" s="26">
        <f t="shared" si="3"/>
        <v>0</v>
      </c>
    </row>
    <row r="39" spans="1:10" s="17" customFormat="1" ht="45" x14ac:dyDescent="0.25">
      <c r="A39" s="19" t="s">
        <v>100</v>
      </c>
      <c r="B39" s="9" t="s">
        <v>1369</v>
      </c>
      <c r="C39" s="10" t="s">
        <v>786</v>
      </c>
      <c r="D39" s="8" t="s">
        <v>215</v>
      </c>
      <c r="E39" s="22">
        <v>1</v>
      </c>
      <c r="F39" s="21"/>
      <c r="G39" s="21">
        <f t="shared" si="4"/>
        <v>0</v>
      </c>
      <c r="H39" s="21"/>
      <c r="I39" s="21">
        <f t="shared" si="5"/>
        <v>0</v>
      </c>
      <c r="J39" s="21">
        <f t="shared" si="3"/>
        <v>0</v>
      </c>
    </row>
    <row r="40" spans="1:10" s="17" customFormat="1" ht="45" x14ac:dyDescent="0.25">
      <c r="A40" s="19" t="s">
        <v>103</v>
      </c>
      <c r="B40" s="9" t="s">
        <v>1370</v>
      </c>
      <c r="C40" s="10" t="s">
        <v>788</v>
      </c>
      <c r="D40" s="8" t="s">
        <v>215</v>
      </c>
      <c r="E40" s="22">
        <v>1</v>
      </c>
      <c r="F40" s="21"/>
      <c r="G40" s="21">
        <f t="shared" si="4"/>
        <v>0</v>
      </c>
      <c r="H40" s="21"/>
      <c r="I40" s="21">
        <f t="shared" si="5"/>
        <v>0</v>
      </c>
      <c r="J40" s="21">
        <f t="shared" si="3"/>
        <v>0</v>
      </c>
    </row>
    <row r="41" spans="1:10" s="17" customFormat="1" ht="45" x14ac:dyDescent="0.25">
      <c r="A41" s="19" t="s">
        <v>105</v>
      </c>
      <c r="B41" s="9" t="s">
        <v>1371</v>
      </c>
      <c r="C41" s="10" t="s">
        <v>790</v>
      </c>
      <c r="D41" s="8" t="s">
        <v>215</v>
      </c>
      <c r="E41" s="22">
        <v>1</v>
      </c>
      <c r="F41" s="21"/>
      <c r="G41" s="21">
        <f t="shared" si="4"/>
        <v>0</v>
      </c>
      <c r="H41" s="21"/>
      <c r="I41" s="21">
        <f t="shared" si="5"/>
        <v>0</v>
      </c>
      <c r="J41" s="21">
        <f t="shared" si="3"/>
        <v>0</v>
      </c>
    </row>
    <row r="42" spans="1:10" s="38" customFormat="1" ht="22.5" x14ac:dyDescent="0.25">
      <c r="A42" s="47" t="s">
        <v>108</v>
      </c>
      <c r="B42" s="43" t="s">
        <v>415</v>
      </c>
      <c r="C42" s="44" t="s">
        <v>416</v>
      </c>
      <c r="D42" s="42" t="s">
        <v>417</v>
      </c>
      <c r="E42" s="48">
        <v>3.3</v>
      </c>
      <c r="F42" s="26"/>
      <c r="G42" s="26">
        <f t="shared" si="4"/>
        <v>0</v>
      </c>
      <c r="H42" s="26"/>
      <c r="I42" s="26">
        <f t="shared" si="5"/>
        <v>0</v>
      </c>
      <c r="J42" s="26">
        <f t="shared" si="3"/>
        <v>0</v>
      </c>
    </row>
    <row r="43" spans="1:10" s="17" customFormat="1" ht="45" x14ac:dyDescent="0.25">
      <c r="A43" s="19" t="s">
        <v>112</v>
      </c>
      <c r="B43" s="9" t="s">
        <v>1379</v>
      </c>
      <c r="C43" s="10" t="s">
        <v>1085</v>
      </c>
      <c r="D43" s="8" t="s">
        <v>118</v>
      </c>
      <c r="E43" s="20">
        <v>846.6</v>
      </c>
      <c r="F43" s="21"/>
      <c r="G43" s="21">
        <f t="shared" si="4"/>
        <v>0</v>
      </c>
      <c r="H43" s="21"/>
      <c r="I43" s="21">
        <f t="shared" si="5"/>
        <v>0</v>
      </c>
      <c r="J43" s="21">
        <f t="shared" si="3"/>
        <v>0</v>
      </c>
    </row>
    <row r="44" spans="1:10" s="17" customFormat="1" ht="45" x14ac:dyDescent="0.25">
      <c r="A44" s="19" t="s">
        <v>115</v>
      </c>
      <c r="B44" s="9" t="s">
        <v>1588</v>
      </c>
      <c r="C44" s="10" t="s">
        <v>1109</v>
      </c>
      <c r="D44" s="8" t="s">
        <v>215</v>
      </c>
      <c r="E44" s="22">
        <v>8</v>
      </c>
      <c r="F44" s="21"/>
      <c r="G44" s="21">
        <f t="shared" si="4"/>
        <v>0</v>
      </c>
      <c r="H44" s="21"/>
      <c r="I44" s="21">
        <f t="shared" si="5"/>
        <v>0</v>
      </c>
      <c r="J44" s="21">
        <f t="shared" si="3"/>
        <v>0</v>
      </c>
    </row>
    <row r="45" spans="1:10" s="17" customFormat="1" ht="45" x14ac:dyDescent="0.25">
      <c r="A45" s="19" t="s">
        <v>119</v>
      </c>
      <c r="B45" s="9" t="s">
        <v>1588</v>
      </c>
      <c r="C45" s="10" t="s">
        <v>1115</v>
      </c>
      <c r="D45" s="8" t="s">
        <v>215</v>
      </c>
      <c r="E45" s="22">
        <v>14</v>
      </c>
      <c r="F45" s="21"/>
      <c r="G45" s="21">
        <f t="shared" si="4"/>
        <v>0</v>
      </c>
      <c r="H45" s="21"/>
      <c r="I45" s="21">
        <f t="shared" si="5"/>
        <v>0</v>
      </c>
      <c r="J45" s="21">
        <f t="shared" si="3"/>
        <v>0</v>
      </c>
    </row>
    <row r="46" spans="1:10" s="17" customFormat="1" ht="45" x14ac:dyDescent="0.25">
      <c r="A46" s="19" t="s">
        <v>122</v>
      </c>
      <c r="B46" s="9" t="s">
        <v>1588</v>
      </c>
      <c r="C46" s="10" t="s">
        <v>1117</v>
      </c>
      <c r="D46" s="8" t="s">
        <v>215</v>
      </c>
      <c r="E46" s="22">
        <v>14</v>
      </c>
      <c r="F46" s="21"/>
      <c r="G46" s="21">
        <f t="shared" si="4"/>
        <v>0</v>
      </c>
      <c r="H46" s="21"/>
      <c r="I46" s="21">
        <f t="shared" si="5"/>
        <v>0</v>
      </c>
      <c r="J46" s="21">
        <f t="shared" si="3"/>
        <v>0</v>
      </c>
    </row>
    <row r="47" spans="1:10" s="38" customFormat="1" ht="22.5" x14ac:dyDescent="0.25">
      <c r="A47" s="47" t="s">
        <v>125</v>
      </c>
      <c r="B47" s="43" t="s">
        <v>1167</v>
      </c>
      <c r="C47" s="44" t="s">
        <v>1168</v>
      </c>
      <c r="D47" s="42" t="s">
        <v>417</v>
      </c>
      <c r="E47" s="49">
        <v>5</v>
      </c>
      <c r="F47" s="26"/>
      <c r="G47" s="26">
        <f t="shared" si="4"/>
        <v>0</v>
      </c>
      <c r="H47" s="26"/>
      <c r="I47" s="26">
        <f t="shared" si="5"/>
        <v>0</v>
      </c>
      <c r="J47" s="26">
        <f t="shared" si="3"/>
        <v>0</v>
      </c>
    </row>
    <row r="48" spans="1:10" s="17" customFormat="1" ht="45" x14ac:dyDescent="0.25">
      <c r="A48" s="19" t="s">
        <v>129</v>
      </c>
      <c r="B48" s="9" t="s">
        <v>1380</v>
      </c>
      <c r="C48" s="10" t="s">
        <v>1381</v>
      </c>
      <c r="D48" s="8" t="s">
        <v>118</v>
      </c>
      <c r="E48" s="22">
        <v>515</v>
      </c>
      <c r="F48" s="21"/>
      <c r="G48" s="21">
        <f t="shared" si="4"/>
        <v>0</v>
      </c>
      <c r="H48" s="21"/>
      <c r="I48" s="21">
        <f t="shared" si="5"/>
        <v>0</v>
      </c>
      <c r="J48" s="21">
        <f t="shared" si="3"/>
        <v>0</v>
      </c>
    </row>
    <row r="49" spans="1:10" s="17" customFormat="1" ht="45" x14ac:dyDescent="0.25">
      <c r="A49" s="19" t="s">
        <v>133</v>
      </c>
      <c r="B49" s="9" t="s">
        <v>1382</v>
      </c>
      <c r="C49" s="10" t="s">
        <v>1174</v>
      </c>
      <c r="D49" s="8" t="s">
        <v>215</v>
      </c>
      <c r="E49" s="22">
        <v>20</v>
      </c>
      <c r="F49" s="21"/>
      <c r="G49" s="21">
        <f t="shared" si="4"/>
        <v>0</v>
      </c>
      <c r="H49" s="21"/>
      <c r="I49" s="21">
        <f t="shared" si="5"/>
        <v>0</v>
      </c>
      <c r="J49" s="21">
        <f t="shared" si="3"/>
        <v>0</v>
      </c>
    </row>
    <row r="50" spans="1:10" s="17" customFormat="1" ht="45" x14ac:dyDescent="0.25">
      <c r="A50" s="19" t="s">
        <v>137</v>
      </c>
      <c r="B50" s="9" t="s">
        <v>1382</v>
      </c>
      <c r="C50" s="10" t="s">
        <v>1176</v>
      </c>
      <c r="D50" s="8" t="s">
        <v>215</v>
      </c>
      <c r="E50" s="22">
        <v>20</v>
      </c>
      <c r="F50" s="21"/>
      <c r="G50" s="21">
        <f t="shared" si="4"/>
        <v>0</v>
      </c>
      <c r="H50" s="21"/>
      <c r="I50" s="21">
        <f t="shared" si="5"/>
        <v>0</v>
      </c>
      <c r="J50" s="21">
        <f t="shared" si="3"/>
        <v>0</v>
      </c>
    </row>
    <row r="51" spans="1:10" s="17" customFormat="1" ht="45" x14ac:dyDescent="0.25">
      <c r="A51" s="19" t="s">
        <v>141</v>
      </c>
      <c r="B51" s="9" t="s">
        <v>1383</v>
      </c>
      <c r="C51" s="10" t="s">
        <v>1148</v>
      </c>
      <c r="D51" s="8" t="s">
        <v>215</v>
      </c>
      <c r="E51" s="22">
        <v>1000</v>
      </c>
      <c r="F51" s="21"/>
      <c r="G51" s="21">
        <f t="shared" si="4"/>
        <v>0</v>
      </c>
      <c r="H51" s="21"/>
      <c r="I51" s="21">
        <f t="shared" si="5"/>
        <v>0</v>
      </c>
      <c r="J51" s="21">
        <f t="shared" si="3"/>
        <v>0</v>
      </c>
    </row>
    <row r="52" spans="1:10" s="17" customFormat="1" ht="45" x14ac:dyDescent="0.25">
      <c r="A52" s="19" t="s">
        <v>144</v>
      </c>
      <c r="B52" s="9" t="s">
        <v>1383</v>
      </c>
      <c r="C52" s="10" t="s">
        <v>1150</v>
      </c>
      <c r="D52" s="8" t="s">
        <v>215</v>
      </c>
      <c r="E52" s="22">
        <v>22</v>
      </c>
      <c r="F52" s="21"/>
      <c r="G52" s="21">
        <f t="shared" si="4"/>
        <v>0</v>
      </c>
      <c r="H52" s="21"/>
      <c r="I52" s="21">
        <f t="shared" si="5"/>
        <v>0</v>
      </c>
      <c r="J52" s="21">
        <f t="shared" si="3"/>
        <v>0</v>
      </c>
    </row>
    <row r="53" spans="1:10" s="17" customFormat="1" ht="45" x14ac:dyDescent="0.25">
      <c r="A53" s="19" t="s">
        <v>148</v>
      </c>
      <c r="B53" s="9" t="s">
        <v>1384</v>
      </c>
      <c r="C53" s="10" t="s">
        <v>1161</v>
      </c>
      <c r="D53" s="8" t="s">
        <v>118</v>
      </c>
      <c r="E53" s="22">
        <v>950</v>
      </c>
      <c r="F53" s="21"/>
      <c r="G53" s="21">
        <f t="shared" si="4"/>
        <v>0</v>
      </c>
      <c r="H53" s="21"/>
      <c r="I53" s="21">
        <f t="shared" si="5"/>
        <v>0</v>
      </c>
      <c r="J53" s="21">
        <f t="shared" si="3"/>
        <v>0</v>
      </c>
    </row>
    <row r="54" spans="1:10" s="17" customFormat="1" ht="45" x14ac:dyDescent="0.25">
      <c r="A54" s="19" t="s">
        <v>151</v>
      </c>
      <c r="B54" s="9" t="s">
        <v>1385</v>
      </c>
      <c r="C54" s="10" t="s">
        <v>1158</v>
      </c>
      <c r="D54" s="8" t="s">
        <v>215</v>
      </c>
      <c r="E54" s="22">
        <v>1900</v>
      </c>
      <c r="F54" s="21"/>
      <c r="G54" s="21">
        <f t="shared" si="4"/>
        <v>0</v>
      </c>
      <c r="H54" s="21"/>
      <c r="I54" s="21">
        <f t="shared" si="5"/>
        <v>0</v>
      </c>
      <c r="J54" s="21">
        <f t="shared" si="3"/>
        <v>0</v>
      </c>
    </row>
    <row r="55" spans="1:10" s="38" customFormat="1" ht="33.75" x14ac:dyDescent="0.25">
      <c r="A55" s="47" t="s">
        <v>153</v>
      </c>
      <c r="B55" s="43" t="s">
        <v>130</v>
      </c>
      <c r="C55" s="44" t="s">
        <v>131</v>
      </c>
      <c r="D55" s="42" t="s">
        <v>132</v>
      </c>
      <c r="E55" s="49">
        <v>5</v>
      </c>
      <c r="F55" s="26"/>
      <c r="G55" s="26">
        <f t="shared" si="4"/>
        <v>0</v>
      </c>
      <c r="H55" s="26"/>
      <c r="I55" s="26">
        <f t="shared" si="5"/>
        <v>0</v>
      </c>
      <c r="J55" s="26">
        <f t="shared" si="3"/>
        <v>0</v>
      </c>
    </row>
    <row r="56" spans="1:10" s="17" customFormat="1" ht="45" x14ac:dyDescent="0.25">
      <c r="A56" s="19" t="s">
        <v>157</v>
      </c>
      <c r="B56" s="9" t="s">
        <v>1386</v>
      </c>
      <c r="C56" s="10" t="s">
        <v>1387</v>
      </c>
      <c r="D56" s="8" t="s">
        <v>215</v>
      </c>
      <c r="E56" s="22">
        <v>5</v>
      </c>
      <c r="F56" s="21"/>
      <c r="G56" s="21">
        <f t="shared" si="4"/>
        <v>0</v>
      </c>
      <c r="H56" s="21"/>
      <c r="I56" s="21">
        <f t="shared" si="5"/>
        <v>0</v>
      </c>
      <c r="J56" s="21">
        <f t="shared" si="3"/>
        <v>0</v>
      </c>
    </row>
    <row r="57" spans="1:10" s="38" customFormat="1" ht="22.5" x14ac:dyDescent="0.25">
      <c r="A57" s="47" t="s">
        <v>681</v>
      </c>
      <c r="B57" s="43" t="s">
        <v>828</v>
      </c>
      <c r="C57" s="44" t="s">
        <v>829</v>
      </c>
      <c r="D57" s="42" t="s">
        <v>111</v>
      </c>
      <c r="E57" s="48">
        <v>4.5</v>
      </c>
      <c r="F57" s="26"/>
      <c r="G57" s="26">
        <f t="shared" si="4"/>
        <v>0</v>
      </c>
      <c r="H57" s="26"/>
      <c r="I57" s="26">
        <f t="shared" si="5"/>
        <v>0</v>
      </c>
      <c r="J57" s="26">
        <f t="shared" si="3"/>
        <v>0</v>
      </c>
    </row>
    <row r="58" spans="1:10" s="17" customFormat="1" ht="45" x14ac:dyDescent="0.25">
      <c r="A58" s="19" t="s">
        <v>164</v>
      </c>
      <c r="B58" s="9" t="s">
        <v>1072</v>
      </c>
      <c r="C58" s="10" t="s">
        <v>1388</v>
      </c>
      <c r="D58" s="8" t="s">
        <v>118</v>
      </c>
      <c r="E58" s="22">
        <v>450</v>
      </c>
      <c r="F58" s="21"/>
      <c r="G58" s="21">
        <f t="shared" si="4"/>
        <v>0</v>
      </c>
      <c r="H58" s="21"/>
      <c r="I58" s="21">
        <f t="shared" si="5"/>
        <v>0</v>
      </c>
      <c r="J58" s="21">
        <f t="shared" si="3"/>
        <v>0</v>
      </c>
    </row>
    <row r="59" spans="1:10" s="38" customFormat="1" ht="33.75" x14ac:dyDescent="0.25">
      <c r="A59" s="47" t="s">
        <v>168</v>
      </c>
      <c r="B59" s="43" t="s">
        <v>165</v>
      </c>
      <c r="C59" s="44" t="s">
        <v>166</v>
      </c>
      <c r="D59" s="42" t="s">
        <v>167</v>
      </c>
      <c r="E59" s="53">
        <v>1.323062</v>
      </c>
      <c r="F59" s="26"/>
      <c r="G59" s="26">
        <f t="shared" si="4"/>
        <v>0</v>
      </c>
      <c r="H59" s="26"/>
      <c r="I59" s="26">
        <f t="shared" si="5"/>
        <v>0</v>
      </c>
      <c r="J59" s="26">
        <f t="shared" si="3"/>
        <v>0</v>
      </c>
    </row>
    <row r="60" spans="1:10" s="17" customFormat="1" ht="45" x14ac:dyDescent="0.25">
      <c r="A60" s="19" t="s">
        <v>171</v>
      </c>
      <c r="B60" s="9" t="s">
        <v>1389</v>
      </c>
      <c r="C60" s="10" t="s">
        <v>798</v>
      </c>
      <c r="D60" s="8" t="s">
        <v>215</v>
      </c>
      <c r="E60" s="29">
        <v>31.666667</v>
      </c>
      <c r="F60" s="21"/>
      <c r="G60" s="21">
        <f t="shared" si="4"/>
        <v>0</v>
      </c>
      <c r="H60" s="21"/>
      <c r="I60" s="21">
        <f t="shared" si="5"/>
        <v>0</v>
      </c>
      <c r="J60" s="21">
        <f t="shared" si="3"/>
        <v>0</v>
      </c>
    </row>
    <row r="61" spans="1:10" s="17" customFormat="1" ht="45" x14ac:dyDescent="0.25">
      <c r="A61" s="19" t="s">
        <v>173</v>
      </c>
      <c r="B61" s="9" t="s">
        <v>1389</v>
      </c>
      <c r="C61" s="10" t="s">
        <v>1692</v>
      </c>
      <c r="D61" s="8" t="s">
        <v>215</v>
      </c>
      <c r="E61" s="22">
        <v>65</v>
      </c>
      <c r="F61" s="21"/>
      <c r="G61" s="21">
        <f t="shared" si="4"/>
        <v>0</v>
      </c>
      <c r="H61" s="21"/>
      <c r="I61" s="21">
        <f t="shared" si="5"/>
        <v>0</v>
      </c>
      <c r="J61" s="21">
        <f t="shared" si="3"/>
        <v>0</v>
      </c>
    </row>
    <row r="62" spans="1:10" s="17" customFormat="1" ht="45" x14ac:dyDescent="0.25">
      <c r="A62" s="19" t="s">
        <v>175</v>
      </c>
      <c r="B62" s="9" t="s">
        <v>1389</v>
      </c>
      <c r="C62" s="10" t="s">
        <v>803</v>
      </c>
      <c r="D62" s="8" t="s">
        <v>215</v>
      </c>
      <c r="E62" s="22">
        <v>5</v>
      </c>
      <c r="F62" s="21"/>
      <c r="G62" s="21">
        <f t="shared" si="4"/>
        <v>0</v>
      </c>
      <c r="H62" s="21"/>
      <c r="I62" s="21">
        <f t="shared" si="5"/>
        <v>0</v>
      </c>
      <c r="J62" s="21">
        <f t="shared" si="3"/>
        <v>0</v>
      </c>
    </row>
    <row r="63" spans="1:10" s="17" customFormat="1" ht="45" x14ac:dyDescent="0.25">
      <c r="A63" s="19" t="s">
        <v>178</v>
      </c>
      <c r="B63" s="9" t="s">
        <v>796</v>
      </c>
      <c r="C63" s="10" t="s">
        <v>1681</v>
      </c>
      <c r="D63" s="8" t="s">
        <v>215</v>
      </c>
      <c r="E63" s="22">
        <v>5</v>
      </c>
      <c r="F63" s="21"/>
      <c r="G63" s="21">
        <f t="shared" si="4"/>
        <v>0</v>
      </c>
      <c r="H63" s="21"/>
      <c r="I63" s="21">
        <f t="shared" si="5"/>
        <v>0</v>
      </c>
      <c r="J63" s="21">
        <f t="shared" si="3"/>
        <v>0</v>
      </c>
    </row>
    <row r="64" spans="1:10" s="17" customFormat="1" ht="45" x14ac:dyDescent="0.25">
      <c r="A64" s="19" t="s">
        <v>180</v>
      </c>
      <c r="B64" s="9" t="s">
        <v>804</v>
      </c>
      <c r="C64" s="10" t="s">
        <v>1682</v>
      </c>
      <c r="D64" s="8" t="s">
        <v>215</v>
      </c>
      <c r="E64" s="22">
        <v>64</v>
      </c>
      <c r="F64" s="21"/>
      <c r="G64" s="21">
        <f t="shared" si="4"/>
        <v>0</v>
      </c>
      <c r="H64" s="21"/>
      <c r="I64" s="21">
        <f t="shared" si="5"/>
        <v>0</v>
      </c>
      <c r="J64" s="21">
        <f t="shared" si="3"/>
        <v>0</v>
      </c>
    </row>
    <row r="65" spans="1:10" s="17" customFormat="1" ht="45" x14ac:dyDescent="0.25">
      <c r="A65" s="19" t="s">
        <v>182</v>
      </c>
      <c r="B65" s="9" t="s">
        <v>856</v>
      </c>
      <c r="C65" s="10" t="s">
        <v>1391</v>
      </c>
      <c r="D65" s="8" t="s">
        <v>215</v>
      </c>
      <c r="E65" s="22">
        <v>128</v>
      </c>
      <c r="F65" s="21"/>
      <c r="G65" s="21">
        <f t="shared" si="4"/>
        <v>0</v>
      </c>
      <c r="H65" s="21"/>
      <c r="I65" s="21">
        <f t="shared" si="5"/>
        <v>0</v>
      </c>
      <c r="J65" s="21">
        <f t="shared" si="3"/>
        <v>0</v>
      </c>
    </row>
    <row r="66" spans="1:10" s="17" customFormat="1" ht="45" x14ac:dyDescent="0.25">
      <c r="A66" s="19" t="s">
        <v>184</v>
      </c>
      <c r="B66" s="9" t="s">
        <v>841</v>
      </c>
      <c r="C66" s="10" t="s">
        <v>1683</v>
      </c>
      <c r="D66" s="8" t="s">
        <v>75</v>
      </c>
      <c r="E66" s="22">
        <v>900</v>
      </c>
      <c r="F66" s="21"/>
      <c r="G66" s="21">
        <f t="shared" si="4"/>
        <v>0</v>
      </c>
      <c r="H66" s="21"/>
      <c r="I66" s="21">
        <f t="shared" si="5"/>
        <v>0</v>
      </c>
      <c r="J66" s="21">
        <f t="shared" si="3"/>
        <v>0</v>
      </c>
    </row>
    <row r="67" spans="1:10" s="17" customFormat="1" ht="45" x14ac:dyDescent="0.25">
      <c r="A67" s="19" t="s">
        <v>186</v>
      </c>
      <c r="B67" s="9" t="s">
        <v>843</v>
      </c>
      <c r="C67" s="10" t="s">
        <v>1684</v>
      </c>
      <c r="D67" s="8" t="s">
        <v>75</v>
      </c>
      <c r="E67" s="22">
        <v>900</v>
      </c>
      <c r="F67" s="21"/>
      <c r="G67" s="21">
        <f t="shared" ref="G67:G98" si="6">E67*F67</f>
        <v>0</v>
      </c>
      <c r="H67" s="21"/>
      <c r="I67" s="21">
        <f t="shared" ref="I67:I98" si="7">E67*H67</f>
        <v>0</v>
      </c>
      <c r="J67" s="21">
        <f t="shared" si="3"/>
        <v>0</v>
      </c>
    </row>
    <row r="68" spans="1:10" s="17" customFormat="1" ht="45" x14ac:dyDescent="0.25">
      <c r="A68" s="19" t="s">
        <v>188</v>
      </c>
      <c r="B68" s="9" t="s">
        <v>845</v>
      </c>
      <c r="C68" s="10" t="s">
        <v>846</v>
      </c>
      <c r="D68" s="8" t="s">
        <v>75</v>
      </c>
      <c r="E68" s="22">
        <v>900</v>
      </c>
      <c r="F68" s="21"/>
      <c r="G68" s="21">
        <f t="shared" si="6"/>
        <v>0</v>
      </c>
      <c r="H68" s="21"/>
      <c r="I68" s="21">
        <f t="shared" si="7"/>
        <v>0</v>
      </c>
      <c r="J68" s="21">
        <f t="shared" ref="J68:J122" si="8">G68+I68</f>
        <v>0</v>
      </c>
    </row>
    <row r="69" spans="1:10" s="17" customFormat="1" ht="45" x14ac:dyDescent="0.25">
      <c r="A69" s="19" t="s">
        <v>190</v>
      </c>
      <c r="B69" s="9" t="s">
        <v>841</v>
      </c>
      <c r="C69" s="10" t="s">
        <v>1685</v>
      </c>
      <c r="D69" s="8" t="s">
        <v>75</v>
      </c>
      <c r="E69" s="22">
        <v>128</v>
      </c>
      <c r="F69" s="21"/>
      <c r="G69" s="21">
        <f t="shared" si="6"/>
        <v>0</v>
      </c>
      <c r="H69" s="21"/>
      <c r="I69" s="21">
        <f t="shared" si="7"/>
        <v>0</v>
      </c>
      <c r="J69" s="21">
        <f t="shared" si="8"/>
        <v>0</v>
      </c>
    </row>
    <row r="70" spans="1:10" s="17" customFormat="1" ht="45" x14ac:dyDescent="0.25">
      <c r="A70" s="19" t="s">
        <v>192</v>
      </c>
      <c r="B70" s="9" t="s">
        <v>843</v>
      </c>
      <c r="C70" s="10" t="s">
        <v>1686</v>
      </c>
      <c r="D70" s="8" t="s">
        <v>75</v>
      </c>
      <c r="E70" s="22">
        <v>128</v>
      </c>
      <c r="F70" s="21"/>
      <c r="G70" s="21">
        <f t="shared" si="6"/>
        <v>0</v>
      </c>
      <c r="H70" s="21"/>
      <c r="I70" s="21">
        <f t="shared" si="7"/>
        <v>0</v>
      </c>
      <c r="J70" s="21">
        <f t="shared" si="8"/>
        <v>0</v>
      </c>
    </row>
    <row r="71" spans="1:10" s="38" customFormat="1" ht="22.5" x14ac:dyDescent="0.25">
      <c r="A71" s="47" t="s">
        <v>194</v>
      </c>
      <c r="B71" s="43" t="s">
        <v>809</v>
      </c>
      <c r="C71" s="44" t="s">
        <v>810</v>
      </c>
      <c r="D71" s="42" t="s">
        <v>71</v>
      </c>
      <c r="E71" s="48">
        <v>0.1</v>
      </c>
      <c r="F71" s="26"/>
      <c r="G71" s="26">
        <f t="shared" si="6"/>
        <v>0</v>
      </c>
      <c r="H71" s="26"/>
      <c r="I71" s="26">
        <f t="shared" si="7"/>
        <v>0</v>
      </c>
      <c r="J71" s="26">
        <f t="shared" si="8"/>
        <v>0</v>
      </c>
    </row>
    <row r="72" spans="1:10" s="17" customFormat="1" ht="45" x14ac:dyDescent="0.25">
      <c r="A72" s="19" t="s">
        <v>196</v>
      </c>
      <c r="B72" s="9" t="s">
        <v>1403</v>
      </c>
      <c r="C72" s="10" t="s">
        <v>1690</v>
      </c>
      <c r="D72" s="8" t="s">
        <v>215</v>
      </c>
      <c r="E72" s="22">
        <v>10</v>
      </c>
      <c r="F72" s="21"/>
      <c r="G72" s="21">
        <f t="shared" si="6"/>
        <v>0</v>
      </c>
      <c r="H72" s="21"/>
      <c r="I72" s="21">
        <f t="shared" si="7"/>
        <v>0</v>
      </c>
      <c r="J72" s="21">
        <f t="shared" si="8"/>
        <v>0</v>
      </c>
    </row>
    <row r="73" spans="1:10" s="17" customFormat="1" ht="45" x14ac:dyDescent="0.25">
      <c r="A73" s="19" t="s">
        <v>198</v>
      </c>
      <c r="B73" s="9" t="s">
        <v>834</v>
      </c>
      <c r="C73" s="10" t="s">
        <v>1463</v>
      </c>
      <c r="D73" s="8" t="s">
        <v>215</v>
      </c>
      <c r="E73" s="22">
        <v>20</v>
      </c>
      <c r="F73" s="21"/>
      <c r="G73" s="21">
        <f t="shared" si="6"/>
        <v>0</v>
      </c>
      <c r="H73" s="21"/>
      <c r="I73" s="21">
        <f t="shared" si="7"/>
        <v>0</v>
      </c>
      <c r="J73" s="21">
        <f t="shared" si="8"/>
        <v>0</v>
      </c>
    </row>
    <row r="74" spans="1:10" s="17" customFormat="1" ht="45" x14ac:dyDescent="0.25">
      <c r="A74" s="19" t="s">
        <v>200</v>
      </c>
      <c r="B74" s="9" t="s">
        <v>843</v>
      </c>
      <c r="C74" s="10" t="s">
        <v>1464</v>
      </c>
      <c r="D74" s="8" t="s">
        <v>75</v>
      </c>
      <c r="E74" s="22">
        <v>20</v>
      </c>
      <c r="F74" s="21"/>
      <c r="G74" s="21">
        <f t="shared" si="6"/>
        <v>0</v>
      </c>
      <c r="H74" s="21"/>
      <c r="I74" s="21">
        <f t="shared" si="7"/>
        <v>0</v>
      </c>
      <c r="J74" s="21">
        <f t="shared" si="8"/>
        <v>0</v>
      </c>
    </row>
    <row r="75" spans="1:10" s="17" customFormat="1" ht="45" x14ac:dyDescent="0.25">
      <c r="A75" s="19" t="s">
        <v>202</v>
      </c>
      <c r="B75" s="9" t="s">
        <v>862</v>
      </c>
      <c r="C75" s="10" t="s">
        <v>1465</v>
      </c>
      <c r="D75" s="8" t="s">
        <v>75</v>
      </c>
      <c r="E75" s="22">
        <v>20</v>
      </c>
      <c r="F75" s="21"/>
      <c r="G75" s="21">
        <f t="shared" si="6"/>
        <v>0</v>
      </c>
      <c r="H75" s="21"/>
      <c r="I75" s="21">
        <f t="shared" si="7"/>
        <v>0</v>
      </c>
      <c r="J75" s="21">
        <f t="shared" si="8"/>
        <v>0</v>
      </c>
    </row>
    <row r="76" spans="1:10" s="17" customFormat="1" ht="45" x14ac:dyDescent="0.25">
      <c r="A76" s="19" t="s">
        <v>204</v>
      </c>
      <c r="B76" s="9" t="s">
        <v>843</v>
      </c>
      <c r="C76" s="10" t="s">
        <v>879</v>
      </c>
      <c r="D76" s="8" t="s">
        <v>75</v>
      </c>
      <c r="E76" s="22">
        <v>20</v>
      </c>
      <c r="F76" s="21"/>
      <c r="G76" s="21">
        <f t="shared" si="6"/>
        <v>0</v>
      </c>
      <c r="H76" s="21"/>
      <c r="I76" s="21">
        <f t="shared" si="7"/>
        <v>0</v>
      </c>
      <c r="J76" s="21">
        <f t="shared" si="8"/>
        <v>0</v>
      </c>
    </row>
    <row r="77" spans="1:10" s="17" customFormat="1" ht="45" x14ac:dyDescent="0.25">
      <c r="A77" s="19" t="s">
        <v>207</v>
      </c>
      <c r="B77" s="9" t="s">
        <v>832</v>
      </c>
      <c r="C77" s="10" t="s">
        <v>833</v>
      </c>
      <c r="D77" s="8" t="s">
        <v>215</v>
      </c>
      <c r="E77" s="22">
        <v>17</v>
      </c>
      <c r="F77" s="21"/>
      <c r="G77" s="21">
        <f t="shared" si="6"/>
        <v>0</v>
      </c>
      <c r="H77" s="21"/>
      <c r="I77" s="21">
        <f t="shared" si="7"/>
        <v>0</v>
      </c>
      <c r="J77" s="21">
        <f t="shared" si="8"/>
        <v>0</v>
      </c>
    </row>
    <row r="78" spans="1:10" s="38" customFormat="1" ht="22.5" x14ac:dyDescent="0.25">
      <c r="A78" s="47" t="s">
        <v>209</v>
      </c>
      <c r="B78" s="43" t="s">
        <v>828</v>
      </c>
      <c r="C78" s="44" t="s">
        <v>829</v>
      </c>
      <c r="D78" s="42" t="s">
        <v>111</v>
      </c>
      <c r="E78" s="50">
        <v>0.95</v>
      </c>
      <c r="F78" s="26"/>
      <c r="G78" s="26">
        <f t="shared" si="6"/>
        <v>0</v>
      </c>
      <c r="H78" s="26"/>
      <c r="I78" s="26">
        <f t="shared" si="7"/>
        <v>0</v>
      </c>
      <c r="J78" s="26">
        <f t="shared" si="8"/>
        <v>0</v>
      </c>
    </row>
    <row r="79" spans="1:10" s="17" customFormat="1" ht="45" x14ac:dyDescent="0.25">
      <c r="A79" s="19" t="s">
        <v>212</v>
      </c>
      <c r="B79" s="9" t="s">
        <v>830</v>
      </c>
      <c r="C79" s="10" t="s">
        <v>1661</v>
      </c>
      <c r="D79" s="8" t="s">
        <v>118</v>
      </c>
      <c r="E79" s="23">
        <v>97.85</v>
      </c>
      <c r="F79" s="21"/>
      <c r="G79" s="21">
        <f t="shared" si="6"/>
        <v>0</v>
      </c>
      <c r="H79" s="21"/>
      <c r="I79" s="21">
        <f t="shared" si="7"/>
        <v>0</v>
      </c>
      <c r="J79" s="21">
        <f t="shared" si="8"/>
        <v>0</v>
      </c>
    </row>
    <row r="80" spans="1:10" s="17" customFormat="1" ht="45" x14ac:dyDescent="0.25">
      <c r="A80" s="19" t="s">
        <v>216</v>
      </c>
      <c r="B80" s="9" t="s">
        <v>838</v>
      </c>
      <c r="C80" s="10" t="s">
        <v>839</v>
      </c>
      <c r="D80" s="8" t="s">
        <v>840</v>
      </c>
      <c r="E80" s="22">
        <v>10</v>
      </c>
      <c r="F80" s="21"/>
      <c r="G80" s="21">
        <f t="shared" si="6"/>
        <v>0</v>
      </c>
      <c r="H80" s="21"/>
      <c r="I80" s="21">
        <f t="shared" si="7"/>
        <v>0</v>
      </c>
      <c r="J80" s="21">
        <f t="shared" si="8"/>
        <v>0</v>
      </c>
    </row>
    <row r="81" spans="1:10" s="17" customFormat="1" ht="45" x14ac:dyDescent="0.25">
      <c r="A81" s="19" t="s">
        <v>701</v>
      </c>
      <c r="B81" s="9" t="s">
        <v>836</v>
      </c>
      <c r="C81" s="10" t="s">
        <v>1314</v>
      </c>
      <c r="D81" s="8" t="s">
        <v>215</v>
      </c>
      <c r="E81" s="22">
        <v>80</v>
      </c>
      <c r="F81" s="21"/>
      <c r="G81" s="21">
        <f t="shared" si="6"/>
        <v>0</v>
      </c>
      <c r="H81" s="21"/>
      <c r="I81" s="21">
        <f t="shared" si="7"/>
        <v>0</v>
      </c>
      <c r="J81" s="21">
        <f t="shared" si="8"/>
        <v>0</v>
      </c>
    </row>
    <row r="82" spans="1:10" s="17" customFormat="1" ht="45" x14ac:dyDescent="0.25">
      <c r="A82" s="19" t="s">
        <v>222</v>
      </c>
      <c r="B82" s="9" t="s">
        <v>818</v>
      </c>
      <c r="C82" s="10" t="s">
        <v>849</v>
      </c>
      <c r="D82" s="8" t="s">
        <v>215</v>
      </c>
      <c r="E82" s="22">
        <v>80</v>
      </c>
      <c r="F82" s="21"/>
      <c r="G82" s="21">
        <f t="shared" si="6"/>
        <v>0</v>
      </c>
      <c r="H82" s="21"/>
      <c r="I82" s="21">
        <f t="shared" si="7"/>
        <v>0</v>
      </c>
      <c r="J82" s="21">
        <f t="shared" si="8"/>
        <v>0</v>
      </c>
    </row>
    <row r="83" spans="1:10" s="17" customFormat="1" ht="45" x14ac:dyDescent="0.25">
      <c r="A83" s="19" t="s">
        <v>801</v>
      </c>
      <c r="B83" s="9" t="s">
        <v>820</v>
      </c>
      <c r="C83" s="10" t="s">
        <v>1470</v>
      </c>
      <c r="D83" s="8" t="s">
        <v>215</v>
      </c>
      <c r="E83" s="22">
        <v>35</v>
      </c>
      <c r="F83" s="21"/>
      <c r="G83" s="21">
        <f t="shared" si="6"/>
        <v>0</v>
      </c>
      <c r="H83" s="21"/>
      <c r="I83" s="21">
        <f t="shared" si="7"/>
        <v>0</v>
      </c>
      <c r="J83" s="21">
        <f t="shared" si="8"/>
        <v>0</v>
      </c>
    </row>
    <row r="84" spans="1:10" s="17" customFormat="1" ht="45" x14ac:dyDescent="0.25">
      <c r="A84" s="19" t="s">
        <v>229</v>
      </c>
      <c r="B84" s="9" t="s">
        <v>814</v>
      </c>
      <c r="C84" s="10" t="s">
        <v>1471</v>
      </c>
      <c r="D84" s="8" t="s">
        <v>215</v>
      </c>
      <c r="E84" s="22">
        <v>35</v>
      </c>
      <c r="F84" s="21"/>
      <c r="G84" s="21">
        <f t="shared" si="6"/>
        <v>0</v>
      </c>
      <c r="H84" s="21"/>
      <c r="I84" s="21">
        <f t="shared" si="7"/>
        <v>0</v>
      </c>
      <c r="J84" s="21">
        <f t="shared" si="8"/>
        <v>0</v>
      </c>
    </row>
    <row r="85" spans="1:10" s="17" customFormat="1" ht="45" x14ac:dyDescent="0.25">
      <c r="A85" s="19" t="s">
        <v>231</v>
      </c>
      <c r="B85" s="9" t="s">
        <v>1409</v>
      </c>
      <c r="C85" s="10" t="s">
        <v>1338</v>
      </c>
      <c r="D85" s="8" t="s">
        <v>75</v>
      </c>
      <c r="E85" s="22">
        <v>35</v>
      </c>
      <c r="F85" s="21"/>
      <c r="G85" s="21">
        <f t="shared" si="6"/>
        <v>0</v>
      </c>
      <c r="H85" s="21"/>
      <c r="I85" s="21">
        <f t="shared" si="7"/>
        <v>0</v>
      </c>
      <c r="J85" s="21">
        <f t="shared" si="8"/>
        <v>0</v>
      </c>
    </row>
    <row r="86" spans="1:10" s="17" customFormat="1" ht="45" x14ac:dyDescent="0.25">
      <c r="A86" s="19" t="s">
        <v>233</v>
      </c>
      <c r="B86" s="9" t="s">
        <v>1409</v>
      </c>
      <c r="C86" s="10" t="s">
        <v>1410</v>
      </c>
      <c r="D86" s="8" t="s">
        <v>75</v>
      </c>
      <c r="E86" s="22">
        <v>70</v>
      </c>
      <c r="F86" s="21"/>
      <c r="G86" s="21">
        <f t="shared" si="6"/>
        <v>0</v>
      </c>
      <c r="H86" s="21"/>
      <c r="I86" s="21">
        <f t="shared" si="7"/>
        <v>0</v>
      </c>
      <c r="J86" s="21">
        <f t="shared" si="8"/>
        <v>0</v>
      </c>
    </row>
    <row r="87" spans="1:10" s="17" customFormat="1" ht="45" x14ac:dyDescent="0.25">
      <c r="A87" s="19" t="s">
        <v>236</v>
      </c>
      <c r="B87" s="9" t="s">
        <v>1409</v>
      </c>
      <c r="C87" s="10" t="s">
        <v>1411</v>
      </c>
      <c r="D87" s="8" t="s">
        <v>75</v>
      </c>
      <c r="E87" s="22">
        <v>70</v>
      </c>
      <c r="F87" s="21"/>
      <c r="G87" s="21">
        <f t="shared" si="6"/>
        <v>0</v>
      </c>
      <c r="H87" s="21"/>
      <c r="I87" s="21">
        <f t="shared" si="7"/>
        <v>0</v>
      </c>
      <c r="J87" s="21">
        <f t="shared" si="8"/>
        <v>0</v>
      </c>
    </row>
    <row r="88" spans="1:10" s="17" customFormat="1" ht="45" x14ac:dyDescent="0.25">
      <c r="A88" s="19" t="s">
        <v>239</v>
      </c>
      <c r="B88" s="9" t="s">
        <v>843</v>
      </c>
      <c r="C88" s="10" t="s">
        <v>915</v>
      </c>
      <c r="D88" s="8" t="s">
        <v>75</v>
      </c>
      <c r="E88" s="22">
        <v>70</v>
      </c>
      <c r="F88" s="21"/>
      <c r="G88" s="21">
        <f t="shared" si="6"/>
        <v>0</v>
      </c>
      <c r="H88" s="21"/>
      <c r="I88" s="21">
        <f t="shared" si="7"/>
        <v>0</v>
      </c>
      <c r="J88" s="21">
        <f t="shared" si="8"/>
        <v>0</v>
      </c>
    </row>
    <row r="89" spans="1:10" s="38" customFormat="1" ht="33.75" x14ac:dyDescent="0.25">
      <c r="A89" s="47" t="s">
        <v>241</v>
      </c>
      <c r="B89" s="43" t="s">
        <v>165</v>
      </c>
      <c r="C89" s="44" t="s">
        <v>166</v>
      </c>
      <c r="D89" s="42" t="s">
        <v>167</v>
      </c>
      <c r="E89" s="53">
        <v>1.1987019999999999</v>
      </c>
      <c r="F89" s="26"/>
      <c r="G89" s="26">
        <f t="shared" si="6"/>
        <v>0</v>
      </c>
      <c r="H89" s="26"/>
      <c r="I89" s="26">
        <f t="shared" si="7"/>
        <v>0</v>
      </c>
      <c r="J89" s="26">
        <f t="shared" si="8"/>
        <v>0</v>
      </c>
    </row>
    <row r="90" spans="1:10" s="17" customFormat="1" ht="45" x14ac:dyDescent="0.25">
      <c r="A90" s="19" t="s">
        <v>243</v>
      </c>
      <c r="B90" s="9" t="s">
        <v>1389</v>
      </c>
      <c r="C90" s="10" t="s">
        <v>1610</v>
      </c>
      <c r="D90" s="8" t="s">
        <v>75</v>
      </c>
      <c r="E90" s="29">
        <v>31.666667</v>
      </c>
      <c r="F90" s="21"/>
      <c r="G90" s="21">
        <f t="shared" si="6"/>
        <v>0</v>
      </c>
      <c r="H90" s="21"/>
      <c r="I90" s="21">
        <f t="shared" si="7"/>
        <v>0</v>
      </c>
      <c r="J90" s="21">
        <f t="shared" si="8"/>
        <v>0</v>
      </c>
    </row>
    <row r="91" spans="1:10" s="17" customFormat="1" ht="45" x14ac:dyDescent="0.25">
      <c r="A91" s="19" t="s">
        <v>245</v>
      </c>
      <c r="B91" s="9" t="s">
        <v>1389</v>
      </c>
      <c r="C91" s="10" t="s">
        <v>1399</v>
      </c>
      <c r="D91" s="8" t="s">
        <v>75</v>
      </c>
      <c r="E91" s="22">
        <v>65</v>
      </c>
      <c r="F91" s="21"/>
      <c r="G91" s="21">
        <f t="shared" si="6"/>
        <v>0</v>
      </c>
      <c r="H91" s="21"/>
      <c r="I91" s="21">
        <f t="shared" si="7"/>
        <v>0</v>
      </c>
      <c r="J91" s="21">
        <f t="shared" si="8"/>
        <v>0</v>
      </c>
    </row>
    <row r="92" spans="1:10" s="17" customFormat="1" ht="45" x14ac:dyDescent="0.25">
      <c r="A92" s="19" t="s">
        <v>247</v>
      </c>
      <c r="B92" s="9" t="s">
        <v>1389</v>
      </c>
      <c r="C92" s="10" t="s">
        <v>1687</v>
      </c>
      <c r="D92" s="8" t="s">
        <v>75</v>
      </c>
      <c r="E92" s="22">
        <v>5</v>
      </c>
      <c r="F92" s="21"/>
      <c r="G92" s="21">
        <f t="shared" si="6"/>
        <v>0</v>
      </c>
      <c r="H92" s="21"/>
      <c r="I92" s="21">
        <f t="shared" si="7"/>
        <v>0</v>
      </c>
      <c r="J92" s="21">
        <f t="shared" si="8"/>
        <v>0</v>
      </c>
    </row>
    <row r="93" spans="1:10" s="17" customFormat="1" ht="45" x14ac:dyDescent="0.25">
      <c r="A93" s="19" t="s">
        <v>248</v>
      </c>
      <c r="B93" s="9" t="s">
        <v>796</v>
      </c>
      <c r="C93" s="10" t="s">
        <v>1681</v>
      </c>
      <c r="D93" s="8" t="s">
        <v>215</v>
      </c>
      <c r="E93" s="22">
        <v>5</v>
      </c>
      <c r="F93" s="21"/>
      <c r="G93" s="21">
        <f t="shared" si="6"/>
        <v>0</v>
      </c>
      <c r="H93" s="21"/>
      <c r="I93" s="21">
        <f t="shared" si="7"/>
        <v>0</v>
      </c>
      <c r="J93" s="21">
        <f t="shared" si="8"/>
        <v>0</v>
      </c>
    </row>
    <row r="94" spans="1:10" s="17" customFormat="1" ht="45" x14ac:dyDescent="0.25">
      <c r="A94" s="19" t="s">
        <v>249</v>
      </c>
      <c r="B94" s="9" t="s">
        <v>804</v>
      </c>
      <c r="C94" s="10" t="s">
        <v>1593</v>
      </c>
      <c r="D94" s="8" t="s">
        <v>215</v>
      </c>
      <c r="E94" s="22">
        <v>64</v>
      </c>
      <c r="F94" s="21"/>
      <c r="G94" s="21">
        <f t="shared" si="6"/>
        <v>0</v>
      </c>
      <c r="H94" s="21"/>
      <c r="I94" s="21">
        <f t="shared" si="7"/>
        <v>0</v>
      </c>
      <c r="J94" s="21">
        <f t="shared" si="8"/>
        <v>0</v>
      </c>
    </row>
    <row r="95" spans="1:10" s="17" customFormat="1" ht="45" x14ac:dyDescent="0.25">
      <c r="A95" s="19" t="s">
        <v>251</v>
      </c>
      <c r="B95" s="9" t="s">
        <v>856</v>
      </c>
      <c r="C95" s="10" t="s">
        <v>1391</v>
      </c>
      <c r="D95" s="8" t="s">
        <v>215</v>
      </c>
      <c r="E95" s="22">
        <v>128</v>
      </c>
      <c r="F95" s="21"/>
      <c r="G95" s="21">
        <f t="shared" si="6"/>
        <v>0</v>
      </c>
      <c r="H95" s="21"/>
      <c r="I95" s="21">
        <f t="shared" si="7"/>
        <v>0</v>
      </c>
      <c r="J95" s="21">
        <f t="shared" si="8"/>
        <v>0</v>
      </c>
    </row>
    <row r="96" spans="1:10" s="17" customFormat="1" ht="45" x14ac:dyDescent="0.25">
      <c r="A96" s="19" t="s">
        <v>253</v>
      </c>
      <c r="B96" s="9" t="s">
        <v>841</v>
      </c>
      <c r="C96" s="10" t="s">
        <v>1683</v>
      </c>
      <c r="D96" s="8" t="s">
        <v>75</v>
      </c>
      <c r="E96" s="22">
        <v>900</v>
      </c>
      <c r="F96" s="21"/>
      <c r="G96" s="21">
        <f t="shared" si="6"/>
        <v>0</v>
      </c>
      <c r="H96" s="21"/>
      <c r="I96" s="21">
        <f t="shared" si="7"/>
        <v>0</v>
      </c>
      <c r="J96" s="21">
        <f t="shared" si="8"/>
        <v>0</v>
      </c>
    </row>
    <row r="97" spans="1:10" s="17" customFormat="1" ht="45" x14ac:dyDescent="0.25">
      <c r="A97" s="19" t="s">
        <v>254</v>
      </c>
      <c r="B97" s="9" t="s">
        <v>843</v>
      </c>
      <c r="C97" s="10" t="s">
        <v>1684</v>
      </c>
      <c r="D97" s="8" t="s">
        <v>75</v>
      </c>
      <c r="E97" s="22">
        <v>900</v>
      </c>
      <c r="F97" s="21"/>
      <c r="G97" s="21">
        <f t="shared" si="6"/>
        <v>0</v>
      </c>
      <c r="H97" s="21"/>
      <c r="I97" s="21">
        <f t="shared" si="7"/>
        <v>0</v>
      </c>
      <c r="J97" s="21">
        <f t="shared" si="8"/>
        <v>0</v>
      </c>
    </row>
    <row r="98" spans="1:10" s="17" customFormat="1" ht="45" x14ac:dyDescent="0.25">
      <c r="A98" s="19" t="s">
        <v>255</v>
      </c>
      <c r="B98" s="9" t="s">
        <v>845</v>
      </c>
      <c r="C98" s="10" t="s">
        <v>846</v>
      </c>
      <c r="D98" s="8" t="s">
        <v>75</v>
      </c>
      <c r="E98" s="22">
        <v>900</v>
      </c>
      <c r="F98" s="21"/>
      <c r="G98" s="21">
        <f t="shared" si="6"/>
        <v>0</v>
      </c>
      <c r="H98" s="21"/>
      <c r="I98" s="21">
        <f t="shared" si="7"/>
        <v>0</v>
      </c>
      <c r="J98" s="21">
        <f t="shared" si="8"/>
        <v>0</v>
      </c>
    </row>
    <row r="99" spans="1:10" s="38" customFormat="1" ht="22.5" x14ac:dyDescent="0.25">
      <c r="A99" s="47" t="s">
        <v>256</v>
      </c>
      <c r="B99" s="43" t="s">
        <v>809</v>
      </c>
      <c r="C99" s="44" t="s">
        <v>810</v>
      </c>
      <c r="D99" s="42" t="s">
        <v>71</v>
      </c>
      <c r="E99" s="50">
        <v>0.64</v>
      </c>
      <c r="F99" s="26"/>
      <c r="G99" s="26">
        <f t="shared" ref="G99:G122" si="9">E99*F99</f>
        <v>0</v>
      </c>
      <c r="H99" s="26"/>
      <c r="I99" s="26">
        <f t="shared" ref="I99:I122" si="10">E99*H99</f>
        <v>0</v>
      </c>
      <c r="J99" s="26">
        <f t="shared" si="8"/>
        <v>0</v>
      </c>
    </row>
    <row r="100" spans="1:10" s="17" customFormat="1" ht="45" x14ac:dyDescent="0.25">
      <c r="A100" s="19" t="s">
        <v>257</v>
      </c>
      <c r="B100" s="9" t="s">
        <v>1403</v>
      </c>
      <c r="C100" s="10" t="s">
        <v>1594</v>
      </c>
      <c r="D100" s="8" t="s">
        <v>75</v>
      </c>
      <c r="E100" s="22">
        <v>64</v>
      </c>
      <c r="F100" s="21"/>
      <c r="G100" s="21">
        <f t="shared" si="9"/>
        <v>0</v>
      </c>
      <c r="H100" s="21"/>
      <c r="I100" s="21">
        <f t="shared" si="10"/>
        <v>0</v>
      </c>
      <c r="J100" s="21">
        <f t="shared" si="8"/>
        <v>0</v>
      </c>
    </row>
    <row r="101" spans="1:10" s="17" customFormat="1" ht="45" x14ac:dyDescent="0.25">
      <c r="A101" s="19" t="s">
        <v>259</v>
      </c>
      <c r="B101" s="9" t="s">
        <v>873</v>
      </c>
      <c r="C101" s="10" t="s">
        <v>1492</v>
      </c>
      <c r="D101" s="8" t="s">
        <v>75</v>
      </c>
      <c r="E101" s="22">
        <v>128</v>
      </c>
      <c r="F101" s="21"/>
      <c r="G101" s="21">
        <f t="shared" si="9"/>
        <v>0</v>
      </c>
      <c r="H101" s="21"/>
      <c r="I101" s="21">
        <f t="shared" si="10"/>
        <v>0</v>
      </c>
      <c r="J101" s="21">
        <f t="shared" si="8"/>
        <v>0</v>
      </c>
    </row>
    <row r="102" spans="1:10" s="17" customFormat="1" ht="45" x14ac:dyDescent="0.25">
      <c r="A102" s="19" t="s">
        <v>261</v>
      </c>
      <c r="B102" s="9" t="s">
        <v>843</v>
      </c>
      <c r="C102" s="10" t="s">
        <v>917</v>
      </c>
      <c r="D102" s="8" t="s">
        <v>75</v>
      </c>
      <c r="E102" s="22">
        <v>256</v>
      </c>
      <c r="F102" s="21"/>
      <c r="G102" s="21">
        <f t="shared" si="9"/>
        <v>0</v>
      </c>
      <c r="H102" s="21"/>
      <c r="I102" s="21">
        <f t="shared" si="10"/>
        <v>0</v>
      </c>
      <c r="J102" s="21">
        <f t="shared" si="8"/>
        <v>0</v>
      </c>
    </row>
    <row r="103" spans="1:10" s="17" customFormat="1" ht="45" x14ac:dyDescent="0.25">
      <c r="A103" s="19" t="s">
        <v>263</v>
      </c>
      <c r="B103" s="9" t="s">
        <v>862</v>
      </c>
      <c r="C103" s="10" t="s">
        <v>1493</v>
      </c>
      <c r="D103" s="8" t="s">
        <v>75</v>
      </c>
      <c r="E103" s="22">
        <v>256</v>
      </c>
      <c r="F103" s="21"/>
      <c r="G103" s="21">
        <f t="shared" si="9"/>
        <v>0</v>
      </c>
      <c r="H103" s="21"/>
      <c r="I103" s="21">
        <f t="shared" si="10"/>
        <v>0</v>
      </c>
      <c r="J103" s="21">
        <f t="shared" si="8"/>
        <v>0</v>
      </c>
    </row>
    <row r="104" spans="1:10" s="17" customFormat="1" ht="45" x14ac:dyDescent="0.25">
      <c r="A104" s="19" t="s">
        <v>265</v>
      </c>
      <c r="B104" s="9" t="s">
        <v>843</v>
      </c>
      <c r="C104" s="10" t="s">
        <v>879</v>
      </c>
      <c r="D104" s="8" t="s">
        <v>75</v>
      </c>
      <c r="E104" s="22">
        <v>512</v>
      </c>
      <c r="F104" s="21"/>
      <c r="G104" s="21">
        <f t="shared" si="9"/>
        <v>0</v>
      </c>
      <c r="H104" s="21"/>
      <c r="I104" s="21">
        <f t="shared" si="10"/>
        <v>0</v>
      </c>
      <c r="J104" s="21">
        <f t="shared" si="8"/>
        <v>0</v>
      </c>
    </row>
    <row r="105" spans="1:10" s="17" customFormat="1" ht="45" x14ac:dyDescent="0.25">
      <c r="A105" s="19" t="s">
        <v>267</v>
      </c>
      <c r="B105" s="9" t="s">
        <v>845</v>
      </c>
      <c r="C105" s="10" t="s">
        <v>1407</v>
      </c>
      <c r="D105" s="8" t="s">
        <v>75</v>
      </c>
      <c r="E105" s="22">
        <v>960</v>
      </c>
      <c r="F105" s="21"/>
      <c r="G105" s="21">
        <f t="shared" si="9"/>
        <v>0</v>
      </c>
      <c r="H105" s="21"/>
      <c r="I105" s="21">
        <f t="shared" si="10"/>
        <v>0</v>
      </c>
      <c r="J105" s="21">
        <f t="shared" si="8"/>
        <v>0</v>
      </c>
    </row>
    <row r="106" spans="1:10" s="38" customFormat="1" ht="22.5" x14ac:dyDescent="0.25">
      <c r="A106" s="47" t="s">
        <v>269</v>
      </c>
      <c r="B106" s="43" t="s">
        <v>809</v>
      </c>
      <c r="C106" s="44" t="s">
        <v>810</v>
      </c>
      <c r="D106" s="42" t="s">
        <v>71</v>
      </c>
      <c r="E106" s="50">
        <v>0.17</v>
      </c>
      <c r="F106" s="26"/>
      <c r="G106" s="26">
        <f t="shared" si="9"/>
        <v>0</v>
      </c>
      <c r="H106" s="26"/>
      <c r="I106" s="26">
        <f t="shared" si="10"/>
        <v>0</v>
      </c>
      <c r="J106" s="26">
        <f t="shared" si="8"/>
        <v>0</v>
      </c>
    </row>
    <row r="107" spans="1:10" s="17" customFormat="1" ht="45" x14ac:dyDescent="0.25">
      <c r="A107" s="19" t="s">
        <v>271</v>
      </c>
      <c r="B107" s="9" t="s">
        <v>1403</v>
      </c>
      <c r="C107" s="10" t="s">
        <v>1461</v>
      </c>
      <c r="D107" s="8" t="s">
        <v>215</v>
      </c>
      <c r="E107" s="22">
        <v>17</v>
      </c>
      <c r="F107" s="21"/>
      <c r="G107" s="21">
        <f t="shared" si="9"/>
        <v>0</v>
      </c>
      <c r="H107" s="21"/>
      <c r="I107" s="21">
        <f t="shared" si="10"/>
        <v>0</v>
      </c>
      <c r="J107" s="21">
        <f t="shared" si="8"/>
        <v>0</v>
      </c>
    </row>
    <row r="108" spans="1:10" s="17" customFormat="1" ht="45" x14ac:dyDescent="0.25">
      <c r="A108" s="19" t="s">
        <v>272</v>
      </c>
      <c r="B108" s="9" t="s">
        <v>834</v>
      </c>
      <c r="C108" s="10" t="s">
        <v>1463</v>
      </c>
      <c r="D108" s="8" t="s">
        <v>215</v>
      </c>
      <c r="E108" s="22">
        <v>34</v>
      </c>
      <c r="F108" s="21"/>
      <c r="G108" s="21">
        <f t="shared" si="9"/>
        <v>0</v>
      </c>
      <c r="H108" s="21"/>
      <c r="I108" s="21">
        <f t="shared" si="10"/>
        <v>0</v>
      </c>
      <c r="J108" s="21">
        <f t="shared" si="8"/>
        <v>0</v>
      </c>
    </row>
    <row r="109" spans="1:10" s="17" customFormat="1" ht="45" x14ac:dyDescent="0.25">
      <c r="A109" s="19" t="s">
        <v>275</v>
      </c>
      <c r="B109" s="9" t="s">
        <v>843</v>
      </c>
      <c r="C109" s="10" t="s">
        <v>1464</v>
      </c>
      <c r="D109" s="8" t="s">
        <v>75</v>
      </c>
      <c r="E109" s="22">
        <v>34</v>
      </c>
      <c r="F109" s="21"/>
      <c r="G109" s="21">
        <f t="shared" si="9"/>
        <v>0</v>
      </c>
      <c r="H109" s="21"/>
      <c r="I109" s="21">
        <f t="shared" si="10"/>
        <v>0</v>
      </c>
      <c r="J109" s="21">
        <f t="shared" si="8"/>
        <v>0</v>
      </c>
    </row>
    <row r="110" spans="1:10" s="17" customFormat="1" ht="45" x14ac:dyDescent="0.25">
      <c r="A110" s="19" t="s">
        <v>277</v>
      </c>
      <c r="B110" s="9" t="s">
        <v>862</v>
      </c>
      <c r="C110" s="10" t="s">
        <v>1465</v>
      </c>
      <c r="D110" s="8" t="s">
        <v>75</v>
      </c>
      <c r="E110" s="22">
        <v>34</v>
      </c>
      <c r="F110" s="21"/>
      <c r="G110" s="21">
        <f t="shared" si="9"/>
        <v>0</v>
      </c>
      <c r="H110" s="21"/>
      <c r="I110" s="21">
        <f t="shared" si="10"/>
        <v>0</v>
      </c>
      <c r="J110" s="21">
        <f t="shared" si="8"/>
        <v>0</v>
      </c>
    </row>
    <row r="111" spans="1:10" s="17" customFormat="1" ht="45" x14ac:dyDescent="0.25">
      <c r="A111" s="19" t="s">
        <v>281</v>
      </c>
      <c r="B111" s="9" t="s">
        <v>843</v>
      </c>
      <c r="C111" s="10" t="s">
        <v>879</v>
      </c>
      <c r="D111" s="8" t="s">
        <v>75</v>
      </c>
      <c r="E111" s="22">
        <v>34</v>
      </c>
      <c r="F111" s="21"/>
      <c r="G111" s="21">
        <f t="shared" si="9"/>
        <v>0</v>
      </c>
      <c r="H111" s="21"/>
      <c r="I111" s="21">
        <f t="shared" si="10"/>
        <v>0</v>
      </c>
      <c r="J111" s="21">
        <f t="shared" si="8"/>
        <v>0</v>
      </c>
    </row>
    <row r="112" spans="1:10" s="38" customFormat="1" ht="22.5" x14ac:dyDescent="0.25">
      <c r="A112" s="47" t="s">
        <v>850</v>
      </c>
      <c r="B112" s="43" t="s">
        <v>828</v>
      </c>
      <c r="C112" s="44" t="s">
        <v>829</v>
      </c>
      <c r="D112" s="42" t="s">
        <v>111</v>
      </c>
      <c r="E112" s="50">
        <v>1.05</v>
      </c>
      <c r="F112" s="26"/>
      <c r="G112" s="26">
        <f t="shared" si="9"/>
        <v>0</v>
      </c>
      <c r="H112" s="26"/>
      <c r="I112" s="26">
        <f t="shared" si="10"/>
        <v>0</v>
      </c>
      <c r="J112" s="26">
        <f t="shared" si="8"/>
        <v>0</v>
      </c>
    </row>
    <row r="113" spans="1:12" s="17" customFormat="1" ht="45" x14ac:dyDescent="0.25">
      <c r="A113" s="19" t="s">
        <v>284</v>
      </c>
      <c r="B113" s="9" t="s">
        <v>1072</v>
      </c>
      <c r="C113" s="10" t="s">
        <v>1670</v>
      </c>
      <c r="D113" s="8" t="s">
        <v>118</v>
      </c>
      <c r="E113" s="23">
        <v>108.15</v>
      </c>
      <c r="F113" s="21"/>
      <c r="G113" s="21">
        <f t="shared" si="9"/>
        <v>0</v>
      </c>
      <c r="H113" s="21"/>
      <c r="I113" s="21">
        <f t="shared" si="10"/>
        <v>0</v>
      </c>
      <c r="J113" s="21">
        <f t="shared" si="8"/>
        <v>0</v>
      </c>
    </row>
    <row r="114" spans="1:12" s="17" customFormat="1" ht="45" x14ac:dyDescent="0.25">
      <c r="A114" s="19" t="s">
        <v>286</v>
      </c>
      <c r="B114" s="9" t="s">
        <v>838</v>
      </c>
      <c r="C114" s="10" t="s">
        <v>839</v>
      </c>
      <c r="D114" s="8" t="s">
        <v>840</v>
      </c>
      <c r="E114" s="22">
        <v>10</v>
      </c>
      <c r="F114" s="21"/>
      <c r="G114" s="21">
        <f t="shared" si="9"/>
        <v>0</v>
      </c>
      <c r="H114" s="21"/>
      <c r="I114" s="21">
        <f t="shared" si="10"/>
        <v>0</v>
      </c>
      <c r="J114" s="21">
        <f t="shared" si="8"/>
        <v>0</v>
      </c>
    </row>
    <row r="115" spans="1:12" s="17" customFormat="1" ht="45" x14ac:dyDescent="0.25">
      <c r="A115" s="19" t="s">
        <v>288</v>
      </c>
      <c r="B115" s="9" t="s">
        <v>836</v>
      </c>
      <c r="C115" s="10" t="s">
        <v>1314</v>
      </c>
      <c r="D115" s="8" t="s">
        <v>215</v>
      </c>
      <c r="E115" s="22">
        <v>80</v>
      </c>
      <c r="F115" s="21"/>
      <c r="G115" s="21">
        <f t="shared" si="9"/>
        <v>0</v>
      </c>
      <c r="H115" s="21"/>
      <c r="I115" s="21">
        <f t="shared" si="10"/>
        <v>0</v>
      </c>
      <c r="J115" s="21">
        <f t="shared" si="8"/>
        <v>0</v>
      </c>
    </row>
    <row r="116" spans="1:12" s="17" customFormat="1" ht="45" x14ac:dyDescent="0.25">
      <c r="A116" s="19" t="s">
        <v>291</v>
      </c>
      <c r="B116" s="9" t="s">
        <v>818</v>
      </c>
      <c r="C116" s="10" t="s">
        <v>849</v>
      </c>
      <c r="D116" s="8" t="s">
        <v>215</v>
      </c>
      <c r="E116" s="22">
        <v>80</v>
      </c>
      <c r="F116" s="21"/>
      <c r="G116" s="21">
        <f t="shared" si="9"/>
        <v>0</v>
      </c>
      <c r="H116" s="21"/>
      <c r="I116" s="21">
        <f t="shared" si="10"/>
        <v>0</v>
      </c>
      <c r="J116" s="21">
        <f t="shared" si="8"/>
        <v>0</v>
      </c>
    </row>
    <row r="117" spans="1:12" s="17" customFormat="1" ht="45" x14ac:dyDescent="0.25">
      <c r="A117" s="19" t="s">
        <v>293</v>
      </c>
      <c r="B117" s="9" t="s">
        <v>820</v>
      </c>
      <c r="C117" s="10" t="s">
        <v>1470</v>
      </c>
      <c r="D117" s="8" t="s">
        <v>215</v>
      </c>
      <c r="E117" s="22">
        <v>65</v>
      </c>
      <c r="F117" s="21"/>
      <c r="G117" s="21">
        <f t="shared" si="9"/>
        <v>0</v>
      </c>
      <c r="H117" s="21"/>
      <c r="I117" s="21">
        <f t="shared" si="10"/>
        <v>0</v>
      </c>
      <c r="J117" s="21">
        <f t="shared" si="8"/>
        <v>0</v>
      </c>
    </row>
    <row r="118" spans="1:12" s="17" customFormat="1" ht="45" x14ac:dyDescent="0.25">
      <c r="A118" s="19" t="s">
        <v>295</v>
      </c>
      <c r="B118" s="9" t="s">
        <v>814</v>
      </c>
      <c r="C118" s="10" t="s">
        <v>1471</v>
      </c>
      <c r="D118" s="8" t="s">
        <v>215</v>
      </c>
      <c r="E118" s="22">
        <v>65</v>
      </c>
      <c r="F118" s="21"/>
      <c r="G118" s="21">
        <f t="shared" si="9"/>
        <v>0</v>
      </c>
      <c r="H118" s="21"/>
      <c r="I118" s="21">
        <f t="shared" si="10"/>
        <v>0</v>
      </c>
      <c r="J118" s="21">
        <f t="shared" si="8"/>
        <v>0</v>
      </c>
    </row>
    <row r="119" spans="1:12" s="17" customFormat="1" ht="45" x14ac:dyDescent="0.25">
      <c r="A119" s="19" t="s">
        <v>298</v>
      </c>
      <c r="B119" s="9" t="s">
        <v>1409</v>
      </c>
      <c r="C119" s="10" t="s">
        <v>1338</v>
      </c>
      <c r="D119" s="8" t="s">
        <v>75</v>
      </c>
      <c r="E119" s="22">
        <v>65</v>
      </c>
      <c r="F119" s="21"/>
      <c r="G119" s="21">
        <f t="shared" si="9"/>
        <v>0</v>
      </c>
      <c r="H119" s="21"/>
      <c r="I119" s="21">
        <f t="shared" si="10"/>
        <v>0</v>
      </c>
      <c r="J119" s="21">
        <f t="shared" si="8"/>
        <v>0</v>
      </c>
    </row>
    <row r="120" spans="1:12" s="17" customFormat="1" ht="45" x14ac:dyDescent="0.25">
      <c r="A120" s="19" t="s">
        <v>300</v>
      </c>
      <c r="B120" s="9" t="s">
        <v>1409</v>
      </c>
      <c r="C120" s="10" t="s">
        <v>1410</v>
      </c>
      <c r="D120" s="8" t="s">
        <v>75</v>
      </c>
      <c r="E120" s="22">
        <v>130</v>
      </c>
      <c r="F120" s="21"/>
      <c r="G120" s="21">
        <f t="shared" si="9"/>
        <v>0</v>
      </c>
      <c r="H120" s="21"/>
      <c r="I120" s="21">
        <f t="shared" si="10"/>
        <v>0</v>
      </c>
      <c r="J120" s="21">
        <f t="shared" si="8"/>
        <v>0</v>
      </c>
    </row>
    <row r="121" spans="1:12" s="17" customFormat="1" ht="45" x14ac:dyDescent="0.25">
      <c r="A121" s="19" t="s">
        <v>302</v>
      </c>
      <c r="B121" s="9" t="s">
        <v>1409</v>
      </c>
      <c r="C121" s="10" t="s">
        <v>1411</v>
      </c>
      <c r="D121" s="8" t="s">
        <v>75</v>
      </c>
      <c r="E121" s="22">
        <v>130</v>
      </c>
      <c r="F121" s="21"/>
      <c r="G121" s="21">
        <f t="shared" si="9"/>
        <v>0</v>
      </c>
      <c r="H121" s="21"/>
      <c r="I121" s="21">
        <f t="shared" si="10"/>
        <v>0</v>
      </c>
      <c r="J121" s="21">
        <f t="shared" si="8"/>
        <v>0</v>
      </c>
    </row>
    <row r="122" spans="1:12" s="17" customFormat="1" ht="45" x14ac:dyDescent="0.25">
      <c r="A122" s="19" t="s">
        <v>305</v>
      </c>
      <c r="B122" s="9" t="s">
        <v>843</v>
      </c>
      <c r="C122" s="10" t="s">
        <v>915</v>
      </c>
      <c r="D122" s="8" t="s">
        <v>75</v>
      </c>
      <c r="E122" s="22">
        <v>130</v>
      </c>
      <c r="F122" s="21"/>
      <c r="G122" s="21">
        <f t="shared" si="9"/>
        <v>0</v>
      </c>
      <c r="H122" s="21"/>
      <c r="I122" s="21">
        <f t="shared" si="10"/>
        <v>0</v>
      </c>
      <c r="J122" s="21">
        <f t="shared" si="8"/>
        <v>0</v>
      </c>
    </row>
    <row r="123" spans="1:12" x14ac:dyDescent="0.25">
      <c r="G123" s="26">
        <f t="shared" ref="G123:I123" si="11">SUM(G3:G122)</f>
        <v>0</v>
      </c>
      <c r="H123" s="26"/>
      <c r="I123" s="26">
        <f t="shared" si="11"/>
        <v>0</v>
      </c>
      <c r="J123" s="26">
        <f>SUM(J3:J122)</f>
        <v>0</v>
      </c>
      <c r="K123" s="31"/>
      <c r="L123" s="31"/>
    </row>
    <row r="124" spans="1:12" x14ac:dyDescent="0.25">
      <c r="G124" s="31"/>
      <c r="H124" s="31"/>
      <c r="I124" s="31"/>
      <c r="J124" s="31"/>
      <c r="K124" s="31"/>
      <c r="L124" s="31"/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Лист19">
    <tabColor rgb="FF92D050"/>
    <pageSetUpPr fitToPage="1"/>
  </sheetPr>
  <dimension ref="A1:J142"/>
  <sheetViews>
    <sheetView workbookViewId="0">
      <pane ySplit="1" topLeftCell="A2" activePane="bottomLeft" state="frozen"/>
      <selection activeCell="F1" sqref="F1:F1048576"/>
      <selection pane="bottomLeft" activeCell="F1" sqref="F1:F1048576"/>
    </sheetView>
  </sheetViews>
  <sheetFormatPr defaultColWidth="9.140625" defaultRowHeight="11.25" x14ac:dyDescent="0.25"/>
  <cols>
    <col min="1" max="1" width="8.7109375" style="18" customWidth="1"/>
    <col min="2" max="2" width="20.7109375" style="1" customWidth="1"/>
    <col min="3" max="3" width="40.7109375" style="1" customWidth="1"/>
    <col min="4" max="4" width="8.7109375" style="1" customWidth="1"/>
    <col min="5" max="5" width="8.7109375" style="18" customWidth="1"/>
    <col min="6" max="10" width="12.7109375" style="18" customWidth="1"/>
    <col min="11" max="16384" width="9.140625" style="18"/>
  </cols>
  <sheetData>
    <row r="1" spans="1:10" s="4" customFormat="1" ht="24" x14ac:dyDescent="0.25">
      <c r="A1" s="2" t="s">
        <v>2</v>
      </c>
      <c r="B1" s="2" t="s">
        <v>3</v>
      </c>
      <c r="C1" s="2" t="s">
        <v>4</v>
      </c>
      <c r="D1" s="3" t="s">
        <v>5</v>
      </c>
      <c r="E1" s="2" t="s">
        <v>6</v>
      </c>
      <c r="F1" s="2" t="s">
        <v>2115</v>
      </c>
      <c r="G1" s="2" t="s">
        <v>2116</v>
      </c>
      <c r="H1" s="2" t="s">
        <v>2113</v>
      </c>
      <c r="I1" s="2" t="s">
        <v>2114</v>
      </c>
      <c r="J1" s="2" t="s">
        <v>2117</v>
      </c>
    </row>
    <row r="2" spans="1:10" s="17" customFormat="1" ht="15" x14ac:dyDescent="0.25">
      <c r="A2" s="14" t="s">
        <v>1645</v>
      </c>
      <c r="B2" s="16"/>
      <c r="C2" s="16"/>
      <c r="D2" s="16"/>
      <c r="E2" s="15"/>
    </row>
    <row r="3" spans="1:10" s="38" customFormat="1" ht="45" x14ac:dyDescent="0.25">
      <c r="A3" s="47" t="s">
        <v>9</v>
      </c>
      <c r="B3" s="43" t="s">
        <v>88</v>
      </c>
      <c r="C3" s="44" t="s">
        <v>89</v>
      </c>
      <c r="D3" s="42" t="s">
        <v>71</v>
      </c>
      <c r="E3" s="50">
        <v>2.2200000000000002</v>
      </c>
      <c r="F3" s="26"/>
      <c r="G3" s="26">
        <f t="shared" ref="G3:G34" si="0">E3*F3</f>
        <v>0</v>
      </c>
      <c r="H3" s="26"/>
      <c r="I3" s="26">
        <f t="shared" ref="I3:I34" si="1">E3*H3</f>
        <v>0</v>
      </c>
      <c r="J3" s="26">
        <f t="shared" ref="J3" si="2">G3+I3</f>
        <v>0</v>
      </c>
    </row>
    <row r="4" spans="1:10" s="17" customFormat="1" ht="45" x14ac:dyDescent="0.25">
      <c r="A4" s="19" t="s">
        <v>542</v>
      </c>
      <c r="B4" s="9" t="s">
        <v>981</v>
      </c>
      <c r="C4" s="10" t="s">
        <v>1646</v>
      </c>
      <c r="D4" s="8" t="s">
        <v>215</v>
      </c>
      <c r="E4" s="22">
        <v>222</v>
      </c>
      <c r="F4" s="21"/>
      <c r="G4" s="21">
        <f t="shared" si="0"/>
        <v>0</v>
      </c>
      <c r="H4" s="21"/>
      <c r="I4" s="21">
        <f t="shared" si="1"/>
        <v>0</v>
      </c>
      <c r="J4" s="21">
        <f t="shared" ref="J4:J67" si="3">G4+I4</f>
        <v>0</v>
      </c>
    </row>
    <row r="5" spans="1:10" s="17" customFormat="1" ht="45" x14ac:dyDescent="0.25">
      <c r="A5" s="19" t="s">
        <v>17</v>
      </c>
      <c r="B5" s="9" t="s">
        <v>1254</v>
      </c>
      <c r="C5" s="10" t="s">
        <v>1255</v>
      </c>
      <c r="D5" s="8" t="s">
        <v>71</v>
      </c>
      <c r="E5" s="23">
        <v>0.74</v>
      </c>
      <c r="F5" s="21"/>
      <c r="G5" s="21">
        <f t="shared" si="0"/>
        <v>0</v>
      </c>
      <c r="H5" s="21"/>
      <c r="I5" s="21">
        <f t="shared" si="1"/>
        <v>0</v>
      </c>
      <c r="J5" s="21">
        <f t="shared" si="3"/>
        <v>0</v>
      </c>
    </row>
    <row r="6" spans="1:10" s="17" customFormat="1" ht="15" x14ac:dyDescent="0.25">
      <c r="A6" s="14" t="s">
        <v>1647</v>
      </c>
      <c r="B6" s="16"/>
      <c r="C6" s="16"/>
      <c r="D6" s="16"/>
      <c r="E6" s="15"/>
      <c r="F6" s="21"/>
      <c r="G6" s="21">
        <f t="shared" si="0"/>
        <v>0</v>
      </c>
      <c r="H6" s="21"/>
      <c r="I6" s="21">
        <f t="shared" si="1"/>
        <v>0</v>
      </c>
      <c r="J6" s="21">
        <f t="shared" si="3"/>
        <v>0</v>
      </c>
    </row>
    <row r="7" spans="1:10" s="38" customFormat="1" ht="56.25" x14ac:dyDescent="0.25">
      <c r="A7" s="47" t="s">
        <v>21</v>
      </c>
      <c r="B7" s="43" t="s">
        <v>116</v>
      </c>
      <c r="C7" s="44" t="s">
        <v>117</v>
      </c>
      <c r="D7" s="42" t="s">
        <v>111</v>
      </c>
      <c r="E7" s="48">
        <v>61.8</v>
      </c>
      <c r="F7" s="26"/>
      <c r="G7" s="26">
        <f t="shared" si="0"/>
        <v>0</v>
      </c>
      <c r="H7" s="26"/>
      <c r="I7" s="26">
        <f t="shared" si="1"/>
        <v>0</v>
      </c>
      <c r="J7" s="26">
        <f t="shared" si="3"/>
        <v>0</v>
      </c>
    </row>
    <row r="8" spans="1:10" s="38" customFormat="1" ht="45" x14ac:dyDescent="0.25">
      <c r="A8" s="47" t="s">
        <v>24</v>
      </c>
      <c r="B8" s="43" t="s">
        <v>113</v>
      </c>
      <c r="C8" s="44" t="s">
        <v>114</v>
      </c>
      <c r="D8" s="42" t="s">
        <v>111</v>
      </c>
      <c r="E8" s="50">
        <v>22.55</v>
      </c>
      <c r="F8" s="26"/>
      <c r="G8" s="26">
        <f t="shared" si="0"/>
        <v>0</v>
      </c>
      <c r="H8" s="26"/>
      <c r="I8" s="26">
        <f t="shared" si="1"/>
        <v>0</v>
      </c>
      <c r="J8" s="26">
        <f t="shared" si="3"/>
        <v>0</v>
      </c>
    </row>
    <row r="9" spans="1:10" s="38" customFormat="1" ht="22.5" x14ac:dyDescent="0.25">
      <c r="A9" s="47" t="s">
        <v>27</v>
      </c>
      <c r="B9" s="43" t="s">
        <v>719</v>
      </c>
      <c r="C9" s="44" t="s">
        <v>720</v>
      </c>
      <c r="D9" s="42" t="s">
        <v>20</v>
      </c>
      <c r="E9" s="48">
        <v>0.6</v>
      </c>
      <c r="F9" s="26"/>
      <c r="G9" s="26">
        <f t="shared" si="0"/>
        <v>0</v>
      </c>
      <c r="H9" s="26"/>
      <c r="I9" s="26">
        <f t="shared" si="1"/>
        <v>0</v>
      </c>
      <c r="J9" s="26">
        <f t="shared" si="3"/>
        <v>0</v>
      </c>
    </row>
    <row r="10" spans="1:10" s="38" customFormat="1" ht="22.5" x14ac:dyDescent="0.25">
      <c r="A10" s="47" t="s">
        <v>30</v>
      </c>
      <c r="B10" s="43" t="s">
        <v>721</v>
      </c>
      <c r="C10" s="44" t="s">
        <v>722</v>
      </c>
      <c r="D10" s="42" t="s">
        <v>20</v>
      </c>
      <c r="E10" s="48">
        <v>0.6</v>
      </c>
      <c r="F10" s="26"/>
      <c r="G10" s="26">
        <f t="shared" si="0"/>
        <v>0</v>
      </c>
      <c r="H10" s="26"/>
      <c r="I10" s="26">
        <f t="shared" si="1"/>
        <v>0</v>
      </c>
      <c r="J10" s="26">
        <f t="shared" si="3"/>
        <v>0</v>
      </c>
    </row>
    <row r="11" spans="1:10" s="38" customFormat="1" ht="22.5" x14ac:dyDescent="0.25">
      <c r="A11" s="47" t="s">
        <v>555</v>
      </c>
      <c r="B11" s="43" t="s">
        <v>25</v>
      </c>
      <c r="C11" s="44" t="s">
        <v>26</v>
      </c>
      <c r="D11" s="42" t="s">
        <v>20</v>
      </c>
      <c r="E11" s="48">
        <v>1.4</v>
      </c>
      <c r="F11" s="26"/>
      <c r="G11" s="26">
        <f t="shared" si="0"/>
        <v>0</v>
      </c>
      <c r="H11" s="26"/>
      <c r="I11" s="26">
        <f t="shared" si="1"/>
        <v>0</v>
      </c>
      <c r="J11" s="26">
        <f t="shared" si="3"/>
        <v>0</v>
      </c>
    </row>
    <row r="12" spans="1:10" s="38" customFormat="1" ht="22.5" x14ac:dyDescent="0.25">
      <c r="A12" s="47" t="s">
        <v>36</v>
      </c>
      <c r="B12" s="43" t="s">
        <v>22</v>
      </c>
      <c r="C12" s="44" t="s">
        <v>23</v>
      </c>
      <c r="D12" s="42" t="s">
        <v>20</v>
      </c>
      <c r="E12" s="48">
        <v>0.4</v>
      </c>
      <c r="F12" s="26"/>
      <c r="G12" s="26">
        <f t="shared" si="0"/>
        <v>0</v>
      </c>
      <c r="H12" s="26"/>
      <c r="I12" s="26">
        <f t="shared" si="1"/>
        <v>0</v>
      </c>
      <c r="J12" s="26">
        <f t="shared" si="3"/>
        <v>0</v>
      </c>
    </row>
    <row r="13" spans="1:10" s="38" customFormat="1" ht="22.5" x14ac:dyDescent="0.25">
      <c r="A13" s="47" t="s">
        <v>37</v>
      </c>
      <c r="B13" s="43" t="s">
        <v>18</v>
      </c>
      <c r="C13" s="44" t="s">
        <v>19</v>
      </c>
      <c r="D13" s="42" t="s">
        <v>20</v>
      </c>
      <c r="E13" s="48">
        <v>1.7</v>
      </c>
      <c r="F13" s="26"/>
      <c r="G13" s="26">
        <f t="shared" si="0"/>
        <v>0</v>
      </c>
      <c r="H13" s="26"/>
      <c r="I13" s="26">
        <f t="shared" si="1"/>
        <v>0</v>
      </c>
      <c r="J13" s="26">
        <f t="shared" si="3"/>
        <v>0</v>
      </c>
    </row>
    <row r="14" spans="1:10" s="17" customFormat="1" ht="45" x14ac:dyDescent="0.25">
      <c r="A14" s="19" t="s">
        <v>559</v>
      </c>
      <c r="B14" s="9" t="s">
        <v>723</v>
      </c>
      <c r="C14" s="10" t="s">
        <v>1503</v>
      </c>
      <c r="D14" s="8" t="s">
        <v>118</v>
      </c>
      <c r="E14" s="20">
        <v>1509.6</v>
      </c>
      <c r="F14" s="21"/>
      <c r="G14" s="21">
        <f t="shared" si="0"/>
        <v>0</v>
      </c>
      <c r="H14" s="21"/>
      <c r="I14" s="21">
        <f t="shared" si="1"/>
        <v>0</v>
      </c>
      <c r="J14" s="21">
        <f t="shared" si="3"/>
        <v>0</v>
      </c>
    </row>
    <row r="15" spans="1:10" s="17" customFormat="1" ht="45" x14ac:dyDescent="0.25">
      <c r="A15" s="19" t="s">
        <v>44</v>
      </c>
      <c r="B15" s="9" t="s">
        <v>723</v>
      </c>
      <c r="C15" s="10" t="s">
        <v>1353</v>
      </c>
      <c r="D15" s="8" t="s">
        <v>118</v>
      </c>
      <c r="E15" s="20">
        <v>1157.7</v>
      </c>
      <c r="F15" s="21"/>
      <c r="G15" s="21">
        <f t="shared" si="0"/>
        <v>0</v>
      </c>
      <c r="H15" s="21"/>
      <c r="I15" s="21">
        <f t="shared" si="1"/>
        <v>0</v>
      </c>
      <c r="J15" s="21">
        <f t="shared" si="3"/>
        <v>0</v>
      </c>
    </row>
    <row r="16" spans="1:10" s="17" customFormat="1" ht="45" x14ac:dyDescent="0.25">
      <c r="A16" s="19" t="s">
        <v>561</v>
      </c>
      <c r="B16" s="9" t="s">
        <v>723</v>
      </c>
      <c r="C16" s="10" t="s">
        <v>1504</v>
      </c>
      <c r="D16" s="8" t="s">
        <v>118</v>
      </c>
      <c r="E16" s="20">
        <v>1366.8</v>
      </c>
      <c r="F16" s="21"/>
      <c r="G16" s="21">
        <f t="shared" si="0"/>
        <v>0</v>
      </c>
      <c r="H16" s="21"/>
      <c r="I16" s="21">
        <f t="shared" si="1"/>
        <v>0</v>
      </c>
      <c r="J16" s="21">
        <f t="shared" si="3"/>
        <v>0</v>
      </c>
    </row>
    <row r="17" spans="1:10" s="17" customFormat="1" ht="45" x14ac:dyDescent="0.25">
      <c r="A17" s="19" t="s">
        <v>47</v>
      </c>
      <c r="B17" s="9" t="s">
        <v>1258</v>
      </c>
      <c r="C17" s="10" t="s">
        <v>1505</v>
      </c>
      <c r="D17" s="8" t="s">
        <v>118</v>
      </c>
      <c r="E17" s="20">
        <v>107.1</v>
      </c>
      <c r="F17" s="21"/>
      <c r="G17" s="21">
        <f t="shared" si="0"/>
        <v>0</v>
      </c>
      <c r="H17" s="21"/>
      <c r="I17" s="21">
        <f t="shared" si="1"/>
        <v>0</v>
      </c>
      <c r="J17" s="21">
        <f t="shared" si="3"/>
        <v>0</v>
      </c>
    </row>
    <row r="18" spans="1:10" s="17" customFormat="1" ht="45" x14ac:dyDescent="0.25">
      <c r="A18" s="19" t="s">
        <v>48</v>
      </c>
      <c r="B18" s="9" t="s">
        <v>731</v>
      </c>
      <c r="C18" s="10" t="s">
        <v>1693</v>
      </c>
      <c r="D18" s="8" t="s">
        <v>118</v>
      </c>
      <c r="E18" s="20">
        <v>173.4</v>
      </c>
      <c r="F18" s="21"/>
      <c r="G18" s="21">
        <f t="shared" si="0"/>
        <v>0</v>
      </c>
      <c r="H18" s="21"/>
      <c r="I18" s="21">
        <f t="shared" si="1"/>
        <v>0</v>
      </c>
      <c r="J18" s="21">
        <f t="shared" si="3"/>
        <v>0</v>
      </c>
    </row>
    <row r="19" spans="1:10" s="17" customFormat="1" ht="45" x14ac:dyDescent="0.25">
      <c r="A19" s="19" t="s">
        <v>566</v>
      </c>
      <c r="B19" s="9" t="s">
        <v>1261</v>
      </c>
      <c r="C19" s="10" t="s">
        <v>1694</v>
      </c>
      <c r="D19" s="8" t="s">
        <v>118</v>
      </c>
      <c r="E19" s="20">
        <v>683.4</v>
      </c>
      <c r="F19" s="21"/>
      <c r="G19" s="21">
        <f t="shared" si="0"/>
        <v>0</v>
      </c>
      <c r="H19" s="21"/>
      <c r="I19" s="21">
        <f t="shared" si="1"/>
        <v>0</v>
      </c>
      <c r="J19" s="21">
        <f t="shared" si="3"/>
        <v>0</v>
      </c>
    </row>
    <row r="20" spans="1:10" s="17" customFormat="1" ht="45" x14ac:dyDescent="0.25">
      <c r="A20" s="19" t="s">
        <v>53</v>
      </c>
      <c r="B20" s="9" t="s">
        <v>731</v>
      </c>
      <c r="C20" s="10" t="s">
        <v>1357</v>
      </c>
      <c r="D20" s="8" t="s">
        <v>118</v>
      </c>
      <c r="E20" s="20">
        <v>1524.9</v>
      </c>
      <c r="F20" s="21"/>
      <c r="G20" s="21">
        <f t="shared" si="0"/>
        <v>0</v>
      </c>
      <c r="H20" s="21"/>
      <c r="I20" s="21">
        <f t="shared" si="1"/>
        <v>0</v>
      </c>
      <c r="J20" s="21">
        <f t="shared" si="3"/>
        <v>0</v>
      </c>
    </row>
    <row r="21" spans="1:10" s="17" customFormat="1" ht="45" x14ac:dyDescent="0.25">
      <c r="A21" s="19" t="s">
        <v>568</v>
      </c>
      <c r="B21" s="9" t="s">
        <v>723</v>
      </c>
      <c r="C21" s="10" t="s">
        <v>1358</v>
      </c>
      <c r="D21" s="8" t="s">
        <v>118</v>
      </c>
      <c r="E21" s="22">
        <v>867</v>
      </c>
      <c r="F21" s="21"/>
      <c r="G21" s="21">
        <f t="shared" si="0"/>
        <v>0</v>
      </c>
      <c r="H21" s="21"/>
      <c r="I21" s="21">
        <f t="shared" si="1"/>
        <v>0</v>
      </c>
      <c r="J21" s="21">
        <f t="shared" si="3"/>
        <v>0</v>
      </c>
    </row>
    <row r="22" spans="1:10" s="17" customFormat="1" ht="45" x14ac:dyDescent="0.25">
      <c r="A22" s="19" t="s">
        <v>570</v>
      </c>
      <c r="B22" s="9" t="s">
        <v>736</v>
      </c>
      <c r="C22" s="10" t="s">
        <v>1363</v>
      </c>
      <c r="D22" s="8" t="s">
        <v>118</v>
      </c>
      <c r="E22" s="20">
        <v>1213.8</v>
      </c>
      <c r="F22" s="21"/>
      <c r="G22" s="21">
        <f t="shared" si="0"/>
        <v>0</v>
      </c>
      <c r="H22" s="21"/>
      <c r="I22" s="21">
        <f t="shared" si="1"/>
        <v>0</v>
      </c>
      <c r="J22" s="21">
        <f t="shared" si="3"/>
        <v>0</v>
      </c>
    </row>
    <row r="23" spans="1:10" s="38" customFormat="1" ht="33.75" x14ac:dyDescent="0.25">
      <c r="A23" s="47" t="s">
        <v>58</v>
      </c>
      <c r="B23" s="43" t="s">
        <v>126</v>
      </c>
      <c r="C23" s="44" t="s">
        <v>127</v>
      </c>
      <c r="D23" s="42" t="s">
        <v>111</v>
      </c>
      <c r="E23" s="48">
        <v>0.8</v>
      </c>
      <c r="F23" s="26"/>
      <c r="G23" s="26">
        <f t="shared" si="0"/>
        <v>0</v>
      </c>
      <c r="H23" s="26"/>
      <c r="I23" s="26">
        <f t="shared" si="1"/>
        <v>0</v>
      </c>
      <c r="J23" s="26">
        <f t="shared" si="3"/>
        <v>0</v>
      </c>
    </row>
    <row r="24" spans="1:10" s="17" customFormat="1" ht="45" x14ac:dyDescent="0.25">
      <c r="A24" s="19" t="s">
        <v>59</v>
      </c>
      <c r="B24" s="9" t="s">
        <v>744</v>
      </c>
      <c r="C24" s="10" t="s">
        <v>987</v>
      </c>
      <c r="D24" s="8" t="s">
        <v>118</v>
      </c>
      <c r="E24" s="20">
        <v>30.6</v>
      </c>
      <c r="F24" s="21"/>
      <c r="G24" s="21">
        <f t="shared" si="0"/>
        <v>0</v>
      </c>
      <c r="H24" s="21"/>
      <c r="I24" s="21">
        <f t="shared" si="1"/>
        <v>0</v>
      </c>
      <c r="J24" s="21">
        <f t="shared" si="3"/>
        <v>0</v>
      </c>
    </row>
    <row r="25" spans="1:10" s="17" customFormat="1" ht="45" x14ac:dyDescent="0.25">
      <c r="A25" s="19" t="s">
        <v>579</v>
      </c>
      <c r="B25" s="9" t="s">
        <v>744</v>
      </c>
      <c r="C25" s="10" t="s">
        <v>988</v>
      </c>
      <c r="D25" s="8" t="s">
        <v>118</v>
      </c>
      <c r="E25" s="20">
        <v>51.5</v>
      </c>
      <c r="F25" s="21"/>
      <c r="G25" s="21">
        <f t="shared" si="0"/>
        <v>0</v>
      </c>
      <c r="H25" s="21"/>
      <c r="I25" s="21">
        <f t="shared" si="1"/>
        <v>0</v>
      </c>
      <c r="J25" s="21">
        <f t="shared" si="3"/>
        <v>0</v>
      </c>
    </row>
    <row r="26" spans="1:10" s="17" customFormat="1" ht="45" x14ac:dyDescent="0.25">
      <c r="A26" s="19" t="s">
        <v>583</v>
      </c>
      <c r="B26" s="9" t="s">
        <v>1268</v>
      </c>
      <c r="C26" s="10" t="s">
        <v>1364</v>
      </c>
      <c r="D26" s="8" t="s">
        <v>118</v>
      </c>
      <c r="E26" s="22">
        <v>102</v>
      </c>
      <c r="F26" s="21"/>
      <c r="G26" s="21">
        <f t="shared" si="0"/>
        <v>0</v>
      </c>
      <c r="H26" s="21"/>
      <c r="I26" s="21">
        <f t="shared" si="1"/>
        <v>0</v>
      </c>
      <c r="J26" s="21">
        <f t="shared" si="3"/>
        <v>0</v>
      </c>
    </row>
    <row r="27" spans="1:10" s="17" customFormat="1" ht="15" x14ac:dyDescent="0.25">
      <c r="A27" s="14" t="s">
        <v>1648</v>
      </c>
      <c r="B27" s="16"/>
      <c r="C27" s="16"/>
      <c r="D27" s="16"/>
      <c r="E27" s="15"/>
      <c r="F27" s="21"/>
      <c r="G27" s="21">
        <f t="shared" si="0"/>
        <v>0</v>
      </c>
      <c r="H27" s="21"/>
      <c r="I27" s="21">
        <f t="shared" si="1"/>
        <v>0</v>
      </c>
      <c r="J27" s="21">
        <f t="shared" si="3"/>
        <v>0</v>
      </c>
    </row>
    <row r="28" spans="1:10" s="38" customFormat="1" ht="33.75" x14ac:dyDescent="0.25">
      <c r="A28" s="47" t="s">
        <v>68</v>
      </c>
      <c r="B28" s="43" t="s">
        <v>756</v>
      </c>
      <c r="C28" s="44" t="s">
        <v>757</v>
      </c>
      <c r="D28" s="42" t="s">
        <v>40</v>
      </c>
      <c r="E28" s="49">
        <v>36</v>
      </c>
      <c r="F28" s="26"/>
      <c r="G28" s="26">
        <f t="shared" si="0"/>
        <v>0</v>
      </c>
      <c r="H28" s="26"/>
      <c r="I28" s="26">
        <f t="shared" si="1"/>
        <v>0</v>
      </c>
      <c r="J28" s="26">
        <f t="shared" si="3"/>
        <v>0</v>
      </c>
    </row>
    <row r="29" spans="1:10" s="17" customFormat="1" ht="45" x14ac:dyDescent="0.25">
      <c r="A29" s="19" t="s">
        <v>1695</v>
      </c>
      <c r="B29" s="9" t="s">
        <v>758</v>
      </c>
      <c r="C29" s="10" t="s">
        <v>1281</v>
      </c>
      <c r="D29" s="8" t="s">
        <v>215</v>
      </c>
      <c r="E29" s="22">
        <v>36</v>
      </c>
      <c r="F29" s="21"/>
      <c r="G29" s="21">
        <f t="shared" si="0"/>
        <v>0</v>
      </c>
      <c r="H29" s="21"/>
      <c r="I29" s="21">
        <f t="shared" si="1"/>
        <v>0</v>
      </c>
      <c r="J29" s="21">
        <f t="shared" si="3"/>
        <v>0</v>
      </c>
    </row>
    <row r="30" spans="1:10" s="38" customFormat="1" ht="56.25" x14ac:dyDescent="0.25">
      <c r="A30" s="47" t="s">
        <v>76</v>
      </c>
      <c r="B30" s="43" t="s">
        <v>1696</v>
      </c>
      <c r="C30" s="44" t="s">
        <v>1697</v>
      </c>
      <c r="D30" s="42" t="s">
        <v>368</v>
      </c>
      <c r="E30" s="49">
        <v>18</v>
      </c>
      <c r="F30" s="26"/>
      <c r="G30" s="26">
        <f t="shared" si="0"/>
        <v>0</v>
      </c>
      <c r="H30" s="26"/>
      <c r="I30" s="26">
        <f t="shared" si="1"/>
        <v>0</v>
      </c>
      <c r="J30" s="26">
        <f t="shared" si="3"/>
        <v>0</v>
      </c>
    </row>
    <row r="31" spans="1:10" s="17" customFormat="1" ht="45" x14ac:dyDescent="0.25">
      <c r="A31" s="19" t="s">
        <v>78</v>
      </c>
      <c r="B31" s="9" t="s">
        <v>1698</v>
      </c>
      <c r="C31" s="10" t="s">
        <v>779</v>
      </c>
      <c r="D31" s="8" t="s">
        <v>215</v>
      </c>
      <c r="E31" s="22">
        <v>18</v>
      </c>
      <c r="F31" s="21"/>
      <c r="G31" s="21">
        <f t="shared" si="0"/>
        <v>0</v>
      </c>
      <c r="H31" s="21"/>
      <c r="I31" s="21">
        <f t="shared" si="1"/>
        <v>0</v>
      </c>
      <c r="J31" s="21">
        <f t="shared" si="3"/>
        <v>0</v>
      </c>
    </row>
    <row r="32" spans="1:10" s="38" customFormat="1" ht="22.5" x14ac:dyDescent="0.25">
      <c r="A32" s="47" t="s">
        <v>81</v>
      </c>
      <c r="B32" s="43" t="s">
        <v>764</v>
      </c>
      <c r="C32" s="44" t="s">
        <v>765</v>
      </c>
      <c r="D32" s="42" t="s">
        <v>766</v>
      </c>
      <c r="E32" s="49">
        <v>148</v>
      </c>
      <c r="F32" s="26"/>
      <c r="G32" s="26">
        <f t="shared" si="0"/>
        <v>0</v>
      </c>
      <c r="H32" s="26"/>
      <c r="I32" s="26">
        <f t="shared" si="1"/>
        <v>0</v>
      </c>
      <c r="J32" s="26">
        <f t="shared" si="3"/>
        <v>0</v>
      </c>
    </row>
    <row r="33" spans="1:10" s="17" customFormat="1" ht="45" x14ac:dyDescent="0.25">
      <c r="A33" s="19" t="s">
        <v>83</v>
      </c>
      <c r="B33" s="9" t="s">
        <v>767</v>
      </c>
      <c r="C33" s="10" t="s">
        <v>1004</v>
      </c>
      <c r="D33" s="8" t="s">
        <v>215</v>
      </c>
      <c r="E33" s="22">
        <v>148</v>
      </c>
      <c r="F33" s="21"/>
      <c r="G33" s="21">
        <f t="shared" si="0"/>
        <v>0</v>
      </c>
      <c r="H33" s="21"/>
      <c r="I33" s="21">
        <f t="shared" si="1"/>
        <v>0</v>
      </c>
      <c r="J33" s="21">
        <f t="shared" si="3"/>
        <v>0</v>
      </c>
    </row>
    <row r="34" spans="1:10" s="17" customFormat="1" ht="15" x14ac:dyDescent="0.25">
      <c r="A34" s="14" t="s">
        <v>1651</v>
      </c>
      <c r="B34" s="16"/>
      <c r="C34" s="16"/>
      <c r="D34" s="16"/>
      <c r="E34" s="15"/>
      <c r="F34" s="21"/>
      <c r="G34" s="21">
        <f t="shared" si="0"/>
        <v>0</v>
      </c>
      <c r="H34" s="21"/>
      <c r="I34" s="21">
        <f t="shared" si="1"/>
        <v>0</v>
      </c>
      <c r="J34" s="21">
        <f t="shared" si="3"/>
        <v>0</v>
      </c>
    </row>
    <row r="35" spans="1:10" s="38" customFormat="1" ht="33.75" x14ac:dyDescent="0.25">
      <c r="A35" s="47" t="s">
        <v>85</v>
      </c>
      <c r="B35" s="43" t="s">
        <v>931</v>
      </c>
      <c r="C35" s="44" t="s">
        <v>932</v>
      </c>
      <c r="D35" s="42" t="s">
        <v>933</v>
      </c>
      <c r="E35" s="51">
        <v>2.1349999999999998</v>
      </c>
      <c r="F35" s="26"/>
      <c r="G35" s="26">
        <f t="shared" ref="G35:G66" si="4">E35*F35</f>
        <v>0</v>
      </c>
      <c r="H35" s="26"/>
      <c r="I35" s="26">
        <f t="shared" ref="I35:I66" si="5">E35*H35</f>
        <v>0</v>
      </c>
      <c r="J35" s="26">
        <f t="shared" si="3"/>
        <v>0</v>
      </c>
    </row>
    <row r="36" spans="1:10" s="38" customFormat="1" ht="22.5" x14ac:dyDescent="0.25">
      <c r="A36" s="47" t="s">
        <v>87</v>
      </c>
      <c r="B36" s="43" t="s">
        <v>934</v>
      </c>
      <c r="C36" s="44" t="s">
        <v>935</v>
      </c>
      <c r="D36" s="42" t="s">
        <v>933</v>
      </c>
      <c r="E36" s="51">
        <v>2.1349999999999998</v>
      </c>
      <c r="F36" s="26"/>
      <c r="G36" s="26">
        <f t="shared" si="4"/>
        <v>0</v>
      </c>
      <c r="H36" s="26"/>
      <c r="I36" s="26">
        <f t="shared" si="5"/>
        <v>0</v>
      </c>
      <c r="J36" s="26">
        <f t="shared" si="3"/>
        <v>0</v>
      </c>
    </row>
    <row r="37" spans="1:10" s="38" customFormat="1" ht="22.5" x14ac:dyDescent="0.25">
      <c r="A37" s="47" t="s">
        <v>90</v>
      </c>
      <c r="B37" s="43" t="s">
        <v>553</v>
      </c>
      <c r="C37" s="44" t="s">
        <v>937</v>
      </c>
      <c r="D37" s="42" t="s">
        <v>111</v>
      </c>
      <c r="E37" s="50">
        <v>8.5399999999999991</v>
      </c>
      <c r="F37" s="26"/>
      <c r="G37" s="26">
        <f t="shared" si="4"/>
        <v>0</v>
      </c>
      <c r="H37" s="26"/>
      <c r="I37" s="26">
        <f t="shared" si="5"/>
        <v>0</v>
      </c>
      <c r="J37" s="26">
        <f t="shared" si="3"/>
        <v>0</v>
      </c>
    </row>
    <row r="38" spans="1:10" s="38" customFormat="1" ht="33.75" x14ac:dyDescent="0.25">
      <c r="A38" s="47" t="s">
        <v>92</v>
      </c>
      <c r="B38" s="43" t="s">
        <v>466</v>
      </c>
      <c r="C38" s="44" t="s">
        <v>467</v>
      </c>
      <c r="D38" s="42" t="s">
        <v>111</v>
      </c>
      <c r="E38" s="50">
        <v>13.46</v>
      </c>
      <c r="F38" s="26"/>
      <c r="G38" s="26">
        <f t="shared" si="4"/>
        <v>0</v>
      </c>
      <c r="H38" s="26"/>
      <c r="I38" s="26">
        <f t="shared" si="5"/>
        <v>0</v>
      </c>
      <c r="J38" s="26">
        <f t="shared" si="3"/>
        <v>0</v>
      </c>
    </row>
    <row r="39" spans="1:10" s="17" customFormat="1" ht="45" x14ac:dyDescent="0.25">
      <c r="A39" s="19" t="s">
        <v>94</v>
      </c>
      <c r="B39" s="9" t="s">
        <v>938</v>
      </c>
      <c r="C39" s="10" t="s">
        <v>470</v>
      </c>
      <c r="D39" s="8" t="s">
        <v>118</v>
      </c>
      <c r="E39" s="22">
        <v>2200</v>
      </c>
      <c r="F39" s="21"/>
      <c r="G39" s="21">
        <f t="shared" si="4"/>
        <v>0</v>
      </c>
      <c r="H39" s="21"/>
      <c r="I39" s="21">
        <f t="shared" si="5"/>
        <v>0</v>
      </c>
      <c r="J39" s="21">
        <f t="shared" si="3"/>
        <v>0</v>
      </c>
    </row>
    <row r="40" spans="1:10" s="38" customFormat="1" ht="22.5" x14ac:dyDescent="0.25">
      <c r="A40" s="47" t="s">
        <v>96</v>
      </c>
      <c r="B40" s="43" t="s">
        <v>487</v>
      </c>
      <c r="C40" s="44" t="s">
        <v>488</v>
      </c>
      <c r="D40" s="42" t="s">
        <v>280</v>
      </c>
      <c r="E40" s="49">
        <v>9</v>
      </c>
      <c r="F40" s="26"/>
      <c r="G40" s="26">
        <f t="shared" si="4"/>
        <v>0</v>
      </c>
      <c r="H40" s="26"/>
      <c r="I40" s="26">
        <f t="shared" si="5"/>
        <v>0</v>
      </c>
      <c r="J40" s="26">
        <f t="shared" si="3"/>
        <v>0</v>
      </c>
    </row>
    <row r="41" spans="1:10" s="38" customFormat="1" ht="45" x14ac:dyDescent="0.25">
      <c r="A41" s="47" t="s">
        <v>98</v>
      </c>
      <c r="B41" s="43" t="s">
        <v>960</v>
      </c>
      <c r="C41" s="44" t="s">
        <v>961</v>
      </c>
      <c r="D41" s="42" t="s">
        <v>962</v>
      </c>
      <c r="E41" s="49">
        <v>90</v>
      </c>
      <c r="F41" s="26"/>
      <c r="G41" s="26">
        <f t="shared" si="4"/>
        <v>0</v>
      </c>
      <c r="H41" s="26"/>
      <c r="I41" s="26">
        <f t="shared" si="5"/>
        <v>0</v>
      </c>
      <c r="J41" s="26">
        <f t="shared" si="3"/>
        <v>0</v>
      </c>
    </row>
    <row r="42" spans="1:10" s="17" customFormat="1" ht="45" x14ac:dyDescent="0.25">
      <c r="A42" s="19" t="s">
        <v>100</v>
      </c>
      <c r="B42" s="9" t="s">
        <v>967</v>
      </c>
      <c r="C42" s="10" t="s">
        <v>968</v>
      </c>
      <c r="D42" s="8" t="s">
        <v>215</v>
      </c>
      <c r="E42" s="22">
        <v>90</v>
      </c>
      <c r="F42" s="21"/>
      <c r="G42" s="21">
        <f t="shared" si="4"/>
        <v>0</v>
      </c>
      <c r="H42" s="21"/>
      <c r="I42" s="21">
        <f t="shared" si="5"/>
        <v>0</v>
      </c>
      <c r="J42" s="21">
        <f t="shared" si="3"/>
        <v>0</v>
      </c>
    </row>
    <row r="43" spans="1:10" s="17" customFormat="1" ht="45" x14ac:dyDescent="0.25">
      <c r="A43" s="19" t="s">
        <v>103</v>
      </c>
      <c r="B43" s="9" t="s">
        <v>939</v>
      </c>
      <c r="C43" s="10" t="s">
        <v>472</v>
      </c>
      <c r="D43" s="8" t="s">
        <v>215</v>
      </c>
      <c r="E43" s="22">
        <v>2500</v>
      </c>
      <c r="F43" s="21"/>
      <c r="G43" s="21">
        <f t="shared" si="4"/>
        <v>0</v>
      </c>
      <c r="H43" s="21"/>
      <c r="I43" s="21">
        <f t="shared" si="5"/>
        <v>0</v>
      </c>
      <c r="J43" s="21">
        <f t="shared" si="3"/>
        <v>0</v>
      </c>
    </row>
    <row r="44" spans="1:10" s="17" customFormat="1" ht="45" x14ac:dyDescent="0.25">
      <c r="A44" s="19" t="s">
        <v>105</v>
      </c>
      <c r="B44" s="9" t="s">
        <v>954</v>
      </c>
      <c r="C44" s="10" t="s">
        <v>955</v>
      </c>
      <c r="D44" s="8" t="s">
        <v>215</v>
      </c>
      <c r="E44" s="22">
        <v>20</v>
      </c>
      <c r="F44" s="21"/>
      <c r="G44" s="21">
        <f t="shared" si="4"/>
        <v>0</v>
      </c>
      <c r="H44" s="21"/>
      <c r="I44" s="21">
        <f t="shared" si="5"/>
        <v>0</v>
      </c>
      <c r="J44" s="21">
        <f t="shared" si="3"/>
        <v>0</v>
      </c>
    </row>
    <row r="45" spans="1:10" s="17" customFormat="1" ht="45" x14ac:dyDescent="0.25">
      <c r="A45" s="19" t="s">
        <v>108</v>
      </c>
      <c r="B45" s="9" t="s">
        <v>1699</v>
      </c>
      <c r="C45" s="10" t="s">
        <v>852</v>
      </c>
      <c r="D45" s="8" t="s">
        <v>215</v>
      </c>
      <c r="E45" s="22">
        <v>2500</v>
      </c>
      <c r="F45" s="21"/>
      <c r="G45" s="21">
        <f t="shared" si="4"/>
        <v>0</v>
      </c>
      <c r="H45" s="21"/>
      <c r="I45" s="21">
        <f t="shared" si="5"/>
        <v>0</v>
      </c>
      <c r="J45" s="21">
        <f t="shared" si="3"/>
        <v>0</v>
      </c>
    </row>
    <row r="46" spans="1:10" s="17" customFormat="1" ht="15" x14ac:dyDescent="0.25">
      <c r="A46" s="14" t="s">
        <v>1276</v>
      </c>
      <c r="B46" s="16"/>
      <c r="C46" s="16"/>
      <c r="D46" s="16"/>
      <c r="E46" s="15"/>
      <c r="F46" s="21"/>
      <c r="G46" s="21">
        <f t="shared" si="4"/>
        <v>0</v>
      </c>
      <c r="H46" s="21"/>
      <c r="I46" s="21">
        <f t="shared" si="5"/>
        <v>0</v>
      </c>
      <c r="J46" s="21">
        <f t="shared" si="3"/>
        <v>0</v>
      </c>
    </row>
    <row r="47" spans="1:10" s="38" customFormat="1" ht="33.75" x14ac:dyDescent="0.25">
      <c r="A47" s="47" t="s">
        <v>112</v>
      </c>
      <c r="B47" s="43" t="s">
        <v>130</v>
      </c>
      <c r="C47" s="44" t="s">
        <v>131</v>
      </c>
      <c r="D47" s="42" t="s">
        <v>132</v>
      </c>
      <c r="E47" s="49">
        <v>10</v>
      </c>
      <c r="F47" s="26"/>
      <c r="G47" s="26">
        <f t="shared" si="4"/>
        <v>0</v>
      </c>
      <c r="H47" s="26"/>
      <c r="I47" s="26">
        <f t="shared" si="5"/>
        <v>0</v>
      </c>
      <c r="J47" s="26">
        <f t="shared" si="3"/>
        <v>0</v>
      </c>
    </row>
    <row r="48" spans="1:10" s="17" customFormat="1" ht="45" x14ac:dyDescent="0.25">
      <c r="A48" s="19" t="s">
        <v>115</v>
      </c>
      <c r="B48" s="9" t="s">
        <v>785</v>
      </c>
      <c r="C48" s="10" t="s">
        <v>1018</v>
      </c>
      <c r="D48" s="8" t="s">
        <v>215</v>
      </c>
      <c r="E48" s="22">
        <v>1</v>
      </c>
      <c r="F48" s="21"/>
      <c r="G48" s="21">
        <f t="shared" si="4"/>
        <v>0</v>
      </c>
      <c r="H48" s="21"/>
      <c r="I48" s="21">
        <f t="shared" si="5"/>
        <v>0</v>
      </c>
      <c r="J48" s="21">
        <f t="shared" si="3"/>
        <v>0</v>
      </c>
    </row>
    <row r="49" spans="1:10" s="17" customFormat="1" ht="45" x14ac:dyDescent="0.25">
      <c r="A49" s="19" t="s">
        <v>119</v>
      </c>
      <c r="B49" s="9" t="s">
        <v>787</v>
      </c>
      <c r="C49" s="10" t="s">
        <v>1019</v>
      </c>
      <c r="D49" s="8" t="s">
        <v>215</v>
      </c>
      <c r="E49" s="22">
        <v>1</v>
      </c>
      <c r="F49" s="21"/>
      <c r="G49" s="21">
        <f t="shared" si="4"/>
        <v>0</v>
      </c>
      <c r="H49" s="21"/>
      <c r="I49" s="21">
        <f t="shared" si="5"/>
        <v>0</v>
      </c>
      <c r="J49" s="21">
        <f t="shared" si="3"/>
        <v>0</v>
      </c>
    </row>
    <row r="50" spans="1:10" s="17" customFormat="1" ht="45" x14ac:dyDescent="0.25">
      <c r="A50" s="19" t="s">
        <v>122</v>
      </c>
      <c r="B50" s="9" t="s">
        <v>789</v>
      </c>
      <c r="C50" s="10" t="s">
        <v>1020</v>
      </c>
      <c r="D50" s="8" t="s">
        <v>215</v>
      </c>
      <c r="E50" s="22">
        <v>1</v>
      </c>
      <c r="F50" s="21"/>
      <c r="G50" s="21">
        <f t="shared" si="4"/>
        <v>0</v>
      </c>
      <c r="H50" s="21"/>
      <c r="I50" s="21">
        <f t="shared" si="5"/>
        <v>0</v>
      </c>
      <c r="J50" s="21">
        <f t="shared" si="3"/>
        <v>0</v>
      </c>
    </row>
    <row r="51" spans="1:10" s="17" customFormat="1" ht="15" x14ac:dyDescent="0.25">
      <c r="A51" s="14" t="s">
        <v>1654</v>
      </c>
      <c r="B51" s="16"/>
      <c r="C51" s="16"/>
      <c r="D51" s="16"/>
      <c r="E51" s="15"/>
      <c r="F51" s="21"/>
      <c r="G51" s="21">
        <f t="shared" si="4"/>
        <v>0</v>
      </c>
      <c r="H51" s="21"/>
      <c r="I51" s="21">
        <f t="shared" si="5"/>
        <v>0</v>
      </c>
      <c r="J51" s="21">
        <f t="shared" si="3"/>
        <v>0</v>
      </c>
    </row>
    <row r="52" spans="1:10" s="38" customFormat="1" ht="22.5" x14ac:dyDescent="0.25">
      <c r="A52" s="47" t="s">
        <v>125</v>
      </c>
      <c r="B52" s="43" t="s">
        <v>415</v>
      </c>
      <c r="C52" s="44" t="s">
        <v>416</v>
      </c>
      <c r="D52" s="42" t="s">
        <v>417</v>
      </c>
      <c r="E52" s="50">
        <v>14.82</v>
      </c>
      <c r="F52" s="26"/>
      <c r="G52" s="26">
        <f t="shared" si="4"/>
        <v>0</v>
      </c>
      <c r="H52" s="26"/>
      <c r="I52" s="26">
        <f t="shared" si="5"/>
        <v>0</v>
      </c>
      <c r="J52" s="26">
        <f t="shared" si="3"/>
        <v>0</v>
      </c>
    </row>
    <row r="53" spans="1:10" s="17" customFormat="1" ht="45" x14ac:dyDescent="0.25">
      <c r="A53" s="19" t="s">
        <v>129</v>
      </c>
      <c r="B53" s="9" t="s">
        <v>1379</v>
      </c>
      <c r="C53" s="10" t="s">
        <v>1085</v>
      </c>
      <c r="D53" s="8" t="s">
        <v>118</v>
      </c>
      <c r="E53" s="23">
        <v>2149.14</v>
      </c>
      <c r="F53" s="21"/>
      <c r="G53" s="21">
        <f t="shared" si="4"/>
        <v>0</v>
      </c>
      <c r="H53" s="21"/>
      <c r="I53" s="21">
        <f t="shared" si="5"/>
        <v>0</v>
      </c>
      <c r="J53" s="21">
        <f t="shared" si="3"/>
        <v>0</v>
      </c>
    </row>
    <row r="54" spans="1:10" s="17" customFormat="1" ht="45" x14ac:dyDescent="0.25">
      <c r="A54" s="19" t="s">
        <v>133</v>
      </c>
      <c r="B54" s="9" t="s">
        <v>1104</v>
      </c>
      <c r="C54" s="10" t="s">
        <v>1117</v>
      </c>
      <c r="D54" s="8" t="s">
        <v>215</v>
      </c>
      <c r="E54" s="22">
        <v>56</v>
      </c>
      <c r="F54" s="21"/>
      <c r="G54" s="21">
        <f t="shared" si="4"/>
        <v>0</v>
      </c>
      <c r="H54" s="21"/>
      <c r="I54" s="21">
        <f t="shared" si="5"/>
        <v>0</v>
      </c>
      <c r="J54" s="21">
        <f t="shared" si="3"/>
        <v>0</v>
      </c>
    </row>
    <row r="55" spans="1:10" s="38" customFormat="1" ht="22.5" x14ac:dyDescent="0.25">
      <c r="A55" s="47" t="s">
        <v>137</v>
      </c>
      <c r="B55" s="43" t="s">
        <v>1167</v>
      </c>
      <c r="C55" s="44" t="s">
        <v>1168</v>
      </c>
      <c r="D55" s="42" t="s">
        <v>417</v>
      </c>
      <c r="E55" s="50">
        <v>6.25</v>
      </c>
      <c r="F55" s="26"/>
      <c r="G55" s="26">
        <f t="shared" si="4"/>
        <v>0</v>
      </c>
      <c r="H55" s="26"/>
      <c r="I55" s="26">
        <f t="shared" si="5"/>
        <v>0</v>
      </c>
      <c r="J55" s="26">
        <f t="shared" si="3"/>
        <v>0</v>
      </c>
    </row>
    <row r="56" spans="1:10" s="17" customFormat="1" ht="45" x14ac:dyDescent="0.25">
      <c r="A56" s="19" t="s">
        <v>141</v>
      </c>
      <c r="B56" s="9" t="s">
        <v>1170</v>
      </c>
      <c r="C56" s="10" t="s">
        <v>1381</v>
      </c>
      <c r="D56" s="8" t="s">
        <v>118</v>
      </c>
      <c r="E56" s="20">
        <v>637.5</v>
      </c>
      <c r="F56" s="21"/>
      <c r="G56" s="21">
        <f t="shared" si="4"/>
        <v>0</v>
      </c>
      <c r="H56" s="21"/>
      <c r="I56" s="21">
        <f t="shared" si="5"/>
        <v>0</v>
      </c>
      <c r="J56" s="21">
        <f t="shared" si="3"/>
        <v>0</v>
      </c>
    </row>
    <row r="57" spans="1:10" s="17" customFormat="1" ht="45" x14ac:dyDescent="0.25">
      <c r="A57" s="19" t="s">
        <v>144</v>
      </c>
      <c r="B57" s="9" t="s">
        <v>1173</v>
      </c>
      <c r="C57" s="10" t="s">
        <v>1174</v>
      </c>
      <c r="D57" s="8" t="s">
        <v>215</v>
      </c>
      <c r="E57" s="22">
        <v>25</v>
      </c>
      <c r="F57" s="21"/>
      <c r="G57" s="21">
        <f t="shared" si="4"/>
        <v>0</v>
      </c>
      <c r="H57" s="21"/>
      <c r="I57" s="21">
        <f t="shared" si="5"/>
        <v>0</v>
      </c>
      <c r="J57" s="21">
        <f t="shared" si="3"/>
        <v>0</v>
      </c>
    </row>
    <row r="58" spans="1:10" s="17" customFormat="1" ht="45" x14ac:dyDescent="0.25">
      <c r="A58" s="19" t="s">
        <v>148</v>
      </c>
      <c r="B58" s="9" t="s">
        <v>1173</v>
      </c>
      <c r="C58" s="10" t="s">
        <v>1176</v>
      </c>
      <c r="D58" s="8" t="s">
        <v>215</v>
      </c>
      <c r="E58" s="22">
        <v>25</v>
      </c>
      <c r="F58" s="21"/>
      <c r="G58" s="21">
        <f t="shared" si="4"/>
        <v>0</v>
      </c>
      <c r="H58" s="21"/>
      <c r="I58" s="21">
        <f t="shared" si="5"/>
        <v>0</v>
      </c>
      <c r="J58" s="21">
        <f t="shared" si="3"/>
        <v>0</v>
      </c>
    </row>
    <row r="59" spans="1:10" s="17" customFormat="1" ht="45" x14ac:dyDescent="0.25">
      <c r="A59" s="19" t="s">
        <v>151</v>
      </c>
      <c r="B59" s="9" t="s">
        <v>1147</v>
      </c>
      <c r="C59" s="10" t="s">
        <v>1148</v>
      </c>
      <c r="D59" s="8" t="s">
        <v>215</v>
      </c>
      <c r="E59" s="22">
        <v>1250</v>
      </c>
      <c r="F59" s="21"/>
      <c r="G59" s="21">
        <f t="shared" si="4"/>
        <v>0</v>
      </c>
      <c r="H59" s="21"/>
      <c r="I59" s="21">
        <f t="shared" si="5"/>
        <v>0</v>
      </c>
      <c r="J59" s="21">
        <f t="shared" si="3"/>
        <v>0</v>
      </c>
    </row>
    <row r="60" spans="1:10" s="17" customFormat="1" ht="45" x14ac:dyDescent="0.25">
      <c r="A60" s="19" t="s">
        <v>153</v>
      </c>
      <c r="B60" s="9" t="s">
        <v>1147</v>
      </c>
      <c r="C60" s="10" t="s">
        <v>1150</v>
      </c>
      <c r="D60" s="8" t="s">
        <v>215</v>
      </c>
      <c r="E60" s="22">
        <v>50</v>
      </c>
      <c r="F60" s="21"/>
      <c r="G60" s="21">
        <f t="shared" si="4"/>
        <v>0</v>
      </c>
      <c r="H60" s="21"/>
      <c r="I60" s="21">
        <f t="shared" si="5"/>
        <v>0</v>
      </c>
      <c r="J60" s="21">
        <f t="shared" si="3"/>
        <v>0</v>
      </c>
    </row>
    <row r="61" spans="1:10" s="17" customFormat="1" ht="45" x14ac:dyDescent="0.25">
      <c r="A61" s="19" t="s">
        <v>157</v>
      </c>
      <c r="B61" s="9" t="s">
        <v>1160</v>
      </c>
      <c r="C61" s="10" t="s">
        <v>1161</v>
      </c>
      <c r="D61" s="8" t="s">
        <v>118</v>
      </c>
      <c r="E61" s="22">
        <v>840</v>
      </c>
      <c r="F61" s="21"/>
      <c r="G61" s="21">
        <f t="shared" si="4"/>
        <v>0</v>
      </c>
      <c r="H61" s="21"/>
      <c r="I61" s="21">
        <f t="shared" si="5"/>
        <v>0</v>
      </c>
      <c r="J61" s="21">
        <f t="shared" si="3"/>
        <v>0</v>
      </c>
    </row>
    <row r="62" spans="1:10" s="17" customFormat="1" ht="45" x14ac:dyDescent="0.25">
      <c r="A62" s="19" t="s">
        <v>681</v>
      </c>
      <c r="B62" s="9" t="s">
        <v>1157</v>
      </c>
      <c r="C62" s="10" t="s">
        <v>1158</v>
      </c>
      <c r="D62" s="8" t="s">
        <v>215</v>
      </c>
      <c r="E62" s="22">
        <v>1680</v>
      </c>
      <c r="F62" s="21"/>
      <c r="G62" s="21">
        <f t="shared" si="4"/>
        <v>0</v>
      </c>
      <c r="H62" s="21"/>
      <c r="I62" s="21">
        <f t="shared" si="5"/>
        <v>0</v>
      </c>
      <c r="J62" s="21">
        <f t="shared" si="3"/>
        <v>0</v>
      </c>
    </row>
    <row r="63" spans="1:10" s="38" customFormat="1" ht="33.75" x14ac:dyDescent="0.25">
      <c r="A63" s="47" t="s">
        <v>164</v>
      </c>
      <c r="B63" s="43" t="s">
        <v>130</v>
      </c>
      <c r="C63" s="44" t="s">
        <v>131</v>
      </c>
      <c r="D63" s="42" t="s">
        <v>132</v>
      </c>
      <c r="E63" s="49">
        <v>10</v>
      </c>
      <c r="F63" s="26"/>
      <c r="G63" s="26">
        <f t="shared" si="4"/>
        <v>0</v>
      </c>
      <c r="H63" s="26"/>
      <c r="I63" s="26">
        <f t="shared" si="5"/>
        <v>0</v>
      </c>
      <c r="J63" s="26">
        <f t="shared" si="3"/>
        <v>0</v>
      </c>
    </row>
    <row r="64" spans="1:10" s="17" customFormat="1" ht="45" x14ac:dyDescent="0.25">
      <c r="A64" s="19" t="s">
        <v>168</v>
      </c>
      <c r="B64" s="9" t="s">
        <v>1290</v>
      </c>
      <c r="C64" s="10" t="s">
        <v>1291</v>
      </c>
      <c r="D64" s="8" t="s">
        <v>215</v>
      </c>
      <c r="E64" s="22">
        <v>10</v>
      </c>
      <c r="F64" s="21"/>
      <c r="G64" s="21">
        <f t="shared" si="4"/>
        <v>0</v>
      </c>
      <c r="H64" s="21"/>
      <c r="I64" s="21">
        <f t="shared" si="5"/>
        <v>0</v>
      </c>
      <c r="J64" s="21">
        <f t="shared" si="3"/>
        <v>0</v>
      </c>
    </row>
    <row r="65" spans="1:10" s="17" customFormat="1" ht="15" x14ac:dyDescent="0.25">
      <c r="A65" s="14" t="s">
        <v>1021</v>
      </c>
      <c r="B65" s="16"/>
      <c r="C65" s="16"/>
      <c r="D65" s="16"/>
      <c r="E65" s="15"/>
      <c r="F65" s="21"/>
      <c r="G65" s="21">
        <f t="shared" si="4"/>
        <v>0</v>
      </c>
      <c r="H65" s="21"/>
      <c r="I65" s="21">
        <f t="shared" si="5"/>
        <v>0</v>
      </c>
      <c r="J65" s="21">
        <f t="shared" si="3"/>
        <v>0</v>
      </c>
    </row>
    <row r="66" spans="1:10" s="38" customFormat="1" ht="33.75" x14ac:dyDescent="0.25">
      <c r="A66" s="47" t="s">
        <v>171</v>
      </c>
      <c r="B66" s="43" t="s">
        <v>165</v>
      </c>
      <c r="C66" s="44" t="s">
        <v>166</v>
      </c>
      <c r="D66" s="42" t="s">
        <v>167</v>
      </c>
      <c r="E66" s="53">
        <v>5.1239379999999999</v>
      </c>
      <c r="F66" s="26"/>
      <c r="G66" s="26">
        <f t="shared" si="4"/>
        <v>0</v>
      </c>
      <c r="H66" s="26"/>
      <c r="I66" s="26">
        <f t="shared" si="5"/>
        <v>0</v>
      </c>
      <c r="J66" s="26">
        <f t="shared" si="3"/>
        <v>0</v>
      </c>
    </row>
    <row r="67" spans="1:10" s="17" customFormat="1" ht="45" x14ac:dyDescent="0.25">
      <c r="A67" s="19" t="s">
        <v>173</v>
      </c>
      <c r="B67" s="9" t="s">
        <v>796</v>
      </c>
      <c r="C67" s="10" t="s">
        <v>1655</v>
      </c>
      <c r="D67" s="8" t="s">
        <v>118</v>
      </c>
      <c r="E67" s="22">
        <v>150</v>
      </c>
      <c r="F67" s="21"/>
      <c r="G67" s="21">
        <f t="shared" ref="G67:G98" si="6">E67*F67</f>
        <v>0</v>
      </c>
      <c r="H67" s="21"/>
      <c r="I67" s="21">
        <f t="shared" ref="I67:I98" si="7">E67*H67</f>
        <v>0</v>
      </c>
      <c r="J67" s="21">
        <f t="shared" si="3"/>
        <v>0</v>
      </c>
    </row>
    <row r="68" spans="1:10" s="17" customFormat="1" ht="45" x14ac:dyDescent="0.25">
      <c r="A68" s="19" t="s">
        <v>175</v>
      </c>
      <c r="B68" s="9" t="s">
        <v>883</v>
      </c>
      <c r="C68" s="10" t="s">
        <v>1700</v>
      </c>
      <c r="D68" s="8" t="s">
        <v>215</v>
      </c>
      <c r="E68" s="22">
        <v>2</v>
      </c>
      <c r="F68" s="21"/>
      <c r="G68" s="21">
        <f t="shared" si="6"/>
        <v>0</v>
      </c>
      <c r="H68" s="21"/>
      <c r="I68" s="21">
        <f t="shared" si="7"/>
        <v>0</v>
      </c>
      <c r="J68" s="21">
        <f t="shared" ref="J68:J131" si="8">G68+I68</f>
        <v>0</v>
      </c>
    </row>
    <row r="69" spans="1:10" s="17" customFormat="1" ht="45" x14ac:dyDescent="0.25">
      <c r="A69" s="19" t="s">
        <v>178</v>
      </c>
      <c r="B69" s="9" t="s">
        <v>796</v>
      </c>
      <c r="C69" s="10" t="s">
        <v>1656</v>
      </c>
      <c r="D69" s="8" t="s">
        <v>1701</v>
      </c>
      <c r="E69" s="22">
        <v>310</v>
      </c>
      <c r="F69" s="21"/>
      <c r="G69" s="21">
        <f t="shared" si="6"/>
        <v>0</v>
      </c>
      <c r="H69" s="21"/>
      <c r="I69" s="21">
        <f t="shared" si="7"/>
        <v>0</v>
      </c>
      <c r="J69" s="21">
        <f t="shared" si="8"/>
        <v>0</v>
      </c>
    </row>
    <row r="70" spans="1:10" s="17" customFormat="1" ht="45" x14ac:dyDescent="0.25">
      <c r="A70" s="19" t="s">
        <v>180</v>
      </c>
      <c r="B70" s="9" t="s">
        <v>796</v>
      </c>
      <c r="C70" s="10" t="s">
        <v>1300</v>
      </c>
      <c r="D70" s="8" t="s">
        <v>215</v>
      </c>
      <c r="E70" s="22">
        <v>20</v>
      </c>
      <c r="F70" s="21"/>
      <c r="G70" s="21">
        <f t="shared" si="6"/>
        <v>0</v>
      </c>
      <c r="H70" s="21"/>
      <c r="I70" s="21">
        <f t="shared" si="7"/>
        <v>0</v>
      </c>
      <c r="J70" s="21">
        <f t="shared" si="8"/>
        <v>0</v>
      </c>
    </row>
    <row r="71" spans="1:10" s="17" customFormat="1" ht="45" x14ac:dyDescent="0.25">
      <c r="A71" s="19" t="s">
        <v>182</v>
      </c>
      <c r="B71" s="9" t="s">
        <v>796</v>
      </c>
      <c r="C71" s="10" t="s">
        <v>1702</v>
      </c>
      <c r="D71" s="8" t="s">
        <v>215</v>
      </c>
      <c r="E71" s="22">
        <v>20</v>
      </c>
      <c r="F71" s="21"/>
      <c r="G71" s="21">
        <f t="shared" si="6"/>
        <v>0</v>
      </c>
      <c r="H71" s="21"/>
      <c r="I71" s="21">
        <f t="shared" si="7"/>
        <v>0</v>
      </c>
      <c r="J71" s="21">
        <f t="shared" si="8"/>
        <v>0</v>
      </c>
    </row>
    <row r="72" spans="1:10" s="17" customFormat="1" ht="45" x14ac:dyDescent="0.25">
      <c r="A72" s="19" t="s">
        <v>184</v>
      </c>
      <c r="B72" s="9" t="s">
        <v>856</v>
      </c>
      <c r="C72" s="10" t="s">
        <v>1660</v>
      </c>
      <c r="D72" s="8" t="s">
        <v>215</v>
      </c>
      <c r="E72" s="22">
        <v>600</v>
      </c>
      <c r="F72" s="21"/>
      <c r="G72" s="21">
        <f t="shared" si="6"/>
        <v>0</v>
      </c>
      <c r="H72" s="21"/>
      <c r="I72" s="21">
        <f t="shared" si="7"/>
        <v>0</v>
      </c>
      <c r="J72" s="21">
        <f t="shared" si="8"/>
        <v>0</v>
      </c>
    </row>
    <row r="73" spans="1:10" s="17" customFormat="1" ht="45" x14ac:dyDescent="0.25">
      <c r="A73" s="19" t="s">
        <v>186</v>
      </c>
      <c r="B73" s="9" t="s">
        <v>841</v>
      </c>
      <c r="C73" s="10" t="s">
        <v>1453</v>
      </c>
      <c r="D73" s="8" t="s">
        <v>215</v>
      </c>
      <c r="E73" s="22">
        <v>4000</v>
      </c>
      <c r="F73" s="21"/>
      <c r="G73" s="21">
        <f t="shared" si="6"/>
        <v>0</v>
      </c>
      <c r="H73" s="21"/>
      <c r="I73" s="21">
        <f t="shared" si="7"/>
        <v>0</v>
      </c>
      <c r="J73" s="21">
        <f t="shared" si="8"/>
        <v>0</v>
      </c>
    </row>
    <row r="74" spans="1:10" s="17" customFormat="1" ht="45" x14ac:dyDescent="0.25">
      <c r="A74" s="19" t="s">
        <v>188</v>
      </c>
      <c r="B74" s="9" t="s">
        <v>843</v>
      </c>
      <c r="C74" s="10" t="s">
        <v>1485</v>
      </c>
      <c r="D74" s="8" t="s">
        <v>215</v>
      </c>
      <c r="E74" s="22">
        <v>4000</v>
      </c>
      <c r="F74" s="21"/>
      <c r="G74" s="21">
        <f t="shared" si="6"/>
        <v>0</v>
      </c>
      <c r="H74" s="21"/>
      <c r="I74" s="21">
        <f t="shared" si="7"/>
        <v>0</v>
      </c>
      <c r="J74" s="21">
        <f t="shared" si="8"/>
        <v>0</v>
      </c>
    </row>
    <row r="75" spans="1:10" s="17" customFormat="1" ht="45" x14ac:dyDescent="0.25">
      <c r="A75" s="19" t="s">
        <v>190</v>
      </c>
      <c r="B75" s="9" t="s">
        <v>845</v>
      </c>
      <c r="C75" s="10" t="s">
        <v>1455</v>
      </c>
      <c r="D75" s="8" t="s">
        <v>215</v>
      </c>
      <c r="E75" s="22">
        <v>4000</v>
      </c>
      <c r="F75" s="21"/>
      <c r="G75" s="21">
        <f t="shared" si="6"/>
        <v>0</v>
      </c>
      <c r="H75" s="21"/>
      <c r="I75" s="21">
        <f t="shared" si="7"/>
        <v>0</v>
      </c>
      <c r="J75" s="21">
        <f t="shared" si="8"/>
        <v>0</v>
      </c>
    </row>
    <row r="76" spans="1:10" s="38" customFormat="1" ht="22.5" x14ac:dyDescent="0.25">
      <c r="A76" s="47" t="s">
        <v>192</v>
      </c>
      <c r="B76" s="43" t="s">
        <v>205</v>
      </c>
      <c r="C76" s="44" t="s">
        <v>206</v>
      </c>
      <c r="D76" s="42" t="s">
        <v>71</v>
      </c>
      <c r="E76" s="49">
        <v>6</v>
      </c>
      <c r="F76" s="26"/>
      <c r="G76" s="26">
        <f t="shared" si="6"/>
        <v>0</v>
      </c>
      <c r="H76" s="26"/>
      <c r="I76" s="26">
        <f t="shared" si="7"/>
        <v>0</v>
      </c>
      <c r="J76" s="26">
        <f t="shared" si="8"/>
        <v>0</v>
      </c>
    </row>
    <row r="77" spans="1:10" s="17" customFormat="1" ht="45" x14ac:dyDescent="0.25">
      <c r="A77" s="19" t="s">
        <v>194</v>
      </c>
      <c r="B77" s="9" t="s">
        <v>811</v>
      </c>
      <c r="C77" s="10" t="s">
        <v>1703</v>
      </c>
      <c r="D77" s="8" t="s">
        <v>215</v>
      </c>
      <c r="E77" s="22">
        <v>300</v>
      </c>
      <c r="F77" s="21"/>
      <c r="G77" s="21">
        <f t="shared" si="6"/>
        <v>0</v>
      </c>
      <c r="H77" s="21"/>
      <c r="I77" s="21">
        <f t="shared" si="7"/>
        <v>0</v>
      </c>
      <c r="J77" s="21">
        <f t="shared" si="8"/>
        <v>0</v>
      </c>
    </row>
    <row r="78" spans="1:10" s="17" customFormat="1" ht="45" x14ac:dyDescent="0.25">
      <c r="A78" s="19" t="s">
        <v>196</v>
      </c>
      <c r="B78" s="9" t="s">
        <v>811</v>
      </c>
      <c r="C78" s="10" t="s">
        <v>1563</v>
      </c>
      <c r="D78" s="8" t="s">
        <v>215</v>
      </c>
      <c r="E78" s="22">
        <v>300</v>
      </c>
      <c r="F78" s="21"/>
      <c r="G78" s="21">
        <f t="shared" si="6"/>
        <v>0</v>
      </c>
      <c r="H78" s="21"/>
      <c r="I78" s="21">
        <f t="shared" si="7"/>
        <v>0</v>
      </c>
      <c r="J78" s="21">
        <f t="shared" si="8"/>
        <v>0</v>
      </c>
    </row>
    <row r="79" spans="1:10" s="17" customFormat="1" ht="22.5" x14ac:dyDescent="0.25">
      <c r="A79" s="19" t="s">
        <v>198</v>
      </c>
      <c r="B79" s="9" t="s">
        <v>1704</v>
      </c>
      <c r="C79" s="10" t="s">
        <v>1705</v>
      </c>
      <c r="D79" s="8" t="s">
        <v>215</v>
      </c>
      <c r="E79" s="22">
        <v>600</v>
      </c>
      <c r="F79" s="21"/>
      <c r="G79" s="21">
        <f t="shared" si="6"/>
        <v>0</v>
      </c>
      <c r="H79" s="21"/>
      <c r="I79" s="21">
        <f t="shared" si="7"/>
        <v>0</v>
      </c>
      <c r="J79" s="21">
        <f t="shared" si="8"/>
        <v>0</v>
      </c>
    </row>
    <row r="80" spans="1:10" s="17" customFormat="1" ht="22.5" x14ac:dyDescent="0.25">
      <c r="A80" s="19" t="s">
        <v>200</v>
      </c>
      <c r="B80" s="9" t="s">
        <v>1706</v>
      </c>
      <c r="C80" s="10" t="s">
        <v>1463</v>
      </c>
      <c r="D80" s="8" t="s">
        <v>215</v>
      </c>
      <c r="E80" s="22">
        <v>600</v>
      </c>
      <c r="F80" s="21"/>
      <c r="G80" s="21">
        <f t="shared" si="6"/>
        <v>0</v>
      </c>
      <c r="H80" s="21"/>
      <c r="I80" s="21">
        <f t="shared" si="7"/>
        <v>0</v>
      </c>
      <c r="J80" s="21">
        <f t="shared" si="8"/>
        <v>0</v>
      </c>
    </row>
    <row r="81" spans="1:10" s="17" customFormat="1" ht="45" x14ac:dyDescent="0.25">
      <c r="A81" s="19" t="s">
        <v>202</v>
      </c>
      <c r="B81" s="9" t="s">
        <v>843</v>
      </c>
      <c r="C81" s="10" t="s">
        <v>1464</v>
      </c>
      <c r="D81" s="8" t="s">
        <v>215</v>
      </c>
      <c r="E81" s="22">
        <v>600</v>
      </c>
      <c r="F81" s="21"/>
      <c r="G81" s="21">
        <f t="shared" si="6"/>
        <v>0</v>
      </c>
      <c r="H81" s="21"/>
      <c r="I81" s="21">
        <f t="shared" si="7"/>
        <v>0</v>
      </c>
      <c r="J81" s="21">
        <f t="shared" si="8"/>
        <v>0</v>
      </c>
    </row>
    <row r="82" spans="1:10" s="17" customFormat="1" ht="45" x14ac:dyDescent="0.25">
      <c r="A82" s="19" t="s">
        <v>204</v>
      </c>
      <c r="B82" s="9" t="s">
        <v>862</v>
      </c>
      <c r="C82" s="10" t="s">
        <v>1465</v>
      </c>
      <c r="D82" s="8" t="s">
        <v>215</v>
      </c>
      <c r="E82" s="22">
        <v>600</v>
      </c>
      <c r="F82" s="21"/>
      <c r="G82" s="21">
        <f t="shared" si="6"/>
        <v>0</v>
      </c>
      <c r="H82" s="21"/>
      <c r="I82" s="21">
        <f t="shared" si="7"/>
        <v>0</v>
      </c>
      <c r="J82" s="21">
        <f t="shared" si="8"/>
        <v>0</v>
      </c>
    </row>
    <row r="83" spans="1:10" s="17" customFormat="1" ht="45" x14ac:dyDescent="0.25">
      <c r="A83" s="19" t="s">
        <v>207</v>
      </c>
      <c r="B83" s="9" t="s">
        <v>843</v>
      </c>
      <c r="C83" s="10" t="s">
        <v>879</v>
      </c>
      <c r="D83" s="8" t="s">
        <v>215</v>
      </c>
      <c r="E83" s="22">
        <v>600</v>
      </c>
      <c r="F83" s="21"/>
      <c r="G83" s="21">
        <f t="shared" si="6"/>
        <v>0</v>
      </c>
      <c r="H83" s="21"/>
      <c r="I83" s="21">
        <f t="shared" si="7"/>
        <v>0</v>
      </c>
      <c r="J83" s="21">
        <f t="shared" si="8"/>
        <v>0</v>
      </c>
    </row>
    <row r="84" spans="1:10" s="17" customFormat="1" ht="45" x14ac:dyDescent="0.25">
      <c r="A84" s="19" t="s">
        <v>209</v>
      </c>
      <c r="B84" s="9" t="s">
        <v>843</v>
      </c>
      <c r="C84" s="10" t="s">
        <v>1489</v>
      </c>
      <c r="D84" s="8" t="s">
        <v>215</v>
      </c>
      <c r="E84" s="22">
        <v>2400</v>
      </c>
      <c r="F84" s="21"/>
      <c r="G84" s="21">
        <f t="shared" si="6"/>
        <v>0</v>
      </c>
      <c r="H84" s="21"/>
      <c r="I84" s="21">
        <f t="shared" si="7"/>
        <v>0</v>
      </c>
      <c r="J84" s="21">
        <f t="shared" si="8"/>
        <v>0</v>
      </c>
    </row>
    <row r="85" spans="1:10" s="17" customFormat="1" ht="45" x14ac:dyDescent="0.25">
      <c r="A85" s="19" t="s">
        <v>212</v>
      </c>
      <c r="B85" s="9" t="s">
        <v>845</v>
      </c>
      <c r="C85" s="10" t="s">
        <v>1707</v>
      </c>
      <c r="D85" s="8" t="s">
        <v>215</v>
      </c>
      <c r="E85" s="22">
        <v>2400</v>
      </c>
      <c r="F85" s="21"/>
      <c r="G85" s="21">
        <f t="shared" si="6"/>
        <v>0</v>
      </c>
      <c r="H85" s="21"/>
      <c r="I85" s="21">
        <f t="shared" si="7"/>
        <v>0</v>
      </c>
      <c r="J85" s="21">
        <f t="shared" si="8"/>
        <v>0</v>
      </c>
    </row>
    <row r="86" spans="1:10" s="38" customFormat="1" ht="22.5" x14ac:dyDescent="0.25">
      <c r="A86" s="47" t="s">
        <v>216</v>
      </c>
      <c r="B86" s="43" t="s">
        <v>205</v>
      </c>
      <c r="C86" s="44" t="s">
        <v>206</v>
      </c>
      <c r="D86" s="42" t="s">
        <v>71</v>
      </c>
      <c r="E86" s="50">
        <v>0.74</v>
      </c>
      <c r="F86" s="26"/>
      <c r="G86" s="26">
        <f t="shared" si="6"/>
        <v>0</v>
      </c>
      <c r="H86" s="26"/>
      <c r="I86" s="26">
        <f t="shared" si="7"/>
        <v>0</v>
      </c>
      <c r="J86" s="26">
        <f t="shared" si="8"/>
        <v>0</v>
      </c>
    </row>
    <row r="87" spans="1:10" s="17" customFormat="1" ht="45" x14ac:dyDescent="0.25">
      <c r="A87" s="19" t="s">
        <v>701</v>
      </c>
      <c r="B87" s="9" t="s">
        <v>811</v>
      </c>
      <c r="C87" s="10" t="s">
        <v>1461</v>
      </c>
      <c r="D87" s="8" t="s">
        <v>215</v>
      </c>
      <c r="E87" s="22">
        <v>74</v>
      </c>
      <c r="F87" s="21"/>
      <c r="G87" s="21">
        <f t="shared" si="6"/>
        <v>0</v>
      </c>
      <c r="H87" s="21"/>
      <c r="I87" s="21">
        <f t="shared" si="7"/>
        <v>0</v>
      </c>
      <c r="J87" s="21">
        <f t="shared" si="8"/>
        <v>0</v>
      </c>
    </row>
    <row r="88" spans="1:10" s="17" customFormat="1" ht="22.5" x14ac:dyDescent="0.25">
      <c r="A88" s="19" t="s">
        <v>222</v>
      </c>
      <c r="B88" s="9" t="s">
        <v>1704</v>
      </c>
      <c r="C88" s="10" t="s">
        <v>1463</v>
      </c>
      <c r="D88" s="8" t="s">
        <v>215</v>
      </c>
      <c r="E88" s="22">
        <v>148</v>
      </c>
      <c r="F88" s="21"/>
      <c r="G88" s="21">
        <f t="shared" si="6"/>
        <v>0</v>
      </c>
      <c r="H88" s="21"/>
      <c r="I88" s="21">
        <f t="shared" si="7"/>
        <v>0</v>
      </c>
      <c r="J88" s="21">
        <f t="shared" si="8"/>
        <v>0</v>
      </c>
    </row>
    <row r="89" spans="1:10" s="17" customFormat="1" ht="45" x14ac:dyDescent="0.25">
      <c r="A89" s="19" t="s">
        <v>801</v>
      </c>
      <c r="B89" s="9" t="s">
        <v>843</v>
      </c>
      <c r="C89" s="10" t="s">
        <v>1464</v>
      </c>
      <c r="D89" s="8" t="s">
        <v>215</v>
      </c>
      <c r="E89" s="22">
        <v>148</v>
      </c>
      <c r="F89" s="21"/>
      <c r="G89" s="21">
        <f t="shared" si="6"/>
        <v>0</v>
      </c>
      <c r="H89" s="21"/>
      <c r="I89" s="21">
        <f t="shared" si="7"/>
        <v>0</v>
      </c>
      <c r="J89" s="21">
        <f t="shared" si="8"/>
        <v>0</v>
      </c>
    </row>
    <row r="90" spans="1:10" s="17" customFormat="1" ht="45" x14ac:dyDescent="0.25">
      <c r="A90" s="19" t="s">
        <v>229</v>
      </c>
      <c r="B90" s="9" t="s">
        <v>862</v>
      </c>
      <c r="C90" s="10" t="s">
        <v>1465</v>
      </c>
      <c r="D90" s="8" t="s">
        <v>215</v>
      </c>
      <c r="E90" s="22">
        <v>148</v>
      </c>
      <c r="F90" s="21"/>
      <c r="G90" s="21">
        <f t="shared" si="6"/>
        <v>0</v>
      </c>
      <c r="H90" s="21"/>
      <c r="I90" s="21">
        <f t="shared" si="7"/>
        <v>0</v>
      </c>
      <c r="J90" s="21">
        <f t="shared" si="8"/>
        <v>0</v>
      </c>
    </row>
    <row r="91" spans="1:10" s="17" customFormat="1" ht="45" x14ac:dyDescent="0.25">
      <c r="A91" s="19" t="s">
        <v>231</v>
      </c>
      <c r="B91" s="9" t="s">
        <v>843</v>
      </c>
      <c r="C91" s="10" t="s">
        <v>879</v>
      </c>
      <c r="D91" s="8" t="s">
        <v>215</v>
      </c>
      <c r="E91" s="22">
        <v>148</v>
      </c>
      <c r="F91" s="21"/>
      <c r="G91" s="21">
        <f t="shared" si="6"/>
        <v>0</v>
      </c>
      <c r="H91" s="21"/>
      <c r="I91" s="21">
        <f t="shared" si="7"/>
        <v>0</v>
      </c>
      <c r="J91" s="21">
        <f t="shared" si="8"/>
        <v>0</v>
      </c>
    </row>
    <row r="92" spans="1:10" s="17" customFormat="1" ht="45" x14ac:dyDescent="0.25">
      <c r="A92" s="19" t="s">
        <v>233</v>
      </c>
      <c r="B92" s="9" t="s">
        <v>832</v>
      </c>
      <c r="C92" s="10" t="s">
        <v>833</v>
      </c>
      <c r="D92" s="8" t="s">
        <v>215</v>
      </c>
      <c r="E92" s="22">
        <v>84</v>
      </c>
      <c r="F92" s="21"/>
      <c r="G92" s="21">
        <f t="shared" si="6"/>
        <v>0</v>
      </c>
      <c r="H92" s="21"/>
      <c r="I92" s="21">
        <f t="shared" si="7"/>
        <v>0</v>
      </c>
      <c r="J92" s="21">
        <f t="shared" si="8"/>
        <v>0</v>
      </c>
    </row>
    <row r="93" spans="1:10" s="38" customFormat="1" ht="22.5" x14ac:dyDescent="0.25">
      <c r="A93" s="47" t="s">
        <v>236</v>
      </c>
      <c r="B93" s="43" t="s">
        <v>828</v>
      </c>
      <c r="C93" s="44" t="s">
        <v>829</v>
      </c>
      <c r="D93" s="42" t="s">
        <v>111</v>
      </c>
      <c r="E93" s="50">
        <v>6.15</v>
      </c>
      <c r="F93" s="26"/>
      <c r="G93" s="26">
        <f t="shared" si="6"/>
        <v>0</v>
      </c>
      <c r="H93" s="26"/>
      <c r="I93" s="26">
        <f t="shared" si="7"/>
        <v>0</v>
      </c>
      <c r="J93" s="26">
        <f t="shared" si="8"/>
        <v>0</v>
      </c>
    </row>
    <row r="94" spans="1:10" s="17" customFormat="1" ht="45" x14ac:dyDescent="0.25">
      <c r="A94" s="19" t="s">
        <v>239</v>
      </c>
      <c r="B94" s="9" t="s">
        <v>830</v>
      </c>
      <c r="C94" s="10" t="s">
        <v>1661</v>
      </c>
      <c r="D94" s="8" t="s">
        <v>118</v>
      </c>
      <c r="E94" s="23">
        <v>633.45000000000005</v>
      </c>
      <c r="F94" s="21"/>
      <c r="G94" s="21">
        <f t="shared" si="6"/>
        <v>0</v>
      </c>
      <c r="H94" s="21"/>
      <c r="I94" s="21">
        <f t="shared" si="7"/>
        <v>0</v>
      </c>
      <c r="J94" s="21">
        <f t="shared" si="8"/>
        <v>0</v>
      </c>
    </row>
    <row r="95" spans="1:10" s="17" customFormat="1" ht="45" x14ac:dyDescent="0.25">
      <c r="A95" s="19" t="s">
        <v>241</v>
      </c>
      <c r="B95" s="9" t="s">
        <v>1076</v>
      </c>
      <c r="C95" s="10" t="s">
        <v>839</v>
      </c>
      <c r="D95" s="8" t="s">
        <v>215</v>
      </c>
      <c r="E95" s="22">
        <v>4000</v>
      </c>
      <c r="F95" s="21"/>
      <c r="G95" s="21">
        <f t="shared" si="6"/>
        <v>0</v>
      </c>
      <c r="H95" s="21"/>
      <c r="I95" s="21">
        <f t="shared" si="7"/>
        <v>0</v>
      </c>
      <c r="J95" s="21">
        <f t="shared" si="8"/>
        <v>0</v>
      </c>
    </row>
    <row r="96" spans="1:10" s="17" customFormat="1" ht="45" x14ac:dyDescent="0.25">
      <c r="A96" s="19" t="s">
        <v>243</v>
      </c>
      <c r="B96" s="9" t="s">
        <v>836</v>
      </c>
      <c r="C96" s="10" t="s">
        <v>1314</v>
      </c>
      <c r="D96" s="8" t="s">
        <v>215</v>
      </c>
      <c r="E96" s="22">
        <v>360</v>
      </c>
      <c r="F96" s="21"/>
      <c r="G96" s="21">
        <f t="shared" si="6"/>
        <v>0</v>
      </c>
      <c r="H96" s="21"/>
      <c r="I96" s="21">
        <f t="shared" si="7"/>
        <v>0</v>
      </c>
      <c r="J96" s="21">
        <f t="shared" si="8"/>
        <v>0</v>
      </c>
    </row>
    <row r="97" spans="1:10" s="17" customFormat="1" ht="45" x14ac:dyDescent="0.25">
      <c r="A97" s="19" t="s">
        <v>245</v>
      </c>
      <c r="B97" s="9" t="s">
        <v>818</v>
      </c>
      <c r="C97" s="10" t="s">
        <v>1662</v>
      </c>
      <c r="D97" s="8" t="s">
        <v>215</v>
      </c>
      <c r="E97" s="22">
        <v>360</v>
      </c>
      <c r="F97" s="21"/>
      <c r="G97" s="21">
        <f t="shared" si="6"/>
        <v>0</v>
      </c>
      <c r="H97" s="21"/>
      <c r="I97" s="21">
        <f t="shared" si="7"/>
        <v>0</v>
      </c>
      <c r="J97" s="21">
        <f t="shared" si="8"/>
        <v>0</v>
      </c>
    </row>
    <row r="98" spans="1:10" s="17" customFormat="1" ht="45" x14ac:dyDescent="0.25">
      <c r="A98" s="19" t="s">
        <v>247</v>
      </c>
      <c r="B98" s="9" t="s">
        <v>820</v>
      </c>
      <c r="C98" s="10" t="s">
        <v>1470</v>
      </c>
      <c r="D98" s="8" t="s">
        <v>215</v>
      </c>
      <c r="E98" s="22">
        <v>250</v>
      </c>
      <c r="F98" s="21"/>
      <c r="G98" s="21">
        <f t="shared" si="6"/>
        <v>0</v>
      </c>
      <c r="H98" s="21"/>
      <c r="I98" s="21">
        <f t="shared" si="7"/>
        <v>0</v>
      </c>
      <c r="J98" s="21">
        <f t="shared" si="8"/>
        <v>0</v>
      </c>
    </row>
    <row r="99" spans="1:10" s="17" customFormat="1" ht="45" x14ac:dyDescent="0.25">
      <c r="A99" s="19" t="s">
        <v>248</v>
      </c>
      <c r="B99" s="9" t="s">
        <v>814</v>
      </c>
      <c r="C99" s="10" t="s">
        <v>1471</v>
      </c>
      <c r="D99" s="8" t="s">
        <v>215</v>
      </c>
      <c r="E99" s="22">
        <v>250</v>
      </c>
      <c r="F99" s="21"/>
      <c r="G99" s="21">
        <f t="shared" ref="G99:G130" si="9">E99*F99</f>
        <v>0</v>
      </c>
      <c r="H99" s="21"/>
      <c r="I99" s="21">
        <f t="shared" ref="I99:I130" si="10">E99*H99</f>
        <v>0</v>
      </c>
      <c r="J99" s="21">
        <f t="shared" si="8"/>
        <v>0</v>
      </c>
    </row>
    <row r="100" spans="1:10" s="17" customFormat="1" ht="45" x14ac:dyDescent="0.25">
      <c r="A100" s="19" t="s">
        <v>249</v>
      </c>
      <c r="B100" s="9" t="s">
        <v>1538</v>
      </c>
      <c r="C100" s="10" t="s">
        <v>1338</v>
      </c>
      <c r="D100" s="8" t="s">
        <v>215</v>
      </c>
      <c r="E100" s="22">
        <v>250</v>
      </c>
      <c r="F100" s="21"/>
      <c r="G100" s="21">
        <f t="shared" si="9"/>
        <v>0</v>
      </c>
      <c r="H100" s="21"/>
      <c r="I100" s="21">
        <f t="shared" si="10"/>
        <v>0</v>
      </c>
      <c r="J100" s="21">
        <f t="shared" si="8"/>
        <v>0</v>
      </c>
    </row>
    <row r="101" spans="1:10" s="17" customFormat="1" ht="45" x14ac:dyDescent="0.25">
      <c r="A101" s="19" t="s">
        <v>251</v>
      </c>
      <c r="B101" s="9" t="s">
        <v>1538</v>
      </c>
      <c r="C101" s="10" t="s">
        <v>1473</v>
      </c>
      <c r="D101" s="8" t="s">
        <v>215</v>
      </c>
      <c r="E101" s="22">
        <v>500</v>
      </c>
      <c r="F101" s="21"/>
      <c r="G101" s="21">
        <f t="shared" si="9"/>
        <v>0</v>
      </c>
      <c r="H101" s="21"/>
      <c r="I101" s="21">
        <f t="shared" si="10"/>
        <v>0</v>
      </c>
      <c r="J101" s="21">
        <f t="shared" si="8"/>
        <v>0</v>
      </c>
    </row>
    <row r="102" spans="1:10" s="17" customFormat="1" ht="45" x14ac:dyDescent="0.25">
      <c r="A102" s="19" t="s">
        <v>253</v>
      </c>
      <c r="B102" s="9" t="s">
        <v>1538</v>
      </c>
      <c r="C102" s="10" t="s">
        <v>1474</v>
      </c>
      <c r="D102" s="8" t="s">
        <v>215</v>
      </c>
      <c r="E102" s="22">
        <v>50</v>
      </c>
      <c r="F102" s="21"/>
      <c r="G102" s="21">
        <f t="shared" si="9"/>
        <v>0</v>
      </c>
      <c r="H102" s="21"/>
      <c r="I102" s="21">
        <f t="shared" si="10"/>
        <v>0</v>
      </c>
      <c r="J102" s="21">
        <f t="shared" si="8"/>
        <v>0</v>
      </c>
    </row>
    <row r="103" spans="1:10" s="17" customFormat="1" ht="45" x14ac:dyDescent="0.25">
      <c r="A103" s="19" t="s">
        <v>254</v>
      </c>
      <c r="B103" s="9" t="s">
        <v>843</v>
      </c>
      <c r="C103" s="10" t="s">
        <v>915</v>
      </c>
      <c r="D103" s="8" t="s">
        <v>215</v>
      </c>
      <c r="E103" s="22">
        <v>500</v>
      </c>
      <c r="F103" s="21"/>
      <c r="G103" s="21">
        <f t="shared" si="9"/>
        <v>0</v>
      </c>
      <c r="H103" s="21"/>
      <c r="I103" s="21">
        <f t="shared" si="10"/>
        <v>0</v>
      </c>
      <c r="J103" s="21">
        <f t="shared" si="8"/>
        <v>0</v>
      </c>
    </row>
    <row r="104" spans="1:10" s="17" customFormat="1" ht="15" x14ac:dyDescent="0.25">
      <c r="A104" s="14" t="s">
        <v>1664</v>
      </c>
      <c r="B104" s="16"/>
      <c r="C104" s="16"/>
      <c r="D104" s="16"/>
      <c r="E104" s="15"/>
      <c r="F104" s="21"/>
      <c r="G104" s="21">
        <f t="shared" si="9"/>
        <v>0</v>
      </c>
      <c r="H104" s="21"/>
      <c r="I104" s="21">
        <f t="shared" si="10"/>
        <v>0</v>
      </c>
      <c r="J104" s="21">
        <f t="shared" si="8"/>
        <v>0</v>
      </c>
    </row>
    <row r="105" spans="1:10" s="38" customFormat="1" ht="33.75" x14ac:dyDescent="0.25">
      <c r="A105" s="47" t="s">
        <v>255</v>
      </c>
      <c r="B105" s="43" t="s">
        <v>806</v>
      </c>
      <c r="C105" s="44" t="s">
        <v>807</v>
      </c>
      <c r="D105" s="42" t="s">
        <v>167</v>
      </c>
      <c r="E105" s="54">
        <v>5.1546200000000004</v>
      </c>
      <c r="F105" s="26"/>
      <c r="G105" s="26">
        <f t="shared" si="9"/>
        <v>0</v>
      </c>
      <c r="H105" s="26"/>
      <c r="I105" s="26">
        <f t="shared" si="10"/>
        <v>0</v>
      </c>
      <c r="J105" s="26">
        <f t="shared" si="8"/>
        <v>0</v>
      </c>
    </row>
    <row r="106" spans="1:10" s="17" customFormat="1" ht="45" x14ac:dyDescent="0.25">
      <c r="A106" s="19" t="s">
        <v>256</v>
      </c>
      <c r="B106" s="9" t="s">
        <v>796</v>
      </c>
      <c r="C106" s="10" t="s">
        <v>1665</v>
      </c>
      <c r="D106" s="8" t="s">
        <v>118</v>
      </c>
      <c r="E106" s="22">
        <v>150</v>
      </c>
      <c r="F106" s="21"/>
      <c r="G106" s="21">
        <f t="shared" si="9"/>
        <v>0</v>
      </c>
      <c r="H106" s="21"/>
      <c r="I106" s="21">
        <f t="shared" si="10"/>
        <v>0</v>
      </c>
      <c r="J106" s="21">
        <f t="shared" si="8"/>
        <v>0</v>
      </c>
    </row>
    <row r="107" spans="1:10" s="17" customFormat="1" ht="45" x14ac:dyDescent="0.25">
      <c r="A107" s="19" t="s">
        <v>257</v>
      </c>
      <c r="B107" s="9" t="s">
        <v>883</v>
      </c>
      <c r="C107" s="10" t="s">
        <v>1708</v>
      </c>
      <c r="D107" s="8" t="s">
        <v>215</v>
      </c>
      <c r="E107" s="22">
        <v>2</v>
      </c>
      <c r="F107" s="21"/>
      <c r="G107" s="21">
        <f t="shared" si="9"/>
        <v>0</v>
      </c>
      <c r="H107" s="21"/>
      <c r="I107" s="21">
        <f t="shared" si="10"/>
        <v>0</v>
      </c>
      <c r="J107" s="21">
        <f t="shared" si="8"/>
        <v>0</v>
      </c>
    </row>
    <row r="108" spans="1:10" s="17" customFormat="1" ht="45" x14ac:dyDescent="0.25">
      <c r="A108" s="19" t="s">
        <v>259</v>
      </c>
      <c r="B108" s="9" t="s">
        <v>796</v>
      </c>
      <c r="C108" s="10" t="s">
        <v>1656</v>
      </c>
      <c r="D108" s="8" t="s">
        <v>215</v>
      </c>
      <c r="E108" s="22">
        <v>310</v>
      </c>
      <c r="F108" s="21"/>
      <c r="G108" s="21">
        <f t="shared" si="9"/>
        <v>0</v>
      </c>
      <c r="H108" s="21"/>
      <c r="I108" s="21">
        <f t="shared" si="10"/>
        <v>0</v>
      </c>
      <c r="J108" s="21">
        <f t="shared" si="8"/>
        <v>0</v>
      </c>
    </row>
    <row r="109" spans="1:10" s="17" customFormat="1" ht="45" x14ac:dyDescent="0.25">
      <c r="A109" s="19" t="s">
        <v>261</v>
      </c>
      <c r="B109" s="9" t="s">
        <v>796</v>
      </c>
      <c r="C109" s="10" t="s">
        <v>1300</v>
      </c>
      <c r="D109" s="8" t="s">
        <v>215</v>
      </c>
      <c r="E109" s="22">
        <v>20</v>
      </c>
      <c r="F109" s="21"/>
      <c r="G109" s="21">
        <f t="shared" si="9"/>
        <v>0</v>
      </c>
      <c r="H109" s="21"/>
      <c r="I109" s="21">
        <f t="shared" si="10"/>
        <v>0</v>
      </c>
      <c r="J109" s="21">
        <f t="shared" si="8"/>
        <v>0</v>
      </c>
    </row>
    <row r="110" spans="1:10" s="17" customFormat="1" ht="45" x14ac:dyDescent="0.25">
      <c r="A110" s="19" t="s">
        <v>263</v>
      </c>
      <c r="B110" s="9" t="s">
        <v>796</v>
      </c>
      <c r="C110" s="10" t="s">
        <v>1709</v>
      </c>
      <c r="D110" s="8" t="s">
        <v>215</v>
      </c>
      <c r="E110" s="22">
        <v>20</v>
      </c>
      <c r="F110" s="21"/>
      <c r="G110" s="21">
        <f t="shared" si="9"/>
        <v>0</v>
      </c>
      <c r="H110" s="21"/>
      <c r="I110" s="21">
        <f t="shared" si="10"/>
        <v>0</v>
      </c>
      <c r="J110" s="21">
        <f t="shared" si="8"/>
        <v>0</v>
      </c>
    </row>
    <row r="111" spans="1:10" s="17" customFormat="1" ht="45" x14ac:dyDescent="0.25">
      <c r="A111" s="19" t="s">
        <v>265</v>
      </c>
      <c r="B111" s="9" t="s">
        <v>856</v>
      </c>
      <c r="C111" s="10" t="s">
        <v>1660</v>
      </c>
      <c r="D111" s="8" t="s">
        <v>215</v>
      </c>
      <c r="E111" s="22">
        <v>600</v>
      </c>
      <c r="F111" s="21"/>
      <c r="G111" s="21">
        <f t="shared" si="9"/>
        <v>0</v>
      </c>
      <c r="H111" s="21"/>
      <c r="I111" s="21">
        <f t="shared" si="10"/>
        <v>0</v>
      </c>
      <c r="J111" s="21">
        <f t="shared" si="8"/>
        <v>0</v>
      </c>
    </row>
    <row r="112" spans="1:10" s="17" customFormat="1" ht="45" x14ac:dyDescent="0.25">
      <c r="A112" s="19" t="s">
        <v>267</v>
      </c>
      <c r="B112" s="9" t="s">
        <v>841</v>
      </c>
      <c r="C112" s="10" t="s">
        <v>1453</v>
      </c>
      <c r="D112" s="8" t="s">
        <v>215</v>
      </c>
      <c r="E112" s="22">
        <v>4000</v>
      </c>
      <c r="F112" s="21"/>
      <c r="G112" s="21">
        <f t="shared" si="9"/>
        <v>0</v>
      </c>
      <c r="H112" s="21"/>
      <c r="I112" s="21">
        <f t="shared" si="10"/>
        <v>0</v>
      </c>
      <c r="J112" s="21">
        <f t="shared" si="8"/>
        <v>0</v>
      </c>
    </row>
    <row r="113" spans="1:10" s="17" customFormat="1" ht="45" x14ac:dyDescent="0.25">
      <c r="A113" s="19" t="s">
        <v>269</v>
      </c>
      <c r="B113" s="9" t="s">
        <v>843</v>
      </c>
      <c r="C113" s="10" t="s">
        <v>1485</v>
      </c>
      <c r="D113" s="8" t="s">
        <v>215</v>
      </c>
      <c r="E113" s="22">
        <v>4000</v>
      </c>
      <c r="F113" s="21"/>
      <c r="G113" s="21">
        <f t="shared" si="9"/>
        <v>0</v>
      </c>
      <c r="H113" s="21"/>
      <c r="I113" s="21">
        <f t="shared" si="10"/>
        <v>0</v>
      </c>
      <c r="J113" s="21">
        <f t="shared" si="8"/>
        <v>0</v>
      </c>
    </row>
    <row r="114" spans="1:10" s="17" customFormat="1" ht="45" x14ac:dyDescent="0.25">
      <c r="A114" s="19" t="s">
        <v>271</v>
      </c>
      <c r="B114" s="9" t="s">
        <v>845</v>
      </c>
      <c r="C114" s="10" t="s">
        <v>1455</v>
      </c>
      <c r="D114" s="8" t="s">
        <v>215</v>
      </c>
      <c r="E114" s="22">
        <v>4000</v>
      </c>
      <c r="F114" s="21"/>
      <c r="G114" s="21">
        <f t="shared" si="9"/>
        <v>0</v>
      </c>
      <c r="H114" s="21"/>
      <c r="I114" s="21">
        <f t="shared" si="10"/>
        <v>0</v>
      </c>
      <c r="J114" s="21">
        <f t="shared" si="8"/>
        <v>0</v>
      </c>
    </row>
    <row r="115" spans="1:10" s="38" customFormat="1" ht="22.5" x14ac:dyDescent="0.25">
      <c r="A115" s="47" t="s">
        <v>272</v>
      </c>
      <c r="B115" s="43" t="s">
        <v>809</v>
      </c>
      <c r="C115" s="44" t="s">
        <v>810</v>
      </c>
      <c r="D115" s="42" t="s">
        <v>71</v>
      </c>
      <c r="E115" s="49">
        <v>6</v>
      </c>
      <c r="F115" s="26"/>
      <c r="G115" s="26">
        <f t="shared" si="9"/>
        <v>0</v>
      </c>
      <c r="H115" s="26"/>
      <c r="I115" s="26">
        <f t="shared" si="10"/>
        <v>0</v>
      </c>
      <c r="J115" s="26">
        <f t="shared" si="8"/>
        <v>0</v>
      </c>
    </row>
    <row r="116" spans="1:10" s="17" customFormat="1" ht="45" x14ac:dyDescent="0.25">
      <c r="A116" s="19" t="s">
        <v>275</v>
      </c>
      <c r="B116" s="9" t="s">
        <v>811</v>
      </c>
      <c r="C116" s="10" t="s">
        <v>1703</v>
      </c>
      <c r="D116" s="8" t="s">
        <v>215</v>
      </c>
      <c r="E116" s="22">
        <v>300</v>
      </c>
      <c r="F116" s="21"/>
      <c r="G116" s="21">
        <f t="shared" si="9"/>
        <v>0</v>
      </c>
      <c r="H116" s="21"/>
      <c r="I116" s="21">
        <f t="shared" si="10"/>
        <v>0</v>
      </c>
      <c r="J116" s="21">
        <f t="shared" si="8"/>
        <v>0</v>
      </c>
    </row>
    <row r="117" spans="1:10" s="17" customFormat="1" ht="45" x14ac:dyDescent="0.25">
      <c r="A117" s="19" t="s">
        <v>277</v>
      </c>
      <c r="B117" s="9" t="s">
        <v>811</v>
      </c>
      <c r="C117" s="10" t="s">
        <v>1563</v>
      </c>
      <c r="D117" s="8" t="s">
        <v>215</v>
      </c>
      <c r="E117" s="22">
        <v>300</v>
      </c>
      <c r="F117" s="21"/>
      <c r="G117" s="21">
        <f t="shared" si="9"/>
        <v>0</v>
      </c>
      <c r="H117" s="21"/>
      <c r="I117" s="21">
        <f t="shared" si="10"/>
        <v>0</v>
      </c>
      <c r="J117" s="21">
        <f t="shared" si="8"/>
        <v>0</v>
      </c>
    </row>
    <row r="118" spans="1:10" s="17" customFormat="1" ht="45" x14ac:dyDescent="0.25">
      <c r="A118" s="19" t="s">
        <v>281</v>
      </c>
      <c r="B118" s="9" t="s">
        <v>814</v>
      </c>
      <c r="C118" s="10" t="s">
        <v>1705</v>
      </c>
      <c r="D118" s="8" t="s">
        <v>215</v>
      </c>
      <c r="E118" s="22">
        <v>600</v>
      </c>
      <c r="F118" s="21"/>
      <c r="G118" s="21">
        <f t="shared" si="9"/>
        <v>0</v>
      </c>
      <c r="H118" s="21"/>
      <c r="I118" s="21">
        <f t="shared" si="10"/>
        <v>0</v>
      </c>
      <c r="J118" s="21">
        <f t="shared" si="8"/>
        <v>0</v>
      </c>
    </row>
    <row r="119" spans="1:10" s="17" customFormat="1" ht="45" x14ac:dyDescent="0.25">
      <c r="A119" s="19" t="s">
        <v>850</v>
      </c>
      <c r="B119" s="9" t="s">
        <v>834</v>
      </c>
      <c r="C119" s="10" t="s">
        <v>1463</v>
      </c>
      <c r="D119" s="8" t="s">
        <v>215</v>
      </c>
      <c r="E119" s="22">
        <v>600</v>
      </c>
      <c r="F119" s="21"/>
      <c r="G119" s="21">
        <f t="shared" si="9"/>
        <v>0</v>
      </c>
      <c r="H119" s="21"/>
      <c r="I119" s="21">
        <f t="shared" si="10"/>
        <v>0</v>
      </c>
      <c r="J119" s="21">
        <f t="shared" si="8"/>
        <v>0</v>
      </c>
    </row>
    <row r="120" spans="1:10" s="17" customFormat="1" ht="45" x14ac:dyDescent="0.25">
      <c r="A120" s="19" t="s">
        <v>284</v>
      </c>
      <c r="B120" s="9" t="s">
        <v>843</v>
      </c>
      <c r="C120" s="10" t="s">
        <v>1464</v>
      </c>
      <c r="D120" s="8" t="s">
        <v>215</v>
      </c>
      <c r="E120" s="22">
        <v>600</v>
      </c>
      <c r="F120" s="21"/>
      <c r="G120" s="21">
        <f t="shared" si="9"/>
        <v>0</v>
      </c>
      <c r="H120" s="21"/>
      <c r="I120" s="21">
        <f t="shared" si="10"/>
        <v>0</v>
      </c>
      <c r="J120" s="21">
        <f t="shared" si="8"/>
        <v>0</v>
      </c>
    </row>
    <row r="121" spans="1:10" s="17" customFormat="1" ht="45" x14ac:dyDescent="0.25">
      <c r="A121" s="19" t="s">
        <v>286</v>
      </c>
      <c r="B121" s="9" t="s">
        <v>862</v>
      </c>
      <c r="C121" s="10" t="s">
        <v>1465</v>
      </c>
      <c r="D121" s="8" t="s">
        <v>215</v>
      </c>
      <c r="E121" s="22">
        <v>600</v>
      </c>
      <c r="F121" s="21"/>
      <c r="G121" s="21">
        <f t="shared" si="9"/>
        <v>0</v>
      </c>
      <c r="H121" s="21"/>
      <c r="I121" s="21">
        <f t="shared" si="10"/>
        <v>0</v>
      </c>
      <c r="J121" s="21">
        <f t="shared" si="8"/>
        <v>0</v>
      </c>
    </row>
    <row r="122" spans="1:10" s="17" customFormat="1" ht="45" x14ac:dyDescent="0.25">
      <c r="A122" s="19" t="s">
        <v>288</v>
      </c>
      <c r="B122" s="9" t="s">
        <v>843</v>
      </c>
      <c r="C122" s="10" t="s">
        <v>879</v>
      </c>
      <c r="D122" s="8" t="s">
        <v>215</v>
      </c>
      <c r="E122" s="22">
        <v>600</v>
      </c>
      <c r="F122" s="21"/>
      <c r="G122" s="21">
        <f t="shared" si="9"/>
        <v>0</v>
      </c>
      <c r="H122" s="21"/>
      <c r="I122" s="21">
        <f t="shared" si="10"/>
        <v>0</v>
      </c>
      <c r="J122" s="21">
        <f t="shared" si="8"/>
        <v>0</v>
      </c>
    </row>
    <row r="123" spans="1:10" s="17" customFormat="1" ht="45" x14ac:dyDescent="0.25">
      <c r="A123" s="19" t="s">
        <v>291</v>
      </c>
      <c r="B123" s="9" t="s">
        <v>843</v>
      </c>
      <c r="C123" s="10" t="s">
        <v>1710</v>
      </c>
      <c r="D123" s="8" t="s">
        <v>215</v>
      </c>
      <c r="E123" s="22">
        <v>2400</v>
      </c>
      <c r="F123" s="21"/>
      <c r="G123" s="21">
        <f t="shared" si="9"/>
        <v>0</v>
      </c>
      <c r="H123" s="21"/>
      <c r="I123" s="21">
        <f t="shared" si="10"/>
        <v>0</v>
      </c>
      <c r="J123" s="21">
        <f t="shared" si="8"/>
        <v>0</v>
      </c>
    </row>
    <row r="124" spans="1:10" s="17" customFormat="1" ht="45" x14ac:dyDescent="0.25">
      <c r="A124" s="19" t="s">
        <v>293</v>
      </c>
      <c r="B124" s="9" t="s">
        <v>845</v>
      </c>
      <c r="C124" s="10" t="s">
        <v>1707</v>
      </c>
      <c r="D124" s="8" t="s">
        <v>215</v>
      </c>
      <c r="E124" s="22">
        <v>2400</v>
      </c>
      <c r="F124" s="21"/>
      <c r="G124" s="21">
        <f t="shared" si="9"/>
        <v>0</v>
      </c>
      <c r="H124" s="21"/>
      <c r="I124" s="21">
        <f t="shared" si="10"/>
        <v>0</v>
      </c>
      <c r="J124" s="21">
        <f t="shared" si="8"/>
        <v>0</v>
      </c>
    </row>
    <row r="125" spans="1:10" s="38" customFormat="1" ht="22.5" x14ac:dyDescent="0.25">
      <c r="A125" s="47" t="s">
        <v>295</v>
      </c>
      <c r="B125" s="43" t="s">
        <v>809</v>
      </c>
      <c r="C125" s="44" t="s">
        <v>810</v>
      </c>
      <c r="D125" s="42" t="s">
        <v>71</v>
      </c>
      <c r="E125" s="50">
        <v>0.48</v>
      </c>
      <c r="F125" s="26"/>
      <c r="G125" s="26">
        <f t="shared" si="9"/>
        <v>0</v>
      </c>
      <c r="H125" s="26"/>
      <c r="I125" s="26">
        <f t="shared" si="10"/>
        <v>0</v>
      </c>
      <c r="J125" s="26">
        <f t="shared" si="8"/>
        <v>0</v>
      </c>
    </row>
    <row r="126" spans="1:10" s="17" customFormat="1" ht="45" x14ac:dyDescent="0.25">
      <c r="A126" s="19" t="s">
        <v>298</v>
      </c>
      <c r="B126" s="9" t="s">
        <v>811</v>
      </c>
      <c r="C126" s="10" t="s">
        <v>1461</v>
      </c>
      <c r="D126" s="8" t="s">
        <v>215</v>
      </c>
      <c r="E126" s="22">
        <v>148</v>
      </c>
      <c r="F126" s="21"/>
      <c r="G126" s="21">
        <f t="shared" si="9"/>
        <v>0</v>
      </c>
      <c r="H126" s="21"/>
      <c r="I126" s="21">
        <f t="shared" si="10"/>
        <v>0</v>
      </c>
      <c r="J126" s="21">
        <f t="shared" si="8"/>
        <v>0</v>
      </c>
    </row>
    <row r="127" spans="1:10" s="17" customFormat="1" ht="45" x14ac:dyDescent="0.25">
      <c r="A127" s="19" t="s">
        <v>300</v>
      </c>
      <c r="B127" s="9" t="s">
        <v>834</v>
      </c>
      <c r="C127" s="10" t="s">
        <v>1463</v>
      </c>
      <c r="D127" s="8" t="s">
        <v>215</v>
      </c>
      <c r="E127" s="22">
        <v>296</v>
      </c>
      <c r="F127" s="21"/>
      <c r="G127" s="21">
        <f t="shared" si="9"/>
        <v>0</v>
      </c>
      <c r="H127" s="21"/>
      <c r="I127" s="21">
        <f t="shared" si="10"/>
        <v>0</v>
      </c>
      <c r="J127" s="21">
        <f t="shared" si="8"/>
        <v>0</v>
      </c>
    </row>
    <row r="128" spans="1:10" s="17" customFormat="1" ht="45" x14ac:dyDescent="0.25">
      <c r="A128" s="19" t="s">
        <v>302</v>
      </c>
      <c r="B128" s="9" t="s">
        <v>843</v>
      </c>
      <c r="C128" s="10" t="s">
        <v>1464</v>
      </c>
      <c r="D128" s="8" t="s">
        <v>215</v>
      </c>
      <c r="E128" s="22">
        <v>296</v>
      </c>
      <c r="F128" s="21"/>
      <c r="G128" s="21">
        <f t="shared" si="9"/>
        <v>0</v>
      </c>
      <c r="H128" s="21"/>
      <c r="I128" s="21">
        <f t="shared" si="10"/>
        <v>0</v>
      </c>
      <c r="J128" s="21">
        <f t="shared" si="8"/>
        <v>0</v>
      </c>
    </row>
    <row r="129" spans="1:10" s="17" customFormat="1" ht="45" x14ac:dyDescent="0.25">
      <c r="A129" s="19" t="s">
        <v>305</v>
      </c>
      <c r="B129" s="9" t="s">
        <v>862</v>
      </c>
      <c r="C129" s="10" t="s">
        <v>1465</v>
      </c>
      <c r="D129" s="8" t="s">
        <v>215</v>
      </c>
      <c r="E129" s="22">
        <v>296</v>
      </c>
      <c r="F129" s="21"/>
      <c r="G129" s="21">
        <f t="shared" si="9"/>
        <v>0</v>
      </c>
      <c r="H129" s="21"/>
      <c r="I129" s="21">
        <f t="shared" si="10"/>
        <v>0</v>
      </c>
      <c r="J129" s="21">
        <f t="shared" si="8"/>
        <v>0</v>
      </c>
    </row>
    <row r="130" spans="1:10" s="17" customFormat="1" ht="45" x14ac:dyDescent="0.25">
      <c r="A130" s="19" t="s">
        <v>307</v>
      </c>
      <c r="B130" s="9" t="s">
        <v>843</v>
      </c>
      <c r="C130" s="10" t="s">
        <v>879</v>
      </c>
      <c r="D130" s="8" t="s">
        <v>215</v>
      </c>
      <c r="E130" s="22">
        <v>296</v>
      </c>
      <c r="F130" s="21"/>
      <c r="G130" s="21">
        <f t="shared" si="9"/>
        <v>0</v>
      </c>
      <c r="H130" s="21"/>
      <c r="I130" s="21">
        <f t="shared" si="10"/>
        <v>0</v>
      </c>
      <c r="J130" s="21">
        <f t="shared" si="8"/>
        <v>0</v>
      </c>
    </row>
    <row r="131" spans="1:10" s="38" customFormat="1" ht="22.5" x14ac:dyDescent="0.25">
      <c r="A131" s="47" t="s">
        <v>865</v>
      </c>
      <c r="B131" s="43" t="s">
        <v>828</v>
      </c>
      <c r="C131" s="44" t="s">
        <v>829</v>
      </c>
      <c r="D131" s="42" t="s">
        <v>111</v>
      </c>
      <c r="E131" s="48">
        <v>16.399999999999999</v>
      </c>
      <c r="F131" s="26"/>
      <c r="G131" s="26">
        <f t="shared" ref="G131:G141" si="11">E131*F131</f>
        <v>0</v>
      </c>
      <c r="H131" s="26"/>
      <c r="I131" s="26">
        <f t="shared" ref="I131:I141" si="12">E131*H131</f>
        <v>0</v>
      </c>
      <c r="J131" s="26">
        <f t="shared" si="8"/>
        <v>0</v>
      </c>
    </row>
    <row r="132" spans="1:10" s="17" customFormat="1" ht="45" x14ac:dyDescent="0.25">
      <c r="A132" s="19" t="s">
        <v>314</v>
      </c>
      <c r="B132" s="9" t="s">
        <v>1072</v>
      </c>
      <c r="C132" s="10" t="s">
        <v>1670</v>
      </c>
      <c r="D132" s="8" t="s">
        <v>118</v>
      </c>
      <c r="E132" s="20">
        <v>1689.2</v>
      </c>
      <c r="F132" s="21"/>
      <c r="G132" s="21">
        <f t="shared" si="11"/>
        <v>0</v>
      </c>
      <c r="H132" s="21"/>
      <c r="I132" s="21">
        <f t="shared" si="12"/>
        <v>0</v>
      </c>
      <c r="J132" s="21">
        <f t="shared" ref="J132:J141" si="13">G132+I132</f>
        <v>0</v>
      </c>
    </row>
    <row r="133" spans="1:10" s="17" customFormat="1" ht="45" x14ac:dyDescent="0.25">
      <c r="A133" s="19" t="s">
        <v>869</v>
      </c>
      <c r="B133" s="9" t="s">
        <v>1076</v>
      </c>
      <c r="C133" s="10" t="s">
        <v>1711</v>
      </c>
      <c r="D133" s="8" t="s">
        <v>215</v>
      </c>
      <c r="E133" s="22">
        <v>4000</v>
      </c>
      <c r="F133" s="21"/>
      <c r="G133" s="21">
        <f t="shared" si="11"/>
        <v>0</v>
      </c>
      <c r="H133" s="21"/>
      <c r="I133" s="21">
        <f t="shared" si="12"/>
        <v>0</v>
      </c>
      <c r="J133" s="21">
        <f t="shared" si="13"/>
        <v>0</v>
      </c>
    </row>
    <row r="134" spans="1:10" s="17" customFormat="1" ht="45" x14ac:dyDescent="0.25">
      <c r="A134" s="19" t="s">
        <v>320</v>
      </c>
      <c r="B134" s="9" t="s">
        <v>836</v>
      </c>
      <c r="C134" s="10" t="s">
        <v>1314</v>
      </c>
      <c r="D134" s="8" t="s">
        <v>215</v>
      </c>
      <c r="E134" s="22">
        <v>1820</v>
      </c>
      <c r="F134" s="21"/>
      <c r="G134" s="21">
        <f t="shared" si="11"/>
        <v>0</v>
      </c>
      <c r="H134" s="21"/>
      <c r="I134" s="21">
        <f t="shared" si="12"/>
        <v>0</v>
      </c>
      <c r="J134" s="21">
        <f t="shared" si="13"/>
        <v>0</v>
      </c>
    </row>
    <row r="135" spans="1:10" s="17" customFormat="1" ht="45" x14ac:dyDescent="0.25">
      <c r="A135" s="19" t="s">
        <v>872</v>
      </c>
      <c r="B135" s="9" t="s">
        <v>818</v>
      </c>
      <c r="C135" s="10" t="s">
        <v>1662</v>
      </c>
      <c r="D135" s="8" t="s">
        <v>215</v>
      </c>
      <c r="E135" s="22">
        <v>1820</v>
      </c>
      <c r="F135" s="21"/>
      <c r="G135" s="21">
        <f t="shared" si="11"/>
        <v>0</v>
      </c>
      <c r="H135" s="21"/>
      <c r="I135" s="21">
        <f t="shared" si="12"/>
        <v>0</v>
      </c>
      <c r="J135" s="21">
        <f t="shared" si="13"/>
        <v>0</v>
      </c>
    </row>
    <row r="136" spans="1:10" s="17" customFormat="1" ht="45" x14ac:dyDescent="0.25">
      <c r="A136" s="19" t="s">
        <v>326</v>
      </c>
      <c r="B136" s="9" t="s">
        <v>820</v>
      </c>
      <c r="C136" s="10" t="s">
        <v>1470</v>
      </c>
      <c r="D136" s="8" t="s">
        <v>215</v>
      </c>
      <c r="E136" s="22">
        <v>500</v>
      </c>
      <c r="F136" s="21"/>
      <c r="G136" s="21">
        <f t="shared" si="11"/>
        <v>0</v>
      </c>
      <c r="H136" s="21"/>
      <c r="I136" s="21">
        <f t="shared" si="12"/>
        <v>0</v>
      </c>
      <c r="J136" s="21">
        <f t="shared" si="13"/>
        <v>0</v>
      </c>
    </row>
    <row r="137" spans="1:10" s="17" customFormat="1" ht="22.5" x14ac:dyDescent="0.25">
      <c r="A137" s="19" t="s">
        <v>877</v>
      </c>
      <c r="B137" s="9" t="s">
        <v>1704</v>
      </c>
      <c r="C137" s="10" t="s">
        <v>1471</v>
      </c>
      <c r="D137" s="8" t="s">
        <v>215</v>
      </c>
      <c r="E137" s="22">
        <v>500</v>
      </c>
      <c r="F137" s="21"/>
      <c r="G137" s="21">
        <f t="shared" si="11"/>
        <v>0</v>
      </c>
      <c r="H137" s="21"/>
      <c r="I137" s="21">
        <f t="shared" si="12"/>
        <v>0</v>
      </c>
      <c r="J137" s="21">
        <f t="shared" si="13"/>
        <v>0</v>
      </c>
    </row>
    <row r="138" spans="1:10" s="17" customFormat="1" ht="45" x14ac:dyDescent="0.25">
      <c r="A138" s="19" t="s">
        <v>332</v>
      </c>
      <c r="B138" s="9" t="s">
        <v>1337</v>
      </c>
      <c r="C138" s="10" t="s">
        <v>1338</v>
      </c>
      <c r="D138" s="8" t="s">
        <v>215</v>
      </c>
      <c r="E138" s="22">
        <v>500</v>
      </c>
      <c r="F138" s="21"/>
      <c r="G138" s="21">
        <f t="shared" si="11"/>
        <v>0</v>
      </c>
      <c r="H138" s="21"/>
      <c r="I138" s="21">
        <f t="shared" si="12"/>
        <v>0</v>
      </c>
      <c r="J138" s="21">
        <f t="shared" si="13"/>
        <v>0</v>
      </c>
    </row>
    <row r="139" spans="1:10" s="17" customFormat="1" ht="45" x14ac:dyDescent="0.25">
      <c r="A139" s="19" t="s">
        <v>335</v>
      </c>
      <c r="B139" s="9" t="s">
        <v>1337</v>
      </c>
      <c r="C139" s="10" t="s">
        <v>1473</v>
      </c>
      <c r="D139" s="8" t="s">
        <v>215</v>
      </c>
      <c r="E139" s="22">
        <v>1000</v>
      </c>
      <c r="F139" s="21"/>
      <c r="G139" s="21">
        <f t="shared" si="11"/>
        <v>0</v>
      </c>
      <c r="H139" s="21"/>
      <c r="I139" s="21">
        <f t="shared" si="12"/>
        <v>0</v>
      </c>
      <c r="J139" s="21">
        <f t="shared" si="13"/>
        <v>0</v>
      </c>
    </row>
    <row r="140" spans="1:10" s="17" customFormat="1" ht="45" x14ac:dyDescent="0.25">
      <c r="A140" s="19" t="s">
        <v>338</v>
      </c>
      <c r="B140" s="9" t="s">
        <v>1337</v>
      </c>
      <c r="C140" s="10" t="s">
        <v>1474</v>
      </c>
      <c r="D140" s="8" t="s">
        <v>215</v>
      </c>
      <c r="E140" s="22">
        <v>1000</v>
      </c>
      <c r="F140" s="21"/>
      <c r="G140" s="21">
        <f t="shared" si="11"/>
        <v>0</v>
      </c>
      <c r="H140" s="21"/>
      <c r="I140" s="21">
        <f t="shared" si="12"/>
        <v>0</v>
      </c>
      <c r="J140" s="21">
        <f t="shared" si="13"/>
        <v>0</v>
      </c>
    </row>
    <row r="141" spans="1:10" s="17" customFormat="1" ht="45" x14ac:dyDescent="0.25">
      <c r="A141" s="19" t="s">
        <v>341</v>
      </c>
      <c r="B141" s="9" t="s">
        <v>843</v>
      </c>
      <c r="C141" s="10" t="s">
        <v>915</v>
      </c>
      <c r="D141" s="8" t="s">
        <v>215</v>
      </c>
      <c r="E141" s="22">
        <v>1000</v>
      </c>
      <c r="F141" s="21"/>
      <c r="G141" s="21">
        <f t="shared" si="11"/>
        <v>0</v>
      </c>
      <c r="H141" s="21"/>
      <c r="I141" s="21">
        <f t="shared" si="12"/>
        <v>0</v>
      </c>
      <c r="J141" s="21">
        <f t="shared" si="13"/>
        <v>0</v>
      </c>
    </row>
    <row r="142" spans="1:10" x14ac:dyDescent="0.25">
      <c r="G142" s="26">
        <f t="shared" ref="G142:I142" si="14">SUM(G3:G141)</f>
        <v>0</v>
      </c>
      <c r="H142" s="26"/>
      <c r="I142" s="26">
        <f t="shared" si="14"/>
        <v>0</v>
      </c>
      <c r="J142" s="26">
        <f>SUM(J3:J141)</f>
        <v>0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2">
    <tabColor rgb="FFFFFF00"/>
    <pageSetUpPr fitToPage="1"/>
  </sheetPr>
  <dimension ref="A1:J222"/>
  <sheetViews>
    <sheetView workbookViewId="0">
      <pane ySplit="1" topLeftCell="A2" activePane="bottomLeft" state="frozen"/>
      <selection activeCell="F1" sqref="F1:F1048576"/>
      <selection pane="bottomLeft" activeCell="F1" sqref="F1:F1048576"/>
    </sheetView>
  </sheetViews>
  <sheetFormatPr defaultColWidth="9.140625" defaultRowHeight="11.25" x14ac:dyDescent="0.25"/>
  <cols>
    <col min="1" max="1" width="8.7109375" style="18" customWidth="1"/>
    <col min="2" max="2" width="20.7109375" style="1" customWidth="1"/>
    <col min="3" max="3" width="40.7109375" style="1" customWidth="1"/>
    <col min="4" max="4" width="8.7109375" style="1" customWidth="1"/>
    <col min="5" max="5" width="8.7109375" style="18" customWidth="1"/>
    <col min="6" max="10" width="12.7109375" style="18" customWidth="1"/>
    <col min="11" max="16384" width="9.140625" style="18"/>
  </cols>
  <sheetData>
    <row r="1" spans="1:10" s="4" customFormat="1" ht="24" x14ac:dyDescent="0.25">
      <c r="A1" s="2" t="s">
        <v>2</v>
      </c>
      <c r="B1" s="2" t="s">
        <v>3</v>
      </c>
      <c r="C1" s="2" t="s">
        <v>4</v>
      </c>
      <c r="D1" s="3" t="s">
        <v>5</v>
      </c>
      <c r="E1" s="2" t="s">
        <v>6</v>
      </c>
      <c r="F1" s="2" t="s">
        <v>2115</v>
      </c>
      <c r="G1" s="2" t="s">
        <v>2116</v>
      </c>
      <c r="H1" s="2" t="s">
        <v>2113</v>
      </c>
      <c r="I1" s="2" t="s">
        <v>2114</v>
      </c>
      <c r="J1" s="2" t="s">
        <v>2117</v>
      </c>
    </row>
    <row r="2" spans="1:10" s="17" customFormat="1" ht="15" x14ac:dyDescent="0.25">
      <c r="A2" s="40" t="s">
        <v>8</v>
      </c>
      <c r="B2" s="39"/>
      <c r="C2" s="39"/>
      <c r="D2" s="39"/>
      <c r="E2" s="41"/>
    </row>
    <row r="3" spans="1:10" s="38" customFormat="1" ht="45" x14ac:dyDescent="0.25">
      <c r="A3" s="47" t="s">
        <v>9</v>
      </c>
      <c r="B3" s="43" t="s">
        <v>10</v>
      </c>
      <c r="C3" s="44" t="s">
        <v>11</v>
      </c>
      <c r="D3" s="42" t="s">
        <v>12</v>
      </c>
      <c r="E3" s="48">
        <v>2.4</v>
      </c>
      <c r="F3" s="26"/>
      <c r="G3" s="26">
        <f t="shared" ref="G3:G66" si="0">E3*F3</f>
        <v>0</v>
      </c>
      <c r="H3" s="26"/>
      <c r="I3" s="26">
        <f t="shared" ref="I3:I66" si="1">E3*H3</f>
        <v>0</v>
      </c>
      <c r="J3" s="26">
        <f t="shared" ref="J3" si="2">G3+I3</f>
        <v>0</v>
      </c>
    </row>
    <row r="4" spans="1:10" s="17" customFormat="1" ht="22.5" x14ac:dyDescent="0.25">
      <c r="A4" s="19" t="s">
        <v>13</v>
      </c>
      <c r="B4" s="9" t="s">
        <v>14</v>
      </c>
      <c r="C4" s="10" t="s">
        <v>15</v>
      </c>
      <c r="D4" s="8" t="s">
        <v>16</v>
      </c>
      <c r="E4" s="22">
        <v>1</v>
      </c>
      <c r="F4" s="21"/>
      <c r="G4" s="21">
        <f t="shared" si="0"/>
        <v>0</v>
      </c>
      <c r="H4" s="21"/>
      <c r="I4" s="21">
        <f t="shared" si="1"/>
        <v>0</v>
      </c>
      <c r="J4" s="21">
        <f t="shared" ref="J4:J67" si="3">G4+I4</f>
        <v>0</v>
      </c>
    </row>
    <row r="5" spans="1:10" s="38" customFormat="1" ht="22.5" x14ac:dyDescent="0.25">
      <c r="A5" s="47" t="s">
        <v>17</v>
      </c>
      <c r="B5" s="43" t="s">
        <v>18</v>
      </c>
      <c r="C5" s="44" t="s">
        <v>19</v>
      </c>
      <c r="D5" s="42" t="s">
        <v>20</v>
      </c>
      <c r="E5" s="50">
        <v>0.45</v>
      </c>
      <c r="F5" s="26"/>
      <c r="G5" s="26">
        <f t="shared" si="0"/>
        <v>0</v>
      </c>
      <c r="H5" s="26"/>
      <c r="I5" s="26">
        <f t="shared" si="1"/>
        <v>0</v>
      </c>
      <c r="J5" s="26">
        <f t="shared" si="3"/>
        <v>0</v>
      </c>
    </row>
    <row r="6" spans="1:10" s="38" customFormat="1" ht="22.5" x14ac:dyDescent="0.25">
      <c r="A6" s="47" t="s">
        <v>21</v>
      </c>
      <c r="B6" s="43" t="s">
        <v>22</v>
      </c>
      <c r="C6" s="44" t="s">
        <v>23</v>
      </c>
      <c r="D6" s="42" t="s">
        <v>20</v>
      </c>
      <c r="E6" s="50">
        <v>0.05</v>
      </c>
      <c r="F6" s="26"/>
      <c r="G6" s="26">
        <f t="shared" si="0"/>
        <v>0</v>
      </c>
      <c r="H6" s="26"/>
      <c r="I6" s="26">
        <f t="shared" si="1"/>
        <v>0</v>
      </c>
      <c r="J6" s="26">
        <f t="shared" si="3"/>
        <v>0</v>
      </c>
    </row>
    <row r="7" spans="1:10" s="38" customFormat="1" ht="22.5" x14ac:dyDescent="0.25">
      <c r="A7" s="47" t="s">
        <v>24</v>
      </c>
      <c r="B7" s="43" t="s">
        <v>25</v>
      </c>
      <c r="C7" s="44" t="s">
        <v>26</v>
      </c>
      <c r="D7" s="42" t="s">
        <v>20</v>
      </c>
      <c r="E7" s="50">
        <v>0.05</v>
      </c>
      <c r="F7" s="26"/>
      <c r="G7" s="26">
        <f t="shared" si="0"/>
        <v>0</v>
      </c>
      <c r="H7" s="26"/>
      <c r="I7" s="26">
        <f t="shared" si="1"/>
        <v>0</v>
      </c>
      <c r="J7" s="26">
        <f t="shared" si="3"/>
        <v>0</v>
      </c>
    </row>
    <row r="8" spans="1:10" s="38" customFormat="1" ht="22.5" x14ac:dyDescent="0.25">
      <c r="A8" s="47" t="s">
        <v>27</v>
      </c>
      <c r="B8" s="43" t="s">
        <v>28</v>
      </c>
      <c r="C8" s="44" t="s">
        <v>29</v>
      </c>
      <c r="D8" s="42" t="s">
        <v>20</v>
      </c>
      <c r="E8" s="50">
        <v>0.15</v>
      </c>
      <c r="F8" s="26"/>
      <c r="G8" s="26">
        <f t="shared" si="0"/>
        <v>0</v>
      </c>
      <c r="H8" s="26"/>
      <c r="I8" s="26">
        <f t="shared" si="1"/>
        <v>0</v>
      </c>
      <c r="J8" s="26">
        <f t="shared" si="3"/>
        <v>0</v>
      </c>
    </row>
    <row r="9" spans="1:10" s="38" customFormat="1" ht="45" x14ac:dyDescent="0.25">
      <c r="A9" s="47" t="s">
        <v>30</v>
      </c>
      <c r="B9" s="43" t="s">
        <v>31</v>
      </c>
      <c r="C9" s="44" t="s">
        <v>32</v>
      </c>
      <c r="D9" s="42" t="s">
        <v>12</v>
      </c>
      <c r="E9" s="48">
        <v>0.8</v>
      </c>
      <c r="F9" s="26"/>
      <c r="G9" s="26">
        <f t="shared" si="0"/>
        <v>0</v>
      </c>
      <c r="H9" s="26"/>
      <c r="I9" s="26">
        <f t="shared" si="1"/>
        <v>0</v>
      </c>
      <c r="J9" s="26">
        <f t="shared" si="3"/>
        <v>0</v>
      </c>
    </row>
    <row r="10" spans="1:10" s="17" customFormat="1" ht="22.5" x14ac:dyDescent="0.25">
      <c r="A10" s="19" t="s">
        <v>33</v>
      </c>
      <c r="B10" s="9" t="s">
        <v>34</v>
      </c>
      <c r="C10" s="10" t="s">
        <v>35</v>
      </c>
      <c r="D10" s="8" t="s">
        <v>16</v>
      </c>
      <c r="E10" s="22">
        <v>1</v>
      </c>
      <c r="F10" s="21"/>
      <c r="G10" s="21">
        <f t="shared" si="0"/>
        <v>0</v>
      </c>
      <c r="H10" s="21"/>
      <c r="I10" s="21">
        <f t="shared" si="1"/>
        <v>0</v>
      </c>
      <c r="J10" s="21">
        <f t="shared" si="3"/>
        <v>0</v>
      </c>
    </row>
    <row r="11" spans="1:10" s="38" customFormat="1" ht="22.5" x14ac:dyDescent="0.25">
      <c r="A11" s="47" t="s">
        <v>36</v>
      </c>
      <c r="B11" s="43" t="s">
        <v>18</v>
      </c>
      <c r="C11" s="44" t="s">
        <v>19</v>
      </c>
      <c r="D11" s="42" t="s">
        <v>20</v>
      </c>
      <c r="E11" s="50">
        <v>0.08</v>
      </c>
      <c r="F11" s="26"/>
      <c r="G11" s="26">
        <f t="shared" si="0"/>
        <v>0</v>
      </c>
      <c r="H11" s="26"/>
      <c r="I11" s="26">
        <f t="shared" si="1"/>
        <v>0</v>
      </c>
      <c r="J11" s="26">
        <f t="shared" si="3"/>
        <v>0</v>
      </c>
    </row>
    <row r="12" spans="1:10" s="38" customFormat="1" ht="33.75" x14ac:dyDescent="0.25">
      <c r="A12" s="47" t="s">
        <v>37</v>
      </c>
      <c r="B12" s="43" t="s">
        <v>38</v>
      </c>
      <c r="C12" s="44" t="s">
        <v>39</v>
      </c>
      <c r="D12" s="42" t="s">
        <v>40</v>
      </c>
      <c r="E12" s="49">
        <v>2</v>
      </c>
      <c r="F12" s="26"/>
      <c r="G12" s="26">
        <f t="shared" si="0"/>
        <v>0</v>
      </c>
      <c r="H12" s="26"/>
      <c r="I12" s="26">
        <f t="shared" si="1"/>
        <v>0</v>
      </c>
      <c r="J12" s="26">
        <f t="shared" si="3"/>
        <v>0</v>
      </c>
    </row>
    <row r="13" spans="1:10" s="17" customFormat="1" ht="22.5" x14ac:dyDescent="0.25">
      <c r="A13" s="19" t="s">
        <v>41</v>
      </c>
      <c r="B13" s="9" t="s">
        <v>42</v>
      </c>
      <c r="C13" s="10" t="s">
        <v>43</v>
      </c>
      <c r="D13" s="8" t="s">
        <v>16</v>
      </c>
      <c r="E13" s="22">
        <v>1</v>
      </c>
      <c r="F13" s="21"/>
      <c r="G13" s="21">
        <f t="shared" si="0"/>
        <v>0</v>
      </c>
      <c r="H13" s="21"/>
      <c r="I13" s="21">
        <f t="shared" si="1"/>
        <v>0</v>
      </c>
      <c r="J13" s="21">
        <f t="shared" si="3"/>
        <v>0</v>
      </c>
    </row>
    <row r="14" spans="1:10" s="38" customFormat="1" ht="22.5" x14ac:dyDescent="0.25">
      <c r="A14" s="47" t="s">
        <v>44</v>
      </c>
      <c r="B14" s="43" t="s">
        <v>18</v>
      </c>
      <c r="C14" s="44" t="s">
        <v>19</v>
      </c>
      <c r="D14" s="42" t="s">
        <v>20</v>
      </c>
      <c r="E14" s="50">
        <v>0.18</v>
      </c>
      <c r="F14" s="26"/>
      <c r="G14" s="26">
        <f t="shared" si="0"/>
        <v>0</v>
      </c>
      <c r="H14" s="26"/>
      <c r="I14" s="26">
        <f t="shared" si="1"/>
        <v>0</v>
      </c>
      <c r="J14" s="26">
        <f t="shared" si="3"/>
        <v>0</v>
      </c>
    </row>
    <row r="15" spans="1:10" s="17" customFormat="1" ht="22.5" x14ac:dyDescent="0.25">
      <c r="A15" s="19" t="s">
        <v>45</v>
      </c>
      <c r="B15" s="9" t="s">
        <v>42</v>
      </c>
      <c r="C15" s="10" t="s">
        <v>46</v>
      </c>
      <c r="D15" s="8" t="s">
        <v>16</v>
      </c>
      <c r="E15" s="22">
        <v>1</v>
      </c>
      <c r="F15" s="21"/>
      <c r="G15" s="21">
        <f t="shared" si="0"/>
        <v>0</v>
      </c>
      <c r="H15" s="21"/>
      <c r="I15" s="21">
        <f t="shared" si="1"/>
        <v>0</v>
      </c>
      <c r="J15" s="21">
        <f t="shared" si="3"/>
        <v>0</v>
      </c>
    </row>
    <row r="16" spans="1:10" s="38" customFormat="1" ht="22.5" x14ac:dyDescent="0.25">
      <c r="A16" s="47" t="s">
        <v>47</v>
      </c>
      <c r="B16" s="43" t="s">
        <v>18</v>
      </c>
      <c r="C16" s="44" t="s">
        <v>19</v>
      </c>
      <c r="D16" s="42" t="s">
        <v>20</v>
      </c>
      <c r="E16" s="50">
        <v>0.21</v>
      </c>
      <c r="F16" s="26"/>
      <c r="G16" s="26">
        <f t="shared" si="0"/>
        <v>0</v>
      </c>
      <c r="H16" s="26"/>
      <c r="I16" s="26">
        <f t="shared" si="1"/>
        <v>0</v>
      </c>
      <c r="J16" s="26">
        <f t="shared" si="3"/>
        <v>0</v>
      </c>
    </row>
    <row r="17" spans="1:10" s="38" customFormat="1" ht="22.5" x14ac:dyDescent="0.25">
      <c r="A17" s="47" t="s">
        <v>48</v>
      </c>
      <c r="B17" s="43" t="s">
        <v>49</v>
      </c>
      <c r="C17" s="44" t="s">
        <v>50</v>
      </c>
      <c r="D17" s="42" t="s">
        <v>40</v>
      </c>
      <c r="E17" s="49">
        <v>3</v>
      </c>
      <c r="F17" s="26"/>
      <c r="G17" s="26">
        <f t="shared" si="0"/>
        <v>0</v>
      </c>
      <c r="H17" s="26"/>
      <c r="I17" s="26">
        <f t="shared" si="1"/>
        <v>0</v>
      </c>
      <c r="J17" s="26">
        <f t="shared" si="3"/>
        <v>0</v>
      </c>
    </row>
    <row r="18" spans="1:10" s="17" customFormat="1" ht="22.5" x14ac:dyDescent="0.25">
      <c r="A18" s="19" t="s">
        <v>51</v>
      </c>
      <c r="B18" s="9" t="s">
        <v>42</v>
      </c>
      <c r="C18" s="10" t="s">
        <v>52</v>
      </c>
      <c r="D18" s="8" t="s">
        <v>16</v>
      </c>
      <c r="E18" s="22">
        <v>1</v>
      </c>
      <c r="F18" s="21"/>
      <c r="G18" s="21">
        <f t="shared" si="0"/>
        <v>0</v>
      </c>
      <c r="H18" s="21"/>
      <c r="I18" s="21">
        <f t="shared" si="1"/>
        <v>0</v>
      </c>
      <c r="J18" s="21">
        <f t="shared" si="3"/>
        <v>0</v>
      </c>
    </row>
    <row r="19" spans="1:10" s="38" customFormat="1" ht="22.5" x14ac:dyDescent="0.25">
      <c r="A19" s="47" t="s">
        <v>53</v>
      </c>
      <c r="B19" s="43" t="s">
        <v>18</v>
      </c>
      <c r="C19" s="44" t="s">
        <v>19</v>
      </c>
      <c r="D19" s="42" t="s">
        <v>20</v>
      </c>
      <c r="E19" s="50">
        <v>0.63</v>
      </c>
      <c r="F19" s="26"/>
      <c r="G19" s="26">
        <f t="shared" si="0"/>
        <v>0</v>
      </c>
      <c r="H19" s="26"/>
      <c r="I19" s="26">
        <f t="shared" si="1"/>
        <v>0</v>
      </c>
      <c r="J19" s="26">
        <f t="shared" si="3"/>
        <v>0</v>
      </c>
    </row>
    <row r="20" spans="1:10" s="17" customFormat="1" ht="22.5" x14ac:dyDescent="0.25">
      <c r="A20" s="19" t="s">
        <v>54</v>
      </c>
      <c r="B20" s="9" t="s">
        <v>42</v>
      </c>
      <c r="C20" s="10" t="s">
        <v>55</v>
      </c>
      <c r="D20" s="8" t="s">
        <v>16</v>
      </c>
      <c r="E20" s="22">
        <v>1</v>
      </c>
      <c r="F20" s="21"/>
      <c r="G20" s="21">
        <f t="shared" si="0"/>
        <v>0</v>
      </c>
      <c r="H20" s="21"/>
      <c r="I20" s="21">
        <f t="shared" si="1"/>
        <v>0</v>
      </c>
      <c r="J20" s="21">
        <f t="shared" si="3"/>
        <v>0</v>
      </c>
    </row>
    <row r="21" spans="1:10" s="17" customFormat="1" ht="22.5" x14ac:dyDescent="0.25">
      <c r="A21" s="19" t="s">
        <v>56</v>
      </c>
      <c r="B21" s="9" t="s">
        <v>14</v>
      </c>
      <c r="C21" s="10" t="s">
        <v>57</v>
      </c>
      <c r="D21" s="8" t="s">
        <v>16</v>
      </c>
      <c r="E21" s="22">
        <v>1</v>
      </c>
      <c r="F21" s="21"/>
      <c r="G21" s="21">
        <f t="shared" si="0"/>
        <v>0</v>
      </c>
      <c r="H21" s="21"/>
      <c r="I21" s="21">
        <f t="shared" si="1"/>
        <v>0</v>
      </c>
      <c r="J21" s="21">
        <f t="shared" si="3"/>
        <v>0</v>
      </c>
    </row>
    <row r="22" spans="1:10" s="38" customFormat="1" ht="22.5" x14ac:dyDescent="0.25">
      <c r="A22" s="47" t="s">
        <v>58</v>
      </c>
      <c r="B22" s="43" t="s">
        <v>18</v>
      </c>
      <c r="C22" s="44" t="s">
        <v>19</v>
      </c>
      <c r="D22" s="42" t="s">
        <v>20</v>
      </c>
      <c r="E22" s="50">
        <v>0.35</v>
      </c>
      <c r="F22" s="26"/>
      <c r="G22" s="26">
        <f t="shared" si="0"/>
        <v>0</v>
      </c>
      <c r="H22" s="26"/>
      <c r="I22" s="26">
        <f t="shared" si="1"/>
        <v>0</v>
      </c>
      <c r="J22" s="26">
        <f t="shared" si="3"/>
        <v>0</v>
      </c>
    </row>
    <row r="23" spans="1:10" s="38" customFormat="1" ht="22.5" x14ac:dyDescent="0.25">
      <c r="A23" s="47" t="s">
        <v>59</v>
      </c>
      <c r="B23" s="43" t="s">
        <v>60</v>
      </c>
      <c r="C23" s="44" t="s">
        <v>61</v>
      </c>
      <c r="D23" s="42" t="s">
        <v>40</v>
      </c>
      <c r="E23" s="49">
        <v>2</v>
      </c>
      <c r="F23" s="26"/>
      <c r="G23" s="26">
        <f t="shared" si="0"/>
        <v>0</v>
      </c>
      <c r="H23" s="26"/>
      <c r="I23" s="26">
        <f t="shared" si="1"/>
        <v>0</v>
      </c>
      <c r="J23" s="26">
        <f t="shared" si="3"/>
        <v>0</v>
      </c>
    </row>
    <row r="24" spans="1:10" s="17" customFormat="1" ht="22.5" x14ac:dyDescent="0.25">
      <c r="A24" s="19" t="s">
        <v>62</v>
      </c>
      <c r="B24" s="9" t="s">
        <v>63</v>
      </c>
      <c r="C24" s="10" t="s">
        <v>64</v>
      </c>
      <c r="D24" s="8"/>
      <c r="E24" s="22">
        <v>1</v>
      </c>
      <c r="F24" s="21"/>
      <c r="G24" s="21">
        <f t="shared" si="0"/>
        <v>0</v>
      </c>
      <c r="H24" s="21"/>
      <c r="I24" s="21">
        <f t="shared" si="1"/>
        <v>0</v>
      </c>
      <c r="J24" s="21">
        <f t="shared" si="3"/>
        <v>0</v>
      </c>
    </row>
    <row r="25" spans="1:10" s="17" customFormat="1" ht="22.5" x14ac:dyDescent="0.25">
      <c r="A25" s="19" t="s">
        <v>65</v>
      </c>
      <c r="B25" s="9" t="s">
        <v>63</v>
      </c>
      <c r="C25" s="10" t="s">
        <v>66</v>
      </c>
      <c r="D25" s="8"/>
      <c r="E25" s="22">
        <v>1</v>
      </c>
      <c r="F25" s="21"/>
      <c r="G25" s="21">
        <f t="shared" si="0"/>
        <v>0</v>
      </c>
      <c r="H25" s="21"/>
      <c r="I25" s="21">
        <f t="shared" si="1"/>
        <v>0</v>
      </c>
      <c r="J25" s="21">
        <f t="shared" si="3"/>
        <v>0</v>
      </c>
    </row>
    <row r="26" spans="1:10" s="17" customFormat="1" ht="15" x14ac:dyDescent="0.25">
      <c r="A26" s="40" t="s">
        <v>67</v>
      </c>
      <c r="B26" s="39"/>
      <c r="C26" s="39"/>
      <c r="D26" s="39"/>
      <c r="E26" s="41"/>
      <c r="F26" s="21"/>
      <c r="G26" s="21">
        <f t="shared" si="0"/>
        <v>0</v>
      </c>
      <c r="H26" s="21"/>
      <c r="I26" s="21">
        <f t="shared" si="1"/>
        <v>0</v>
      </c>
      <c r="J26" s="21">
        <f t="shared" si="3"/>
        <v>0</v>
      </c>
    </row>
    <row r="27" spans="1:10" s="38" customFormat="1" ht="33.75" x14ac:dyDescent="0.25">
      <c r="A27" s="47" t="s">
        <v>68</v>
      </c>
      <c r="B27" s="43" t="s">
        <v>69</v>
      </c>
      <c r="C27" s="44" t="s">
        <v>70</v>
      </c>
      <c r="D27" s="42" t="s">
        <v>71</v>
      </c>
      <c r="E27" s="50">
        <v>0.18</v>
      </c>
      <c r="F27" s="26"/>
      <c r="G27" s="26">
        <f t="shared" si="0"/>
        <v>0</v>
      </c>
      <c r="H27" s="26"/>
      <c r="I27" s="26">
        <f t="shared" si="1"/>
        <v>0</v>
      </c>
      <c r="J27" s="26">
        <f t="shared" si="3"/>
        <v>0</v>
      </c>
    </row>
    <row r="28" spans="1:10" s="17" customFormat="1" ht="33.75" x14ac:dyDescent="0.25">
      <c r="A28" s="19" t="s">
        <v>72</v>
      </c>
      <c r="B28" s="9" t="s">
        <v>73</v>
      </c>
      <c r="C28" s="10" t="s">
        <v>74</v>
      </c>
      <c r="D28" s="8" t="s">
        <v>75</v>
      </c>
      <c r="E28" s="22">
        <v>14</v>
      </c>
      <c r="F28" s="21"/>
      <c r="G28" s="21">
        <f t="shared" si="0"/>
        <v>0</v>
      </c>
      <c r="H28" s="21"/>
      <c r="I28" s="21">
        <f t="shared" si="1"/>
        <v>0</v>
      </c>
      <c r="J28" s="21">
        <f t="shared" si="3"/>
        <v>0</v>
      </c>
    </row>
    <row r="29" spans="1:10" s="17" customFormat="1" ht="33.75" x14ac:dyDescent="0.25">
      <c r="A29" s="19" t="s">
        <v>76</v>
      </c>
      <c r="B29" s="9" t="s">
        <v>73</v>
      </c>
      <c r="C29" s="10" t="s">
        <v>77</v>
      </c>
      <c r="D29" s="8" t="s">
        <v>75</v>
      </c>
      <c r="E29" s="22">
        <v>4</v>
      </c>
      <c r="F29" s="21"/>
      <c r="G29" s="21">
        <f t="shared" si="0"/>
        <v>0</v>
      </c>
      <c r="H29" s="21"/>
      <c r="I29" s="21">
        <f t="shared" si="1"/>
        <v>0</v>
      </c>
      <c r="J29" s="21">
        <f t="shared" si="3"/>
        <v>0</v>
      </c>
    </row>
    <row r="30" spans="1:10" s="38" customFormat="1" ht="15" x14ac:dyDescent="0.25">
      <c r="A30" s="47" t="s">
        <v>78</v>
      </c>
      <c r="B30" s="43" t="s">
        <v>79</v>
      </c>
      <c r="C30" s="44" t="s">
        <v>80</v>
      </c>
      <c r="D30" s="42" t="s">
        <v>71</v>
      </c>
      <c r="E30" s="50">
        <v>0.31</v>
      </c>
      <c r="F30" s="26"/>
      <c r="G30" s="26">
        <f t="shared" si="0"/>
        <v>0</v>
      </c>
      <c r="H30" s="26"/>
      <c r="I30" s="26">
        <f t="shared" si="1"/>
        <v>0</v>
      </c>
      <c r="J30" s="26">
        <f t="shared" si="3"/>
        <v>0</v>
      </c>
    </row>
    <row r="31" spans="1:10" s="17" customFormat="1" ht="33.75" x14ac:dyDescent="0.25">
      <c r="A31" s="19" t="s">
        <v>81</v>
      </c>
      <c r="B31" s="9" t="s">
        <v>73</v>
      </c>
      <c r="C31" s="10" t="s">
        <v>82</v>
      </c>
      <c r="D31" s="8" t="s">
        <v>75</v>
      </c>
      <c r="E31" s="22">
        <v>14</v>
      </c>
      <c r="F31" s="21"/>
      <c r="G31" s="21">
        <f t="shared" si="0"/>
        <v>0</v>
      </c>
      <c r="H31" s="21"/>
      <c r="I31" s="21">
        <f t="shared" si="1"/>
        <v>0</v>
      </c>
      <c r="J31" s="21">
        <f t="shared" si="3"/>
        <v>0</v>
      </c>
    </row>
    <row r="32" spans="1:10" s="17" customFormat="1" ht="33.75" x14ac:dyDescent="0.25">
      <c r="A32" s="19" t="s">
        <v>83</v>
      </c>
      <c r="B32" s="9" t="s">
        <v>73</v>
      </c>
      <c r="C32" s="10" t="s">
        <v>84</v>
      </c>
      <c r="D32" s="8" t="s">
        <v>75</v>
      </c>
      <c r="E32" s="22">
        <v>5</v>
      </c>
      <c r="F32" s="21"/>
      <c r="G32" s="21">
        <f t="shared" si="0"/>
        <v>0</v>
      </c>
      <c r="H32" s="21"/>
      <c r="I32" s="21">
        <f t="shared" si="1"/>
        <v>0</v>
      </c>
      <c r="J32" s="21">
        <f t="shared" si="3"/>
        <v>0</v>
      </c>
    </row>
    <row r="33" spans="1:10" s="17" customFormat="1" ht="33.75" x14ac:dyDescent="0.25">
      <c r="A33" s="19" t="s">
        <v>85</v>
      </c>
      <c r="B33" s="9" t="s">
        <v>73</v>
      </c>
      <c r="C33" s="10" t="s">
        <v>86</v>
      </c>
      <c r="D33" s="8" t="s">
        <v>75</v>
      </c>
      <c r="E33" s="22">
        <v>12</v>
      </c>
      <c r="F33" s="21"/>
      <c r="G33" s="21">
        <f t="shared" si="0"/>
        <v>0</v>
      </c>
      <c r="H33" s="21"/>
      <c r="I33" s="21">
        <f t="shared" si="1"/>
        <v>0</v>
      </c>
      <c r="J33" s="21">
        <f t="shared" si="3"/>
        <v>0</v>
      </c>
    </row>
    <row r="34" spans="1:10" s="38" customFormat="1" ht="45" x14ac:dyDescent="0.25">
      <c r="A34" s="47" t="s">
        <v>87</v>
      </c>
      <c r="B34" s="43" t="s">
        <v>88</v>
      </c>
      <c r="C34" s="44" t="s">
        <v>89</v>
      </c>
      <c r="D34" s="42" t="s">
        <v>71</v>
      </c>
      <c r="E34" s="50">
        <v>0.39</v>
      </c>
      <c r="F34" s="26"/>
      <c r="G34" s="26">
        <f t="shared" si="0"/>
        <v>0</v>
      </c>
      <c r="H34" s="26"/>
      <c r="I34" s="26">
        <f t="shared" si="1"/>
        <v>0</v>
      </c>
      <c r="J34" s="26">
        <f t="shared" si="3"/>
        <v>0</v>
      </c>
    </row>
    <row r="35" spans="1:10" s="17" customFormat="1" ht="33.75" x14ac:dyDescent="0.25">
      <c r="A35" s="19" t="s">
        <v>90</v>
      </c>
      <c r="B35" s="9" t="s">
        <v>73</v>
      </c>
      <c r="C35" s="10" t="s">
        <v>91</v>
      </c>
      <c r="D35" s="8" t="s">
        <v>75</v>
      </c>
      <c r="E35" s="22">
        <v>18</v>
      </c>
      <c r="F35" s="21"/>
      <c r="G35" s="21">
        <f t="shared" si="0"/>
        <v>0</v>
      </c>
      <c r="H35" s="21"/>
      <c r="I35" s="21">
        <f t="shared" si="1"/>
        <v>0</v>
      </c>
      <c r="J35" s="21">
        <f t="shared" si="3"/>
        <v>0</v>
      </c>
    </row>
    <row r="36" spans="1:10" s="17" customFormat="1" ht="45" x14ac:dyDescent="0.25">
      <c r="A36" s="19" t="s">
        <v>92</v>
      </c>
      <c r="B36" s="9" t="s">
        <v>73</v>
      </c>
      <c r="C36" s="10" t="s">
        <v>93</v>
      </c>
      <c r="D36" s="8" t="s">
        <v>75</v>
      </c>
      <c r="E36" s="22">
        <v>7</v>
      </c>
      <c r="F36" s="21"/>
      <c r="G36" s="21">
        <f t="shared" si="0"/>
        <v>0</v>
      </c>
      <c r="H36" s="21"/>
      <c r="I36" s="21">
        <f t="shared" si="1"/>
        <v>0</v>
      </c>
      <c r="J36" s="21">
        <f t="shared" si="3"/>
        <v>0</v>
      </c>
    </row>
    <row r="37" spans="1:10" s="17" customFormat="1" ht="33.75" x14ac:dyDescent="0.25">
      <c r="A37" s="19" t="s">
        <v>94</v>
      </c>
      <c r="B37" s="9" t="s">
        <v>73</v>
      </c>
      <c r="C37" s="10" t="s">
        <v>95</v>
      </c>
      <c r="D37" s="8" t="s">
        <v>75</v>
      </c>
      <c r="E37" s="22">
        <v>7</v>
      </c>
      <c r="F37" s="21"/>
      <c r="G37" s="21">
        <f t="shared" si="0"/>
        <v>0</v>
      </c>
      <c r="H37" s="21"/>
      <c r="I37" s="21">
        <f t="shared" si="1"/>
        <v>0</v>
      </c>
      <c r="J37" s="21">
        <f t="shared" si="3"/>
        <v>0</v>
      </c>
    </row>
    <row r="38" spans="1:10" s="17" customFormat="1" ht="33.75" x14ac:dyDescent="0.25">
      <c r="A38" s="19" t="s">
        <v>96</v>
      </c>
      <c r="B38" s="9" t="s">
        <v>73</v>
      </c>
      <c r="C38" s="10" t="s">
        <v>97</v>
      </c>
      <c r="D38" s="8" t="s">
        <v>75</v>
      </c>
      <c r="E38" s="22">
        <v>1</v>
      </c>
      <c r="F38" s="21"/>
      <c r="G38" s="21">
        <f t="shared" si="0"/>
        <v>0</v>
      </c>
      <c r="H38" s="21"/>
      <c r="I38" s="21">
        <f t="shared" si="1"/>
        <v>0</v>
      </c>
      <c r="J38" s="21">
        <f t="shared" si="3"/>
        <v>0</v>
      </c>
    </row>
    <row r="39" spans="1:10" s="17" customFormat="1" ht="33.75" x14ac:dyDescent="0.25">
      <c r="A39" s="19" t="s">
        <v>98</v>
      </c>
      <c r="B39" s="9" t="s">
        <v>73</v>
      </c>
      <c r="C39" s="10" t="s">
        <v>99</v>
      </c>
      <c r="D39" s="8" t="s">
        <v>75</v>
      </c>
      <c r="E39" s="22">
        <v>6</v>
      </c>
      <c r="F39" s="21"/>
      <c r="G39" s="21">
        <f t="shared" si="0"/>
        <v>0</v>
      </c>
      <c r="H39" s="21"/>
      <c r="I39" s="21">
        <f t="shared" si="1"/>
        <v>0</v>
      </c>
      <c r="J39" s="21">
        <f t="shared" si="3"/>
        <v>0</v>
      </c>
    </row>
    <row r="40" spans="1:10" s="38" customFormat="1" ht="15" x14ac:dyDescent="0.25">
      <c r="A40" s="47" t="s">
        <v>100</v>
      </c>
      <c r="B40" s="43" t="s">
        <v>101</v>
      </c>
      <c r="C40" s="44" t="s">
        <v>102</v>
      </c>
      <c r="D40" s="42" t="s">
        <v>71</v>
      </c>
      <c r="E40" s="50">
        <v>0.11</v>
      </c>
      <c r="F40" s="26"/>
      <c r="G40" s="26">
        <f t="shared" si="0"/>
        <v>0</v>
      </c>
      <c r="H40" s="26"/>
      <c r="I40" s="26">
        <f t="shared" si="1"/>
        <v>0</v>
      </c>
      <c r="J40" s="26">
        <f t="shared" si="3"/>
        <v>0</v>
      </c>
    </row>
    <row r="41" spans="1:10" s="17" customFormat="1" ht="45" x14ac:dyDescent="0.25">
      <c r="A41" s="19" t="s">
        <v>103</v>
      </c>
      <c r="B41" s="9" t="s">
        <v>73</v>
      </c>
      <c r="C41" s="10" t="s">
        <v>104</v>
      </c>
      <c r="D41" s="8" t="s">
        <v>75</v>
      </c>
      <c r="E41" s="22">
        <v>7</v>
      </c>
      <c r="F41" s="21"/>
      <c r="G41" s="21">
        <f t="shared" si="0"/>
        <v>0</v>
      </c>
      <c r="H41" s="21"/>
      <c r="I41" s="21">
        <f t="shared" si="1"/>
        <v>0</v>
      </c>
      <c r="J41" s="21">
        <f t="shared" si="3"/>
        <v>0</v>
      </c>
    </row>
    <row r="42" spans="1:10" s="17" customFormat="1" ht="45" x14ac:dyDescent="0.25">
      <c r="A42" s="19" t="s">
        <v>105</v>
      </c>
      <c r="B42" s="9" t="s">
        <v>73</v>
      </c>
      <c r="C42" s="10" t="s">
        <v>106</v>
      </c>
      <c r="D42" s="8" t="s">
        <v>75</v>
      </c>
      <c r="E42" s="22">
        <v>4</v>
      </c>
      <c r="F42" s="21"/>
      <c r="G42" s="21">
        <f t="shared" si="0"/>
        <v>0</v>
      </c>
      <c r="H42" s="21"/>
      <c r="I42" s="21">
        <f t="shared" si="1"/>
        <v>0</v>
      </c>
      <c r="J42" s="21">
        <f t="shared" si="3"/>
        <v>0</v>
      </c>
    </row>
    <row r="43" spans="1:10" s="17" customFormat="1" ht="15" x14ac:dyDescent="0.25">
      <c r="A43" s="40" t="s">
        <v>107</v>
      </c>
      <c r="B43" s="39"/>
      <c r="C43" s="39"/>
      <c r="D43" s="39"/>
      <c r="E43" s="41"/>
      <c r="F43" s="21"/>
      <c r="G43" s="21">
        <f t="shared" si="0"/>
        <v>0</v>
      </c>
      <c r="H43" s="21"/>
      <c r="I43" s="21">
        <f t="shared" si="1"/>
        <v>0</v>
      </c>
      <c r="J43" s="21">
        <f t="shared" si="3"/>
        <v>0</v>
      </c>
    </row>
    <row r="44" spans="1:10" s="38" customFormat="1" ht="45" x14ac:dyDescent="0.25">
      <c r="A44" s="47" t="s">
        <v>108</v>
      </c>
      <c r="B44" s="43" t="s">
        <v>109</v>
      </c>
      <c r="C44" s="44" t="s">
        <v>110</v>
      </c>
      <c r="D44" s="42" t="s">
        <v>111</v>
      </c>
      <c r="E44" s="50">
        <v>9.2799999999999994</v>
      </c>
      <c r="F44" s="26"/>
      <c r="G44" s="26">
        <f t="shared" si="0"/>
        <v>0</v>
      </c>
      <c r="H44" s="26"/>
      <c r="I44" s="26">
        <f t="shared" si="1"/>
        <v>0</v>
      </c>
      <c r="J44" s="26">
        <f t="shared" si="3"/>
        <v>0</v>
      </c>
    </row>
    <row r="45" spans="1:10" s="38" customFormat="1" ht="45" x14ac:dyDescent="0.25">
      <c r="A45" s="47" t="s">
        <v>112</v>
      </c>
      <c r="B45" s="43" t="s">
        <v>113</v>
      </c>
      <c r="C45" s="44" t="s">
        <v>114</v>
      </c>
      <c r="D45" s="42" t="s">
        <v>111</v>
      </c>
      <c r="E45" s="48">
        <v>0.4</v>
      </c>
      <c r="F45" s="26"/>
      <c r="G45" s="26">
        <f t="shared" si="0"/>
        <v>0</v>
      </c>
      <c r="H45" s="26"/>
      <c r="I45" s="26">
        <f t="shared" si="1"/>
        <v>0</v>
      </c>
      <c r="J45" s="26">
        <f t="shared" si="3"/>
        <v>0</v>
      </c>
    </row>
    <row r="46" spans="1:10" s="38" customFormat="1" ht="56.25" x14ac:dyDescent="0.25">
      <c r="A46" s="47" t="s">
        <v>115</v>
      </c>
      <c r="B46" s="43" t="s">
        <v>116</v>
      </c>
      <c r="C46" s="44" t="s">
        <v>117</v>
      </c>
      <c r="D46" s="42" t="s">
        <v>111</v>
      </c>
      <c r="E46" s="50">
        <v>21.17</v>
      </c>
      <c r="F46" s="26"/>
      <c r="G46" s="26">
        <f t="shared" si="0"/>
        <v>0</v>
      </c>
      <c r="H46" s="26"/>
      <c r="I46" s="26">
        <f t="shared" si="1"/>
        <v>0</v>
      </c>
      <c r="J46" s="26">
        <f t="shared" si="3"/>
        <v>0</v>
      </c>
    </row>
    <row r="47" spans="1:10" s="38" customFormat="1" ht="15" x14ac:dyDescent="0.25">
      <c r="A47" s="47" t="s">
        <v>119</v>
      </c>
      <c r="B47" s="43" t="s">
        <v>120</v>
      </c>
      <c r="C47" s="44" t="s">
        <v>121</v>
      </c>
      <c r="D47" s="42" t="s">
        <v>111</v>
      </c>
      <c r="E47" s="50">
        <v>0.15</v>
      </c>
      <c r="F47" s="26"/>
      <c r="G47" s="26">
        <f t="shared" si="0"/>
        <v>0</v>
      </c>
      <c r="H47" s="26"/>
      <c r="I47" s="26">
        <f t="shared" si="1"/>
        <v>0</v>
      </c>
      <c r="J47" s="26">
        <f t="shared" si="3"/>
        <v>0</v>
      </c>
    </row>
    <row r="48" spans="1:10" s="38" customFormat="1" ht="15" x14ac:dyDescent="0.25">
      <c r="A48" s="47" t="s">
        <v>122</v>
      </c>
      <c r="B48" s="43" t="s">
        <v>123</v>
      </c>
      <c r="C48" s="44" t="s">
        <v>124</v>
      </c>
      <c r="D48" s="42" t="s">
        <v>111</v>
      </c>
      <c r="E48" s="50">
        <v>0.15</v>
      </c>
      <c r="F48" s="26"/>
      <c r="G48" s="26">
        <f t="shared" si="0"/>
        <v>0</v>
      </c>
      <c r="H48" s="26"/>
      <c r="I48" s="26">
        <f t="shared" si="1"/>
        <v>0</v>
      </c>
      <c r="J48" s="26">
        <f t="shared" si="3"/>
        <v>0</v>
      </c>
    </row>
    <row r="49" spans="1:10" s="38" customFormat="1" ht="33.75" x14ac:dyDescent="0.25">
      <c r="A49" s="47" t="s">
        <v>125</v>
      </c>
      <c r="B49" s="43" t="s">
        <v>126</v>
      </c>
      <c r="C49" s="44" t="s">
        <v>127</v>
      </c>
      <c r="D49" s="42" t="s">
        <v>111</v>
      </c>
      <c r="E49" s="53">
        <v>2.1049020000000001</v>
      </c>
      <c r="F49" s="26"/>
      <c r="G49" s="26">
        <f t="shared" si="0"/>
        <v>0</v>
      </c>
      <c r="H49" s="26"/>
      <c r="I49" s="26">
        <f t="shared" si="1"/>
        <v>0</v>
      </c>
      <c r="J49" s="26">
        <f t="shared" si="3"/>
        <v>0</v>
      </c>
    </row>
    <row r="50" spans="1:10" s="17" customFormat="1" ht="15" x14ac:dyDescent="0.25">
      <c r="A50" s="40" t="s">
        <v>128</v>
      </c>
      <c r="B50" s="39"/>
      <c r="C50" s="39"/>
      <c r="D50" s="39"/>
      <c r="E50" s="41"/>
      <c r="F50" s="21"/>
      <c r="G50" s="21">
        <f t="shared" si="0"/>
        <v>0</v>
      </c>
      <c r="H50" s="21"/>
      <c r="I50" s="21">
        <f t="shared" si="1"/>
        <v>0</v>
      </c>
      <c r="J50" s="21">
        <f t="shared" si="3"/>
        <v>0</v>
      </c>
    </row>
    <row r="51" spans="1:10" s="38" customFormat="1" ht="33.75" x14ac:dyDescent="0.25">
      <c r="A51" s="47" t="s">
        <v>129</v>
      </c>
      <c r="B51" s="43" t="s">
        <v>130</v>
      </c>
      <c r="C51" s="44" t="s">
        <v>131</v>
      </c>
      <c r="D51" s="42" t="s">
        <v>132</v>
      </c>
      <c r="E51" s="48">
        <v>1.5</v>
      </c>
      <c r="F51" s="26"/>
      <c r="G51" s="26">
        <f t="shared" si="0"/>
        <v>0</v>
      </c>
      <c r="H51" s="26"/>
      <c r="I51" s="26">
        <f t="shared" si="1"/>
        <v>0</v>
      </c>
      <c r="J51" s="26">
        <f t="shared" si="3"/>
        <v>0</v>
      </c>
    </row>
    <row r="52" spans="1:10" s="17" customFormat="1" ht="22.5" x14ac:dyDescent="0.25">
      <c r="A52" s="19" t="s">
        <v>133</v>
      </c>
      <c r="B52" s="9" t="s">
        <v>134</v>
      </c>
      <c r="C52" s="10" t="s">
        <v>135</v>
      </c>
      <c r="D52" s="8" t="s">
        <v>136</v>
      </c>
      <c r="E52" s="25">
        <v>-1E-4</v>
      </c>
      <c r="F52" s="21"/>
      <c r="G52" s="21">
        <f t="shared" si="0"/>
        <v>0</v>
      </c>
      <c r="H52" s="21"/>
      <c r="I52" s="21">
        <f t="shared" si="1"/>
        <v>0</v>
      </c>
      <c r="J52" s="21">
        <f t="shared" si="3"/>
        <v>0</v>
      </c>
    </row>
    <row r="53" spans="1:10" s="17" customFormat="1" ht="15" x14ac:dyDescent="0.25">
      <c r="A53" s="19" t="s">
        <v>137</v>
      </c>
      <c r="B53" s="9" t="s">
        <v>138</v>
      </c>
      <c r="C53" s="10" t="s">
        <v>139</v>
      </c>
      <c r="D53" s="8" t="s">
        <v>140</v>
      </c>
      <c r="E53" s="23">
        <v>-1.08</v>
      </c>
      <c r="F53" s="21"/>
      <c r="G53" s="21">
        <f t="shared" si="0"/>
        <v>0</v>
      </c>
      <c r="H53" s="21"/>
      <c r="I53" s="21">
        <f t="shared" si="1"/>
        <v>0</v>
      </c>
      <c r="J53" s="21">
        <f t="shared" si="3"/>
        <v>0</v>
      </c>
    </row>
    <row r="54" spans="1:10" s="17" customFormat="1" ht="22.5" x14ac:dyDescent="0.25">
      <c r="A54" s="19" t="s">
        <v>141</v>
      </c>
      <c r="B54" s="9" t="s">
        <v>142</v>
      </c>
      <c r="C54" s="10" t="s">
        <v>143</v>
      </c>
      <c r="D54" s="8" t="s">
        <v>75</v>
      </c>
      <c r="E54" s="22">
        <v>5</v>
      </c>
      <c r="F54" s="21"/>
      <c r="G54" s="21">
        <f t="shared" si="0"/>
        <v>0</v>
      </c>
      <c r="H54" s="21"/>
      <c r="I54" s="21">
        <f t="shared" si="1"/>
        <v>0</v>
      </c>
      <c r="J54" s="21">
        <f t="shared" si="3"/>
        <v>0</v>
      </c>
    </row>
    <row r="55" spans="1:10" s="38" customFormat="1" ht="45" x14ac:dyDescent="0.25">
      <c r="A55" s="47" t="s">
        <v>144</v>
      </c>
      <c r="B55" s="43" t="s">
        <v>145</v>
      </c>
      <c r="C55" s="44" t="s">
        <v>146</v>
      </c>
      <c r="D55" s="42" t="s">
        <v>147</v>
      </c>
      <c r="E55" s="54">
        <v>1.5499999999999999E-3</v>
      </c>
      <c r="F55" s="26"/>
      <c r="G55" s="26">
        <f t="shared" si="0"/>
        <v>0</v>
      </c>
      <c r="H55" s="26"/>
      <c r="I55" s="26">
        <f t="shared" si="1"/>
        <v>0</v>
      </c>
      <c r="J55" s="26">
        <f t="shared" si="3"/>
        <v>0</v>
      </c>
    </row>
    <row r="56" spans="1:10" s="17" customFormat="1" ht="22.5" x14ac:dyDescent="0.25">
      <c r="A56" s="19" t="s">
        <v>148</v>
      </c>
      <c r="B56" s="9" t="s">
        <v>149</v>
      </c>
      <c r="C56" s="10" t="s">
        <v>150</v>
      </c>
      <c r="D56" s="8" t="s">
        <v>140</v>
      </c>
      <c r="E56" s="24">
        <v>-2.0150000000000001</v>
      </c>
      <c r="F56" s="21"/>
      <c r="G56" s="21">
        <f t="shared" si="0"/>
        <v>0</v>
      </c>
      <c r="H56" s="21"/>
      <c r="I56" s="21">
        <f t="shared" si="1"/>
        <v>0</v>
      </c>
      <c r="J56" s="21">
        <f t="shared" si="3"/>
        <v>0</v>
      </c>
    </row>
    <row r="57" spans="1:10" s="17" customFormat="1" ht="22.5" x14ac:dyDescent="0.25">
      <c r="A57" s="19" t="s">
        <v>151</v>
      </c>
      <c r="B57" s="9" t="s">
        <v>142</v>
      </c>
      <c r="C57" s="10" t="s">
        <v>152</v>
      </c>
      <c r="D57" s="8" t="s">
        <v>75</v>
      </c>
      <c r="E57" s="22">
        <v>5</v>
      </c>
      <c r="F57" s="21"/>
      <c r="G57" s="21">
        <f t="shared" si="0"/>
        <v>0</v>
      </c>
      <c r="H57" s="21"/>
      <c r="I57" s="21">
        <f t="shared" si="1"/>
        <v>0</v>
      </c>
      <c r="J57" s="21">
        <f t="shared" si="3"/>
        <v>0</v>
      </c>
    </row>
    <row r="58" spans="1:10" s="38" customFormat="1" ht="22.5" x14ac:dyDescent="0.25">
      <c r="A58" s="47" t="s">
        <v>153</v>
      </c>
      <c r="B58" s="43" t="s">
        <v>154</v>
      </c>
      <c r="C58" s="44" t="s">
        <v>155</v>
      </c>
      <c r="D58" s="42" t="s">
        <v>156</v>
      </c>
      <c r="E58" s="50">
        <v>0.04</v>
      </c>
      <c r="F58" s="26"/>
      <c r="G58" s="26">
        <f t="shared" si="0"/>
        <v>0</v>
      </c>
      <c r="H58" s="26"/>
      <c r="I58" s="26">
        <f t="shared" si="1"/>
        <v>0</v>
      </c>
      <c r="J58" s="26">
        <f t="shared" si="3"/>
        <v>0</v>
      </c>
    </row>
    <row r="59" spans="1:10" s="17" customFormat="1" ht="15" x14ac:dyDescent="0.25">
      <c r="A59" s="19" t="s">
        <v>157</v>
      </c>
      <c r="B59" s="9" t="s">
        <v>158</v>
      </c>
      <c r="C59" s="10" t="s">
        <v>159</v>
      </c>
      <c r="D59" s="8" t="s">
        <v>140</v>
      </c>
      <c r="E59" s="22">
        <v>-6</v>
      </c>
      <c r="F59" s="21"/>
      <c r="G59" s="21">
        <f t="shared" si="0"/>
        <v>0</v>
      </c>
      <c r="H59" s="21"/>
      <c r="I59" s="21">
        <f t="shared" si="1"/>
        <v>0</v>
      </c>
      <c r="J59" s="21">
        <f t="shared" si="3"/>
        <v>0</v>
      </c>
    </row>
    <row r="60" spans="1:10" s="17" customFormat="1" ht="22.5" x14ac:dyDescent="0.25">
      <c r="A60" s="19" t="s">
        <v>160</v>
      </c>
      <c r="B60" s="9" t="s">
        <v>161</v>
      </c>
      <c r="C60" s="10" t="s">
        <v>162</v>
      </c>
      <c r="D60" s="8" t="s">
        <v>136</v>
      </c>
      <c r="E60" s="24">
        <v>6.0000000000000001E-3</v>
      </c>
      <c r="F60" s="21"/>
      <c r="G60" s="21">
        <f t="shared" si="0"/>
        <v>0</v>
      </c>
      <c r="H60" s="21"/>
      <c r="I60" s="21">
        <f t="shared" si="1"/>
        <v>0</v>
      </c>
      <c r="J60" s="21">
        <f t="shared" si="3"/>
        <v>0</v>
      </c>
    </row>
    <row r="61" spans="1:10" s="17" customFormat="1" ht="15" x14ac:dyDescent="0.25">
      <c r="A61" s="40" t="s">
        <v>163</v>
      </c>
      <c r="B61" s="39"/>
      <c r="C61" s="39"/>
      <c r="D61" s="39"/>
      <c r="E61" s="41"/>
      <c r="F61" s="21"/>
      <c r="G61" s="21">
        <f t="shared" si="0"/>
        <v>0</v>
      </c>
      <c r="H61" s="21"/>
      <c r="I61" s="21">
        <f t="shared" si="1"/>
        <v>0</v>
      </c>
      <c r="J61" s="21">
        <f t="shared" si="3"/>
        <v>0</v>
      </c>
    </row>
    <row r="62" spans="1:10" s="38" customFormat="1" ht="33.75" x14ac:dyDescent="0.25">
      <c r="A62" s="47" t="s">
        <v>164</v>
      </c>
      <c r="B62" s="43" t="s">
        <v>165</v>
      </c>
      <c r="C62" s="44" t="s">
        <v>166</v>
      </c>
      <c r="D62" s="42" t="s">
        <v>167</v>
      </c>
      <c r="E62" s="51">
        <v>87.343999999999994</v>
      </c>
      <c r="F62" s="26"/>
      <c r="G62" s="26">
        <f t="shared" si="0"/>
        <v>0</v>
      </c>
      <c r="H62" s="26"/>
      <c r="I62" s="26">
        <f t="shared" si="1"/>
        <v>0</v>
      </c>
      <c r="J62" s="26">
        <f t="shared" si="3"/>
        <v>0</v>
      </c>
    </row>
    <row r="63" spans="1:10" s="17" customFormat="1" ht="33.75" x14ac:dyDescent="0.25">
      <c r="A63" s="19" t="s">
        <v>168</v>
      </c>
      <c r="B63" s="9" t="s">
        <v>169</v>
      </c>
      <c r="C63" s="10" t="s">
        <v>170</v>
      </c>
      <c r="D63" s="8" t="s">
        <v>118</v>
      </c>
      <c r="E63" s="22">
        <v>33</v>
      </c>
      <c r="F63" s="21"/>
      <c r="G63" s="21">
        <f t="shared" si="0"/>
        <v>0</v>
      </c>
      <c r="H63" s="21"/>
      <c r="I63" s="21">
        <f t="shared" si="1"/>
        <v>0</v>
      </c>
      <c r="J63" s="21">
        <f t="shared" si="3"/>
        <v>0</v>
      </c>
    </row>
    <row r="64" spans="1:10" s="17" customFormat="1" ht="33.75" x14ac:dyDescent="0.25">
      <c r="A64" s="19" t="s">
        <v>171</v>
      </c>
      <c r="B64" s="9" t="s">
        <v>169</v>
      </c>
      <c r="C64" s="10" t="s">
        <v>172</v>
      </c>
      <c r="D64" s="8" t="s">
        <v>75</v>
      </c>
      <c r="E64" s="22">
        <v>3</v>
      </c>
      <c r="F64" s="21"/>
      <c r="G64" s="21">
        <f t="shared" si="0"/>
        <v>0</v>
      </c>
      <c r="H64" s="21"/>
      <c r="I64" s="21">
        <f t="shared" si="1"/>
        <v>0</v>
      </c>
      <c r="J64" s="21">
        <f t="shared" si="3"/>
        <v>0</v>
      </c>
    </row>
    <row r="65" spans="1:10" s="17" customFormat="1" ht="33.75" x14ac:dyDescent="0.25">
      <c r="A65" s="19" t="s">
        <v>173</v>
      </c>
      <c r="B65" s="9" t="s">
        <v>169</v>
      </c>
      <c r="C65" s="10" t="s">
        <v>174</v>
      </c>
      <c r="D65" s="8" t="s">
        <v>75</v>
      </c>
      <c r="E65" s="22">
        <v>1</v>
      </c>
      <c r="F65" s="21"/>
      <c r="G65" s="21">
        <f t="shared" si="0"/>
        <v>0</v>
      </c>
      <c r="H65" s="21"/>
      <c r="I65" s="21">
        <f t="shared" si="1"/>
        <v>0</v>
      </c>
      <c r="J65" s="21">
        <f t="shared" si="3"/>
        <v>0</v>
      </c>
    </row>
    <row r="66" spans="1:10" s="17" customFormat="1" ht="22.5" x14ac:dyDescent="0.25">
      <c r="A66" s="19" t="s">
        <v>175</v>
      </c>
      <c r="B66" s="9" t="s">
        <v>176</v>
      </c>
      <c r="C66" s="10" t="s">
        <v>177</v>
      </c>
      <c r="D66" s="8" t="s">
        <v>75</v>
      </c>
      <c r="E66" s="22">
        <v>40</v>
      </c>
      <c r="F66" s="21"/>
      <c r="G66" s="21">
        <f t="shared" si="0"/>
        <v>0</v>
      </c>
      <c r="H66" s="21"/>
      <c r="I66" s="21">
        <f t="shared" si="1"/>
        <v>0</v>
      </c>
      <c r="J66" s="21">
        <f t="shared" si="3"/>
        <v>0</v>
      </c>
    </row>
    <row r="67" spans="1:10" s="17" customFormat="1" ht="22.5" x14ac:dyDescent="0.25">
      <c r="A67" s="19" t="s">
        <v>178</v>
      </c>
      <c r="B67" s="9" t="s">
        <v>176</v>
      </c>
      <c r="C67" s="10" t="s">
        <v>179</v>
      </c>
      <c r="D67" s="8" t="s">
        <v>75</v>
      </c>
      <c r="E67" s="22">
        <v>8</v>
      </c>
      <c r="F67" s="21"/>
      <c r="G67" s="21">
        <f t="shared" ref="G67:G130" si="4">E67*F67</f>
        <v>0</v>
      </c>
      <c r="H67" s="21"/>
      <c r="I67" s="21">
        <f t="shared" ref="I67:I130" si="5">E67*H67</f>
        <v>0</v>
      </c>
      <c r="J67" s="21">
        <f t="shared" si="3"/>
        <v>0</v>
      </c>
    </row>
    <row r="68" spans="1:10" s="17" customFormat="1" ht="22.5" x14ac:dyDescent="0.25">
      <c r="A68" s="19" t="s">
        <v>180</v>
      </c>
      <c r="B68" s="9" t="s">
        <v>176</v>
      </c>
      <c r="C68" s="10" t="s">
        <v>181</v>
      </c>
      <c r="D68" s="8" t="s">
        <v>75</v>
      </c>
      <c r="E68" s="22">
        <v>16</v>
      </c>
      <c r="F68" s="21"/>
      <c r="G68" s="21">
        <f t="shared" si="4"/>
        <v>0</v>
      </c>
      <c r="H68" s="21"/>
      <c r="I68" s="21">
        <f t="shared" si="5"/>
        <v>0</v>
      </c>
      <c r="J68" s="21">
        <f t="shared" ref="J68:J131" si="6">G68+I68</f>
        <v>0</v>
      </c>
    </row>
    <row r="69" spans="1:10" s="17" customFormat="1" ht="22.5" x14ac:dyDescent="0.25">
      <c r="A69" s="19" t="s">
        <v>182</v>
      </c>
      <c r="B69" s="9" t="s">
        <v>176</v>
      </c>
      <c r="C69" s="10" t="s">
        <v>183</v>
      </c>
      <c r="D69" s="8" t="s">
        <v>75</v>
      </c>
      <c r="E69" s="22">
        <v>36</v>
      </c>
      <c r="F69" s="21"/>
      <c r="G69" s="21">
        <f t="shared" si="4"/>
        <v>0</v>
      </c>
      <c r="H69" s="21"/>
      <c r="I69" s="21">
        <f t="shared" si="5"/>
        <v>0</v>
      </c>
      <c r="J69" s="21">
        <f t="shared" si="6"/>
        <v>0</v>
      </c>
    </row>
    <row r="70" spans="1:10" s="17" customFormat="1" ht="22.5" x14ac:dyDescent="0.25">
      <c r="A70" s="19" t="s">
        <v>184</v>
      </c>
      <c r="B70" s="9" t="s">
        <v>176</v>
      </c>
      <c r="C70" s="10" t="s">
        <v>185</v>
      </c>
      <c r="D70" s="8" t="s">
        <v>75</v>
      </c>
      <c r="E70" s="22">
        <v>68</v>
      </c>
      <c r="F70" s="21"/>
      <c r="G70" s="21">
        <f t="shared" si="4"/>
        <v>0</v>
      </c>
      <c r="H70" s="21"/>
      <c r="I70" s="21">
        <f t="shared" si="5"/>
        <v>0</v>
      </c>
      <c r="J70" s="21">
        <f t="shared" si="6"/>
        <v>0</v>
      </c>
    </row>
    <row r="71" spans="1:10" s="17" customFormat="1" ht="33.75" x14ac:dyDescent="0.25">
      <c r="A71" s="19" t="s">
        <v>186</v>
      </c>
      <c r="B71" s="9" t="s">
        <v>176</v>
      </c>
      <c r="C71" s="10" t="s">
        <v>187</v>
      </c>
      <c r="D71" s="8" t="s">
        <v>75</v>
      </c>
      <c r="E71" s="22">
        <v>416</v>
      </c>
      <c r="F71" s="21"/>
      <c r="G71" s="21">
        <f t="shared" si="4"/>
        <v>0</v>
      </c>
      <c r="H71" s="21"/>
      <c r="I71" s="21">
        <f t="shared" si="5"/>
        <v>0</v>
      </c>
      <c r="J71" s="21">
        <f t="shared" si="6"/>
        <v>0</v>
      </c>
    </row>
    <row r="72" spans="1:10" s="17" customFormat="1" ht="22.5" x14ac:dyDescent="0.25">
      <c r="A72" s="19" t="s">
        <v>188</v>
      </c>
      <c r="B72" s="9" t="s">
        <v>176</v>
      </c>
      <c r="C72" s="10" t="s">
        <v>189</v>
      </c>
      <c r="D72" s="8" t="s">
        <v>75</v>
      </c>
      <c r="E72" s="22">
        <v>352</v>
      </c>
      <c r="F72" s="21"/>
      <c r="G72" s="21">
        <f t="shared" si="4"/>
        <v>0</v>
      </c>
      <c r="H72" s="21"/>
      <c r="I72" s="21">
        <f t="shared" si="5"/>
        <v>0</v>
      </c>
      <c r="J72" s="21">
        <f t="shared" si="6"/>
        <v>0</v>
      </c>
    </row>
    <row r="73" spans="1:10" s="17" customFormat="1" ht="22.5" x14ac:dyDescent="0.25">
      <c r="A73" s="19" t="s">
        <v>190</v>
      </c>
      <c r="B73" s="9" t="s">
        <v>176</v>
      </c>
      <c r="C73" s="10" t="s">
        <v>191</v>
      </c>
      <c r="D73" s="8" t="s">
        <v>75</v>
      </c>
      <c r="E73" s="22">
        <v>352</v>
      </c>
      <c r="F73" s="21"/>
      <c r="G73" s="21">
        <f t="shared" si="4"/>
        <v>0</v>
      </c>
      <c r="H73" s="21"/>
      <c r="I73" s="21">
        <f t="shared" si="5"/>
        <v>0</v>
      </c>
      <c r="J73" s="21">
        <f t="shared" si="6"/>
        <v>0</v>
      </c>
    </row>
    <row r="74" spans="1:10" s="17" customFormat="1" ht="22.5" x14ac:dyDescent="0.25">
      <c r="A74" s="19" t="s">
        <v>192</v>
      </c>
      <c r="B74" s="9" t="s">
        <v>176</v>
      </c>
      <c r="C74" s="10" t="s">
        <v>193</v>
      </c>
      <c r="D74" s="8" t="s">
        <v>75</v>
      </c>
      <c r="E74" s="22">
        <v>100</v>
      </c>
      <c r="F74" s="21"/>
      <c r="G74" s="21">
        <f t="shared" si="4"/>
        <v>0</v>
      </c>
      <c r="H74" s="21"/>
      <c r="I74" s="21">
        <f t="shared" si="5"/>
        <v>0</v>
      </c>
      <c r="J74" s="21">
        <f t="shared" si="6"/>
        <v>0</v>
      </c>
    </row>
    <row r="75" spans="1:10" s="17" customFormat="1" ht="22.5" x14ac:dyDescent="0.25">
      <c r="A75" s="19" t="s">
        <v>194</v>
      </c>
      <c r="B75" s="9" t="s">
        <v>176</v>
      </c>
      <c r="C75" s="10" t="s">
        <v>195</v>
      </c>
      <c r="D75" s="8" t="s">
        <v>75</v>
      </c>
      <c r="E75" s="22">
        <v>72</v>
      </c>
      <c r="F75" s="21"/>
      <c r="G75" s="21">
        <f t="shared" si="4"/>
        <v>0</v>
      </c>
      <c r="H75" s="21"/>
      <c r="I75" s="21">
        <f t="shared" si="5"/>
        <v>0</v>
      </c>
      <c r="J75" s="21">
        <f t="shared" si="6"/>
        <v>0</v>
      </c>
    </row>
    <row r="76" spans="1:10" s="17" customFormat="1" ht="22.5" x14ac:dyDescent="0.25">
      <c r="A76" s="19" t="s">
        <v>196</v>
      </c>
      <c r="B76" s="9" t="s">
        <v>176</v>
      </c>
      <c r="C76" s="10" t="s">
        <v>197</v>
      </c>
      <c r="D76" s="8" t="s">
        <v>75</v>
      </c>
      <c r="E76" s="22">
        <v>144</v>
      </c>
      <c r="F76" s="21"/>
      <c r="G76" s="21">
        <f t="shared" si="4"/>
        <v>0</v>
      </c>
      <c r="H76" s="21"/>
      <c r="I76" s="21">
        <f t="shared" si="5"/>
        <v>0</v>
      </c>
      <c r="J76" s="21">
        <f t="shared" si="6"/>
        <v>0</v>
      </c>
    </row>
    <row r="77" spans="1:10" s="17" customFormat="1" ht="22.5" x14ac:dyDescent="0.25">
      <c r="A77" s="19" t="s">
        <v>198</v>
      </c>
      <c r="B77" s="9" t="s">
        <v>176</v>
      </c>
      <c r="C77" s="10" t="s">
        <v>199</v>
      </c>
      <c r="D77" s="8" t="s">
        <v>75</v>
      </c>
      <c r="E77" s="22">
        <v>212</v>
      </c>
      <c r="F77" s="21"/>
      <c r="G77" s="21">
        <f t="shared" si="4"/>
        <v>0</v>
      </c>
      <c r="H77" s="21"/>
      <c r="I77" s="21">
        <f t="shared" si="5"/>
        <v>0</v>
      </c>
      <c r="J77" s="21">
        <f t="shared" si="6"/>
        <v>0</v>
      </c>
    </row>
    <row r="78" spans="1:10" s="17" customFormat="1" ht="22.5" x14ac:dyDescent="0.25">
      <c r="A78" s="19" t="s">
        <v>200</v>
      </c>
      <c r="B78" s="9" t="s">
        <v>176</v>
      </c>
      <c r="C78" s="10" t="s">
        <v>201</v>
      </c>
      <c r="D78" s="8" t="s">
        <v>118</v>
      </c>
      <c r="E78" s="22">
        <v>4</v>
      </c>
      <c r="F78" s="21"/>
      <c r="G78" s="21">
        <f t="shared" si="4"/>
        <v>0</v>
      </c>
      <c r="H78" s="21"/>
      <c r="I78" s="21">
        <f t="shared" si="5"/>
        <v>0</v>
      </c>
      <c r="J78" s="21">
        <f t="shared" si="6"/>
        <v>0</v>
      </c>
    </row>
    <row r="79" spans="1:10" s="17" customFormat="1" ht="22.5" x14ac:dyDescent="0.25">
      <c r="A79" s="19" t="s">
        <v>202</v>
      </c>
      <c r="B79" s="9" t="s">
        <v>176</v>
      </c>
      <c r="C79" s="10" t="s">
        <v>203</v>
      </c>
      <c r="D79" s="8" t="s">
        <v>75</v>
      </c>
      <c r="E79" s="22">
        <v>10</v>
      </c>
      <c r="F79" s="21"/>
      <c r="G79" s="21">
        <f t="shared" si="4"/>
        <v>0</v>
      </c>
      <c r="H79" s="21"/>
      <c r="I79" s="21">
        <f t="shared" si="5"/>
        <v>0</v>
      </c>
      <c r="J79" s="21">
        <f t="shared" si="6"/>
        <v>0</v>
      </c>
    </row>
    <row r="80" spans="1:10" s="38" customFormat="1" ht="22.5" x14ac:dyDescent="0.25">
      <c r="A80" s="47" t="s">
        <v>204</v>
      </c>
      <c r="B80" s="43" t="s">
        <v>205</v>
      </c>
      <c r="C80" s="44" t="s">
        <v>206</v>
      </c>
      <c r="D80" s="42" t="s">
        <v>71</v>
      </c>
      <c r="E80" s="50">
        <v>0.12</v>
      </c>
      <c r="F80" s="26"/>
      <c r="G80" s="26">
        <f t="shared" si="4"/>
        <v>0</v>
      </c>
      <c r="H80" s="26"/>
      <c r="I80" s="26">
        <f t="shared" si="5"/>
        <v>0</v>
      </c>
      <c r="J80" s="26">
        <f t="shared" si="6"/>
        <v>0</v>
      </c>
    </row>
    <row r="81" spans="1:10" s="17" customFormat="1" ht="22.5" x14ac:dyDescent="0.25">
      <c r="A81" s="19" t="s">
        <v>207</v>
      </c>
      <c r="B81" s="9" t="s">
        <v>176</v>
      </c>
      <c r="C81" s="10" t="s">
        <v>208</v>
      </c>
      <c r="D81" s="8" t="s">
        <v>75</v>
      </c>
      <c r="E81" s="22">
        <v>12</v>
      </c>
      <c r="F81" s="21"/>
      <c r="G81" s="21">
        <f t="shared" si="4"/>
        <v>0</v>
      </c>
      <c r="H81" s="21"/>
      <c r="I81" s="21">
        <f t="shared" si="5"/>
        <v>0</v>
      </c>
      <c r="J81" s="21">
        <f t="shared" si="6"/>
        <v>0</v>
      </c>
    </row>
    <row r="82" spans="1:10" s="38" customFormat="1" ht="22.5" x14ac:dyDescent="0.25">
      <c r="A82" s="47" t="s">
        <v>209</v>
      </c>
      <c r="B82" s="43" t="s">
        <v>210</v>
      </c>
      <c r="C82" s="44" t="s">
        <v>211</v>
      </c>
      <c r="D82" s="42" t="s">
        <v>40</v>
      </c>
      <c r="E82" s="49">
        <v>60</v>
      </c>
      <c r="F82" s="26"/>
      <c r="G82" s="26">
        <f t="shared" si="4"/>
        <v>0</v>
      </c>
      <c r="H82" s="26"/>
      <c r="I82" s="26">
        <f t="shared" si="5"/>
        <v>0</v>
      </c>
      <c r="J82" s="26">
        <f t="shared" si="6"/>
        <v>0</v>
      </c>
    </row>
    <row r="83" spans="1:10" s="17" customFormat="1" ht="22.5" x14ac:dyDescent="0.25">
      <c r="A83" s="19" t="s">
        <v>212</v>
      </c>
      <c r="B83" s="9" t="s">
        <v>213</v>
      </c>
      <c r="C83" s="10" t="s">
        <v>214</v>
      </c>
      <c r="D83" s="8" t="s">
        <v>215</v>
      </c>
      <c r="E83" s="22">
        <v>60</v>
      </c>
      <c r="F83" s="21"/>
      <c r="G83" s="21">
        <f t="shared" si="4"/>
        <v>0</v>
      </c>
      <c r="H83" s="21"/>
      <c r="I83" s="21">
        <f t="shared" si="5"/>
        <v>0</v>
      </c>
      <c r="J83" s="21">
        <f t="shared" si="6"/>
        <v>0</v>
      </c>
    </row>
    <row r="84" spans="1:10" s="38" customFormat="1" ht="33.75" x14ac:dyDescent="0.25">
      <c r="A84" s="47" t="s">
        <v>216</v>
      </c>
      <c r="B84" s="43" t="s">
        <v>217</v>
      </c>
      <c r="C84" s="44" t="s">
        <v>218</v>
      </c>
      <c r="D84" s="42" t="s">
        <v>111</v>
      </c>
      <c r="E84" s="50">
        <v>0.18</v>
      </c>
      <c r="F84" s="26"/>
      <c r="G84" s="26">
        <f t="shared" si="4"/>
        <v>0</v>
      </c>
      <c r="H84" s="26"/>
      <c r="I84" s="26">
        <f t="shared" si="5"/>
        <v>0</v>
      </c>
      <c r="J84" s="26">
        <f t="shared" si="6"/>
        <v>0</v>
      </c>
    </row>
    <row r="85" spans="1:10" s="17" customFormat="1" ht="33.75" x14ac:dyDescent="0.25">
      <c r="A85" s="19" t="s">
        <v>219</v>
      </c>
      <c r="B85" s="9" t="s">
        <v>220</v>
      </c>
      <c r="C85" s="10" t="s">
        <v>221</v>
      </c>
      <c r="D85" s="8" t="s">
        <v>118</v>
      </c>
      <c r="E85" s="23">
        <v>18.54</v>
      </c>
      <c r="F85" s="21"/>
      <c r="G85" s="21">
        <f t="shared" si="4"/>
        <v>0</v>
      </c>
      <c r="H85" s="21"/>
      <c r="I85" s="21">
        <f t="shared" si="5"/>
        <v>0</v>
      </c>
      <c r="J85" s="21">
        <f t="shared" si="6"/>
        <v>0</v>
      </c>
    </row>
    <row r="86" spans="1:10" s="38" customFormat="1" ht="45" x14ac:dyDescent="0.25">
      <c r="A86" s="47" t="s">
        <v>222</v>
      </c>
      <c r="B86" s="43" t="s">
        <v>223</v>
      </c>
      <c r="C86" s="44" t="s">
        <v>224</v>
      </c>
      <c r="D86" s="42" t="s">
        <v>111</v>
      </c>
      <c r="E86" s="49">
        <v>3</v>
      </c>
      <c r="F86" s="26"/>
      <c r="G86" s="26">
        <f t="shared" si="4"/>
        <v>0</v>
      </c>
      <c r="H86" s="26"/>
      <c r="I86" s="26">
        <f t="shared" si="5"/>
        <v>0</v>
      </c>
      <c r="J86" s="26">
        <f t="shared" si="6"/>
        <v>0</v>
      </c>
    </row>
    <row r="87" spans="1:10" s="17" customFormat="1" ht="45" x14ac:dyDescent="0.25">
      <c r="A87" s="19" t="s">
        <v>225</v>
      </c>
      <c r="B87" s="9" t="s">
        <v>226</v>
      </c>
      <c r="C87" s="10" t="s">
        <v>227</v>
      </c>
      <c r="D87" s="8" t="s">
        <v>228</v>
      </c>
      <c r="E87" s="20">
        <v>30.6</v>
      </c>
      <c r="F87" s="21"/>
      <c r="G87" s="21">
        <f t="shared" si="4"/>
        <v>0</v>
      </c>
      <c r="H87" s="21"/>
      <c r="I87" s="21">
        <f t="shared" si="5"/>
        <v>0</v>
      </c>
      <c r="J87" s="21">
        <f t="shared" si="6"/>
        <v>0</v>
      </c>
    </row>
    <row r="88" spans="1:10" s="17" customFormat="1" ht="22.5" x14ac:dyDescent="0.25">
      <c r="A88" s="19" t="s">
        <v>229</v>
      </c>
      <c r="B88" s="9" t="s">
        <v>176</v>
      </c>
      <c r="C88" s="10" t="s">
        <v>230</v>
      </c>
      <c r="D88" s="8" t="s">
        <v>75</v>
      </c>
      <c r="E88" s="22">
        <v>600</v>
      </c>
      <c r="F88" s="21"/>
      <c r="G88" s="21">
        <f t="shared" si="4"/>
        <v>0</v>
      </c>
      <c r="H88" s="21"/>
      <c r="I88" s="21">
        <f t="shared" si="5"/>
        <v>0</v>
      </c>
      <c r="J88" s="21">
        <f t="shared" si="6"/>
        <v>0</v>
      </c>
    </row>
    <row r="89" spans="1:10" s="17" customFormat="1" ht="22.5" x14ac:dyDescent="0.25">
      <c r="A89" s="19" t="s">
        <v>231</v>
      </c>
      <c r="B89" s="9" t="s">
        <v>176</v>
      </c>
      <c r="C89" s="10" t="s">
        <v>232</v>
      </c>
      <c r="D89" s="8" t="s">
        <v>75</v>
      </c>
      <c r="E89" s="22">
        <v>300</v>
      </c>
      <c r="F89" s="21"/>
      <c r="G89" s="21">
        <f t="shared" si="4"/>
        <v>0</v>
      </c>
      <c r="H89" s="21"/>
      <c r="I89" s="21">
        <f t="shared" si="5"/>
        <v>0</v>
      </c>
      <c r="J89" s="21">
        <f t="shared" si="6"/>
        <v>0</v>
      </c>
    </row>
    <row r="90" spans="1:10" s="17" customFormat="1" ht="22.5" x14ac:dyDescent="0.25">
      <c r="A90" s="19" t="s">
        <v>233</v>
      </c>
      <c r="B90" s="9" t="s">
        <v>176</v>
      </c>
      <c r="C90" s="10" t="s">
        <v>234</v>
      </c>
      <c r="D90" s="8" t="s">
        <v>75</v>
      </c>
      <c r="E90" s="22">
        <v>900</v>
      </c>
      <c r="F90" s="21"/>
      <c r="G90" s="21">
        <f t="shared" si="4"/>
        <v>0</v>
      </c>
      <c r="H90" s="21"/>
      <c r="I90" s="21">
        <f t="shared" si="5"/>
        <v>0</v>
      </c>
      <c r="J90" s="21">
        <f t="shared" si="6"/>
        <v>0</v>
      </c>
    </row>
    <row r="91" spans="1:10" s="17" customFormat="1" ht="15" x14ac:dyDescent="0.25">
      <c r="A91" s="40" t="s">
        <v>235</v>
      </c>
      <c r="B91" s="39"/>
      <c r="C91" s="39"/>
      <c r="D91" s="39"/>
      <c r="E91" s="41"/>
      <c r="F91" s="21"/>
      <c r="G91" s="21">
        <f t="shared" si="4"/>
        <v>0</v>
      </c>
      <c r="H91" s="21"/>
      <c r="I91" s="21">
        <f t="shared" si="5"/>
        <v>0</v>
      </c>
      <c r="J91" s="21">
        <f t="shared" si="6"/>
        <v>0</v>
      </c>
    </row>
    <row r="92" spans="1:10" s="38" customFormat="1" ht="33.75" x14ac:dyDescent="0.25">
      <c r="A92" s="47" t="s">
        <v>236</v>
      </c>
      <c r="B92" s="43" t="s">
        <v>237</v>
      </c>
      <c r="C92" s="44" t="s">
        <v>238</v>
      </c>
      <c r="D92" s="42" t="s">
        <v>111</v>
      </c>
      <c r="E92" s="50">
        <v>0.72</v>
      </c>
      <c r="F92" s="26"/>
      <c r="G92" s="26">
        <f t="shared" si="4"/>
        <v>0</v>
      </c>
      <c r="H92" s="26"/>
      <c r="I92" s="26">
        <f t="shared" si="5"/>
        <v>0</v>
      </c>
      <c r="J92" s="26">
        <f t="shared" si="6"/>
        <v>0</v>
      </c>
    </row>
    <row r="93" spans="1:10" s="17" customFormat="1" ht="33.75" x14ac:dyDescent="0.25">
      <c r="A93" s="19" t="s">
        <v>239</v>
      </c>
      <c r="B93" s="9" t="s">
        <v>169</v>
      </c>
      <c r="C93" s="10" t="s">
        <v>240</v>
      </c>
      <c r="D93" s="8" t="s">
        <v>118</v>
      </c>
      <c r="E93" s="22">
        <v>36</v>
      </c>
      <c r="F93" s="21"/>
      <c r="G93" s="21">
        <f t="shared" si="4"/>
        <v>0</v>
      </c>
      <c r="H93" s="21"/>
      <c r="I93" s="21">
        <f t="shared" si="5"/>
        <v>0</v>
      </c>
      <c r="J93" s="21">
        <f t="shared" si="6"/>
        <v>0</v>
      </c>
    </row>
    <row r="94" spans="1:10" s="17" customFormat="1" ht="33.75" x14ac:dyDescent="0.25">
      <c r="A94" s="19" t="s">
        <v>241</v>
      </c>
      <c r="B94" s="9" t="s">
        <v>169</v>
      </c>
      <c r="C94" s="10" t="s">
        <v>242</v>
      </c>
      <c r="D94" s="8" t="s">
        <v>118</v>
      </c>
      <c r="E94" s="22">
        <v>15</v>
      </c>
      <c r="F94" s="21"/>
      <c r="G94" s="21">
        <f t="shared" si="4"/>
        <v>0</v>
      </c>
      <c r="H94" s="21"/>
      <c r="I94" s="21">
        <f t="shared" si="5"/>
        <v>0</v>
      </c>
      <c r="J94" s="21">
        <f t="shared" si="6"/>
        <v>0</v>
      </c>
    </row>
    <row r="95" spans="1:10" s="17" customFormat="1" ht="33.75" x14ac:dyDescent="0.25">
      <c r="A95" s="19" t="s">
        <v>243</v>
      </c>
      <c r="B95" s="9" t="s">
        <v>169</v>
      </c>
      <c r="C95" s="10" t="s">
        <v>244</v>
      </c>
      <c r="D95" s="8" t="s">
        <v>118</v>
      </c>
      <c r="E95" s="22">
        <v>21</v>
      </c>
      <c r="F95" s="21"/>
      <c r="G95" s="21">
        <f t="shared" si="4"/>
        <v>0</v>
      </c>
      <c r="H95" s="21"/>
      <c r="I95" s="21">
        <f t="shared" si="5"/>
        <v>0</v>
      </c>
      <c r="J95" s="21">
        <f t="shared" si="6"/>
        <v>0</v>
      </c>
    </row>
    <row r="96" spans="1:10" s="17" customFormat="1" ht="33.75" x14ac:dyDescent="0.25">
      <c r="A96" s="19" t="s">
        <v>245</v>
      </c>
      <c r="B96" s="9" t="s">
        <v>169</v>
      </c>
      <c r="C96" s="10" t="s">
        <v>246</v>
      </c>
      <c r="D96" s="8" t="s">
        <v>75</v>
      </c>
      <c r="E96" s="22">
        <v>5</v>
      </c>
      <c r="F96" s="21"/>
      <c r="G96" s="21">
        <f t="shared" si="4"/>
        <v>0</v>
      </c>
      <c r="H96" s="21"/>
      <c r="I96" s="21">
        <f t="shared" si="5"/>
        <v>0</v>
      </c>
      <c r="J96" s="21">
        <f t="shared" si="6"/>
        <v>0</v>
      </c>
    </row>
    <row r="97" spans="1:10" s="17" customFormat="1" ht="22.5" x14ac:dyDescent="0.25">
      <c r="A97" s="19" t="s">
        <v>247</v>
      </c>
      <c r="B97" s="9" t="s">
        <v>176</v>
      </c>
      <c r="C97" s="10" t="s">
        <v>177</v>
      </c>
      <c r="D97" s="8" t="s">
        <v>75</v>
      </c>
      <c r="E97" s="22">
        <v>68</v>
      </c>
      <c r="F97" s="21"/>
      <c r="G97" s="21">
        <f t="shared" si="4"/>
        <v>0</v>
      </c>
      <c r="H97" s="21"/>
      <c r="I97" s="21">
        <f t="shared" si="5"/>
        <v>0</v>
      </c>
      <c r="J97" s="21">
        <f t="shared" si="6"/>
        <v>0</v>
      </c>
    </row>
    <row r="98" spans="1:10" s="17" customFormat="1" ht="22.5" x14ac:dyDescent="0.25">
      <c r="A98" s="19" t="s">
        <v>248</v>
      </c>
      <c r="B98" s="9" t="s">
        <v>176</v>
      </c>
      <c r="C98" s="10" t="s">
        <v>179</v>
      </c>
      <c r="D98" s="8" t="s">
        <v>16</v>
      </c>
      <c r="E98" s="22">
        <v>56</v>
      </c>
      <c r="F98" s="21"/>
      <c r="G98" s="21">
        <f t="shared" si="4"/>
        <v>0</v>
      </c>
      <c r="H98" s="21"/>
      <c r="I98" s="21">
        <f t="shared" si="5"/>
        <v>0</v>
      </c>
      <c r="J98" s="21">
        <f t="shared" si="6"/>
        <v>0</v>
      </c>
    </row>
    <row r="99" spans="1:10" s="17" customFormat="1" ht="22.5" x14ac:dyDescent="0.25">
      <c r="A99" s="19" t="s">
        <v>249</v>
      </c>
      <c r="B99" s="9" t="s">
        <v>176</v>
      </c>
      <c r="C99" s="10" t="s">
        <v>250</v>
      </c>
      <c r="D99" s="8" t="s">
        <v>75</v>
      </c>
      <c r="E99" s="22">
        <v>72</v>
      </c>
      <c r="F99" s="21"/>
      <c r="G99" s="21">
        <f t="shared" si="4"/>
        <v>0</v>
      </c>
      <c r="H99" s="21"/>
      <c r="I99" s="21">
        <f t="shared" si="5"/>
        <v>0</v>
      </c>
      <c r="J99" s="21">
        <f t="shared" si="6"/>
        <v>0</v>
      </c>
    </row>
    <row r="100" spans="1:10" s="17" customFormat="1" ht="22.5" x14ac:dyDescent="0.25">
      <c r="A100" s="19" t="s">
        <v>251</v>
      </c>
      <c r="B100" s="9" t="s">
        <v>176</v>
      </c>
      <c r="C100" s="10" t="s">
        <v>252</v>
      </c>
      <c r="D100" s="8" t="s">
        <v>75</v>
      </c>
      <c r="E100" s="22">
        <v>24</v>
      </c>
      <c r="F100" s="21"/>
      <c r="G100" s="21">
        <f t="shared" si="4"/>
        <v>0</v>
      </c>
      <c r="H100" s="21"/>
      <c r="I100" s="21">
        <f t="shared" si="5"/>
        <v>0</v>
      </c>
      <c r="J100" s="21">
        <f t="shared" si="6"/>
        <v>0</v>
      </c>
    </row>
    <row r="101" spans="1:10" s="17" customFormat="1" ht="22.5" x14ac:dyDescent="0.25">
      <c r="A101" s="19" t="s">
        <v>253</v>
      </c>
      <c r="B101" s="9" t="s">
        <v>176</v>
      </c>
      <c r="C101" s="10" t="s">
        <v>183</v>
      </c>
      <c r="D101" s="8" t="s">
        <v>75</v>
      </c>
      <c r="E101" s="22">
        <v>106</v>
      </c>
      <c r="F101" s="21"/>
      <c r="G101" s="21">
        <f t="shared" si="4"/>
        <v>0</v>
      </c>
      <c r="H101" s="21"/>
      <c r="I101" s="21">
        <f t="shared" si="5"/>
        <v>0</v>
      </c>
      <c r="J101" s="21">
        <f t="shared" si="6"/>
        <v>0</v>
      </c>
    </row>
    <row r="102" spans="1:10" s="17" customFormat="1" ht="22.5" x14ac:dyDescent="0.25">
      <c r="A102" s="19" t="s">
        <v>254</v>
      </c>
      <c r="B102" s="9" t="s">
        <v>176</v>
      </c>
      <c r="C102" s="10" t="s">
        <v>181</v>
      </c>
      <c r="D102" s="8" t="s">
        <v>75</v>
      </c>
      <c r="E102" s="22">
        <v>30</v>
      </c>
      <c r="F102" s="21"/>
      <c r="G102" s="21">
        <f t="shared" si="4"/>
        <v>0</v>
      </c>
      <c r="H102" s="21"/>
      <c r="I102" s="21">
        <f t="shared" si="5"/>
        <v>0</v>
      </c>
      <c r="J102" s="21">
        <f t="shared" si="6"/>
        <v>0</v>
      </c>
    </row>
    <row r="103" spans="1:10" s="17" customFormat="1" ht="22.5" x14ac:dyDescent="0.25">
      <c r="A103" s="19" t="s">
        <v>255</v>
      </c>
      <c r="B103" s="9" t="s">
        <v>176</v>
      </c>
      <c r="C103" s="10" t="s">
        <v>185</v>
      </c>
      <c r="D103" s="8" t="s">
        <v>75</v>
      </c>
      <c r="E103" s="22">
        <v>168</v>
      </c>
      <c r="F103" s="21"/>
      <c r="G103" s="21">
        <f t="shared" si="4"/>
        <v>0</v>
      </c>
      <c r="H103" s="21"/>
      <c r="I103" s="21">
        <f t="shared" si="5"/>
        <v>0</v>
      </c>
      <c r="J103" s="21">
        <f t="shared" si="6"/>
        <v>0</v>
      </c>
    </row>
    <row r="104" spans="1:10" s="17" customFormat="1" ht="33.75" x14ac:dyDescent="0.25">
      <c r="A104" s="19" t="s">
        <v>256</v>
      </c>
      <c r="B104" s="9" t="s">
        <v>176</v>
      </c>
      <c r="C104" s="10" t="s">
        <v>187</v>
      </c>
      <c r="D104" s="8" t="s">
        <v>75</v>
      </c>
      <c r="E104" s="22">
        <v>888</v>
      </c>
      <c r="F104" s="21"/>
      <c r="G104" s="21">
        <f t="shared" si="4"/>
        <v>0</v>
      </c>
      <c r="H104" s="21"/>
      <c r="I104" s="21">
        <f t="shared" si="5"/>
        <v>0</v>
      </c>
      <c r="J104" s="21">
        <f t="shared" si="6"/>
        <v>0</v>
      </c>
    </row>
    <row r="105" spans="1:10" s="17" customFormat="1" ht="22.5" x14ac:dyDescent="0.25">
      <c r="A105" s="19" t="s">
        <v>257</v>
      </c>
      <c r="B105" s="9" t="s">
        <v>176</v>
      </c>
      <c r="C105" s="10" t="s">
        <v>258</v>
      </c>
      <c r="D105" s="8" t="s">
        <v>75</v>
      </c>
      <c r="E105" s="22">
        <v>768</v>
      </c>
      <c r="F105" s="21"/>
      <c r="G105" s="21">
        <f t="shared" si="4"/>
        <v>0</v>
      </c>
      <c r="H105" s="21"/>
      <c r="I105" s="21">
        <f t="shared" si="5"/>
        <v>0</v>
      </c>
      <c r="J105" s="21">
        <f t="shared" si="6"/>
        <v>0</v>
      </c>
    </row>
    <row r="106" spans="1:10" s="17" customFormat="1" ht="22.5" x14ac:dyDescent="0.25">
      <c r="A106" s="19" t="s">
        <v>259</v>
      </c>
      <c r="B106" s="9" t="s">
        <v>176</v>
      </c>
      <c r="C106" s="10" t="s">
        <v>260</v>
      </c>
      <c r="D106" s="8" t="s">
        <v>75</v>
      </c>
      <c r="E106" s="22">
        <v>768</v>
      </c>
      <c r="F106" s="21"/>
      <c r="G106" s="21">
        <f t="shared" si="4"/>
        <v>0</v>
      </c>
      <c r="H106" s="21"/>
      <c r="I106" s="21">
        <f t="shared" si="5"/>
        <v>0</v>
      </c>
      <c r="J106" s="21">
        <f t="shared" si="6"/>
        <v>0</v>
      </c>
    </row>
    <row r="107" spans="1:10" s="17" customFormat="1" ht="22.5" x14ac:dyDescent="0.25">
      <c r="A107" s="19" t="s">
        <v>261</v>
      </c>
      <c r="B107" s="9" t="s">
        <v>176</v>
      </c>
      <c r="C107" s="10" t="s">
        <v>262</v>
      </c>
      <c r="D107" s="8" t="s">
        <v>75</v>
      </c>
      <c r="E107" s="22">
        <v>226</v>
      </c>
      <c r="F107" s="21"/>
      <c r="G107" s="21">
        <f t="shared" si="4"/>
        <v>0</v>
      </c>
      <c r="H107" s="21"/>
      <c r="I107" s="21">
        <f t="shared" si="5"/>
        <v>0</v>
      </c>
      <c r="J107" s="21">
        <f t="shared" si="6"/>
        <v>0</v>
      </c>
    </row>
    <row r="108" spans="1:10" s="17" customFormat="1" ht="22.5" x14ac:dyDescent="0.25">
      <c r="A108" s="19" t="s">
        <v>263</v>
      </c>
      <c r="B108" s="9" t="s">
        <v>176</v>
      </c>
      <c r="C108" s="10" t="s">
        <v>264</v>
      </c>
      <c r="D108" s="8" t="s">
        <v>75</v>
      </c>
      <c r="E108" s="22">
        <v>106</v>
      </c>
      <c r="F108" s="21"/>
      <c r="G108" s="21">
        <f t="shared" si="4"/>
        <v>0</v>
      </c>
      <c r="H108" s="21"/>
      <c r="I108" s="21">
        <f t="shared" si="5"/>
        <v>0</v>
      </c>
      <c r="J108" s="21">
        <f t="shared" si="6"/>
        <v>0</v>
      </c>
    </row>
    <row r="109" spans="1:10" s="17" customFormat="1" ht="22.5" x14ac:dyDescent="0.25">
      <c r="A109" s="19" t="s">
        <v>265</v>
      </c>
      <c r="B109" s="9" t="s">
        <v>176</v>
      </c>
      <c r="C109" s="10" t="s">
        <v>266</v>
      </c>
      <c r="D109" s="8" t="s">
        <v>75</v>
      </c>
      <c r="E109" s="22">
        <v>576</v>
      </c>
      <c r="F109" s="21"/>
      <c r="G109" s="21">
        <f t="shared" si="4"/>
        <v>0</v>
      </c>
      <c r="H109" s="21"/>
      <c r="I109" s="21">
        <f t="shared" si="5"/>
        <v>0</v>
      </c>
      <c r="J109" s="21">
        <f t="shared" si="6"/>
        <v>0</v>
      </c>
    </row>
    <row r="110" spans="1:10" s="17" customFormat="1" ht="22.5" x14ac:dyDescent="0.25">
      <c r="A110" s="19" t="s">
        <v>267</v>
      </c>
      <c r="B110" s="9" t="s">
        <v>176</v>
      </c>
      <c r="C110" s="10" t="s">
        <v>268</v>
      </c>
      <c r="D110" s="8" t="s">
        <v>75</v>
      </c>
      <c r="E110" s="22">
        <v>576</v>
      </c>
      <c r="F110" s="21"/>
      <c r="G110" s="21">
        <f t="shared" si="4"/>
        <v>0</v>
      </c>
      <c r="H110" s="21"/>
      <c r="I110" s="21">
        <f t="shared" si="5"/>
        <v>0</v>
      </c>
      <c r="J110" s="21">
        <f t="shared" si="6"/>
        <v>0</v>
      </c>
    </row>
    <row r="111" spans="1:10" s="17" customFormat="1" ht="22.5" x14ac:dyDescent="0.25">
      <c r="A111" s="19" t="s">
        <v>269</v>
      </c>
      <c r="B111" s="9" t="s">
        <v>176</v>
      </c>
      <c r="C111" s="10" t="s">
        <v>270</v>
      </c>
      <c r="D111" s="8" t="s">
        <v>75</v>
      </c>
      <c r="E111" s="22">
        <v>8</v>
      </c>
      <c r="F111" s="21"/>
      <c r="G111" s="21">
        <f t="shared" si="4"/>
        <v>0</v>
      </c>
      <c r="H111" s="21"/>
      <c r="I111" s="21">
        <f t="shared" si="5"/>
        <v>0</v>
      </c>
      <c r="J111" s="21">
        <f t="shared" si="6"/>
        <v>0</v>
      </c>
    </row>
    <row r="112" spans="1:10" s="17" customFormat="1" ht="22.5" x14ac:dyDescent="0.25">
      <c r="A112" s="19" t="s">
        <v>271</v>
      </c>
      <c r="B112" s="9" t="s">
        <v>176</v>
      </c>
      <c r="C112" s="10" t="s">
        <v>203</v>
      </c>
      <c r="D112" s="8" t="s">
        <v>75</v>
      </c>
      <c r="E112" s="22">
        <v>20</v>
      </c>
      <c r="F112" s="21"/>
      <c r="G112" s="21">
        <f t="shared" si="4"/>
        <v>0</v>
      </c>
      <c r="H112" s="21"/>
      <c r="I112" s="21">
        <f t="shared" si="5"/>
        <v>0</v>
      </c>
      <c r="J112" s="21">
        <f t="shared" si="6"/>
        <v>0</v>
      </c>
    </row>
    <row r="113" spans="1:10" s="17" customFormat="1" ht="22.5" x14ac:dyDescent="0.25">
      <c r="A113" s="19" t="s">
        <v>272</v>
      </c>
      <c r="B113" s="9" t="s">
        <v>273</v>
      </c>
      <c r="C113" s="10" t="s">
        <v>274</v>
      </c>
      <c r="D113" s="8" t="s">
        <v>136</v>
      </c>
      <c r="E113" s="30">
        <v>8.0000000000000007E-5</v>
      </c>
      <c r="F113" s="21"/>
      <c r="G113" s="21">
        <f t="shared" si="4"/>
        <v>0</v>
      </c>
      <c r="H113" s="21"/>
      <c r="I113" s="21">
        <f t="shared" si="5"/>
        <v>0</v>
      </c>
      <c r="J113" s="21">
        <f t="shared" si="6"/>
        <v>0</v>
      </c>
    </row>
    <row r="114" spans="1:10" s="17" customFormat="1" ht="22.5" x14ac:dyDescent="0.25">
      <c r="A114" s="19" t="s">
        <v>275</v>
      </c>
      <c r="B114" s="9" t="s">
        <v>176</v>
      </c>
      <c r="C114" s="10" t="s">
        <v>276</v>
      </c>
      <c r="D114" s="8" t="s">
        <v>75</v>
      </c>
      <c r="E114" s="22">
        <v>48</v>
      </c>
      <c r="F114" s="21"/>
      <c r="G114" s="21">
        <f t="shared" si="4"/>
        <v>0</v>
      </c>
      <c r="H114" s="21"/>
      <c r="I114" s="21">
        <f t="shared" si="5"/>
        <v>0</v>
      </c>
      <c r="J114" s="21">
        <f t="shared" si="6"/>
        <v>0</v>
      </c>
    </row>
    <row r="115" spans="1:10" s="17" customFormat="1" ht="15" x14ac:dyDescent="0.25">
      <c r="A115" s="19" t="s">
        <v>277</v>
      </c>
      <c r="B115" s="9" t="s">
        <v>278</v>
      </c>
      <c r="C115" s="10" t="s">
        <v>279</v>
      </c>
      <c r="D115" s="8" t="s">
        <v>280</v>
      </c>
      <c r="E115" s="22">
        <v>1</v>
      </c>
      <c r="F115" s="21"/>
      <c r="G115" s="21">
        <f t="shared" si="4"/>
        <v>0</v>
      </c>
      <c r="H115" s="21"/>
      <c r="I115" s="21">
        <f t="shared" si="5"/>
        <v>0</v>
      </c>
      <c r="J115" s="21">
        <f t="shared" si="6"/>
        <v>0</v>
      </c>
    </row>
    <row r="116" spans="1:10" s="38" customFormat="1" ht="22.5" x14ac:dyDescent="0.25">
      <c r="A116" s="47" t="s">
        <v>281</v>
      </c>
      <c r="B116" s="43" t="s">
        <v>205</v>
      </c>
      <c r="C116" s="44" t="s">
        <v>206</v>
      </c>
      <c r="D116" s="42" t="s">
        <v>71</v>
      </c>
      <c r="E116" s="50">
        <v>0.01</v>
      </c>
      <c r="F116" s="26"/>
      <c r="G116" s="26">
        <f t="shared" si="4"/>
        <v>0</v>
      </c>
      <c r="H116" s="26"/>
      <c r="I116" s="26">
        <f t="shared" si="5"/>
        <v>0</v>
      </c>
      <c r="J116" s="26">
        <f t="shared" si="6"/>
        <v>0</v>
      </c>
    </row>
    <row r="117" spans="1:10" s="17" customFormat="1" ht="33.75" x14ac:dyDescent="0.25">
      <c r="A117" s="19" t="s">
        <v>282</v>
      </c>
      <c r="B117" s="9" t="s">
        <v>169</v>
      </c>
      <c r="C117" s="10" t="s">
        <v>283</v>
      </c>
      <c r="D117" s="8" t="s">
        <v>75</v>
      </c>
      <c r="E117" s="22">
        <v>1</v>
      </c>
      <c r="F117" s="21"/>
      <c r="G117" s="21">
        <f t="shared" si="4"/>
        <v>0</v>
      </c>
      <c r="H117" s="21"/>
      <c r="I117" s="21">
        <f t="shared" si="5"/>
        <v>0</v>
      </c>
      <c r="J117" s="21">
        <f t="shared" si="6"/>
        <v>0</v>
      </c>
    </row>
    <row r="118" spans="1:10" s="17" customFormat="1" ht="22.5" x14ac:dyDescent="0.25">
      <c r="A118" s="19" t="s">
        <v>284</v>
      </c>
      <c r="B118" s="9" t="s">
        <v>176</v>
      </c>
      <c r="C118" s="10" t="s">
        <v>285</v>
      </c>
      <c r="D118" s="8" t="s">
        <v>75</v>
      </c>
      <c r="E118" s="22">
        <v>72</v>
      </c>
      <c r="F118" s="21"/>
      <c r="G118" s="21">
        <f t="shared" si="4"/>
        <v>0</v>
      </c>
      <c r="H118" s="21"/>
      <c r="I118" s="21">
        <f t="shared" si="5"/>
        <v>0</v>
      </c>
      <c r="J118" s="21">
        <f t="shared" si="6"/>
        <v>0</v>
      </c>
    </row>
    <row r="119" spans="1:10" s="17" customFormat="1" ht="22.5" x14ac:dyDescent="0.25">
      <c r="A119" s="19" t="s">
        <v>286</v>
      </c>
      <c r="B119" s="9" t="s">
        <v>176</v>
      </c>
      <c r="C119" s="10" t="s">
        <v>287</v>
      </c>
      <c r="D119" s="8" t="s">
        <v>75</v>
      </c>
      <c r="E119" s="22">
        <v>50</v>
      </c>
      <c r="F119" s="21"/>
      <c r="G119" s="21">
        <f t="shared" si="4"/>
        <v>0</v>
      </c>
      <c r="H119" s="21"/>
      <c r="I119" s="21">
        <f t="shared" si="5"/>
        <v>0</v>
      </c>
      <c r="J119" s="21">
        <f t="shared" si="6"/>
        <v>0</v>
      </c>
    </row>
    <row r="120" spans="1:10" s="38" customFormat="1" ht="22.5" x14ac:dyDescent="0.25">
      <c r="A120" s="47" t="s">
        <v>288</v>
      </c>
      <c r="B120" s="43" t="s">
        <v>289</v>
      </c>
      <c r="C120" s="44" t="s">
        <v>290</v>
      </c>
      <c r="D120" s="42" t="s">
        <v>71</v>
      </c>
      <c r="E120" s="50">
        <v>0.59</v>
      </c>
      <c r="F120" s="26"/>
      <c r="G120" s="26">
        <f t="shared" si="4"/>
        <v>0</v>
      </c>
      <c r="H120" s="26"/>
      <c r="I120" s="26">
        <f t="shared" si="5"/>
        <v>0</v>
      </c>
      <c r="J120" s="26">
        <f t="shared" si="6"/>
        <v>0</v>
      </c>
    </row>
    <row r="121" spans="1:10" s="17" customFormat="1" ht="22.5" x14ac:dyDescent="0.25">
      <c r="A121" s="19" t="s">
        <v>291</v>
      </c>
      <c r="B121" s="9" t="s">
        <v>169</v>
      </c>
      <c r="C121" s="10" t="s">
        <v>292</v>
      </c>
      <c r="D121" s="8" t="s">
        <v>75</v>
      </c>
      <c r="E121" s="22">
        <v>36</v>
      </c>
      <c r="F121" s="21"/>
      <c r="G121" s="21">
        <f t="shared" si="4"/>
        <v>0</v>
      </c>
      <c r="H121" s="21"/>
      <c r="I121" s="21">
        <f t="shared" si="5"/>
        <v>0</v>
      </c>
      <c r="J121" s="21">
        <f t="shared" si="6"/>
        <v>0</v>
      </c>
    </row>
    <row r="122" spans="1:10" s="17" customFormat="1" ht="22.5" x14ac:dyDescent="0.25">
      <c r="A122" s="19" t="s">
        <v>293</v>
      </c>
      <c r="B122" s="9" t="s">
        <v>169</v>
      </c>
      <c r="C122" s="10" t="s">
        <v>294</v>
      </c>
      <c r="D122" s="8" t="s">
        <v>75</v>
      </c>
      <c r="E122" s="22">
        <v>23</v>
      </c>
      <c r="F122" s="21"/>
      <c r="G122" s="21">
        <f t="shared" si="4"/>
        <v>0</v>
      </c>
      <c r="H122" s="21"/>
      <c r="I122" s="21">
        <f t="shared" si="5"/>
        <v>0</v>
      </c>
      <c r="J122" s="21">
        <f t="shared" si="6"/>
        <v>0</v>
      </c>
    </row>
    <row r="123" spans="1:10" s="38" customFormat="1" ht="22.5" x14ac:dyDescent="0.25">
      <c r="A123" s="47" t="s">
        <v>295</v>
      </c>
      <c r="B123" s="43" t="s">
        <v>296</v>
      </c>
      <c r="C123" s="44" t="s">
        <v>297</v>
      </c>
      <c r="D123" s="42" t="s">
        <v>71</v>
      </c>
      <c r="E123" s="50">
        <v>0.11</v>
      </c>
      <c r="F123" s="26"/>
      <c r="G123" s="26">
        <f t="shared" si="4"/>
        <v>0</v>
      </c>
      <c r="H123" s="26"/>
      <c r="I123" s="26">
        <f t="shared" si="5"/>
        <v>0</v>
      </c>
      <c r="J123" s="26">
        <f t="shared" si="6"/>
        <v>0</v>
      </c>
    </row>
    <row r="124" spans="1:10" s="17" customFormat="1" ht="22.5" x14ac:dyDescent="0.25">
      <c r="A124" s="19" t="s">
        <v>298</v>
      </c>
      <c r="B124" s="9" t="s">
        <v>169</v>
      </c>
      <c r="C124" s="10" t="s">
        <v>299</v>
      </c>
      <c r="D124" s="8" t="s">
        <v>75</v>
      </c>
      <c r="E124" s="22">
        <v>8</v>
      </c>
      <c r="F124" s="21"/>
      <c r="G124" s="21">
        <f t="shared" si="4"/>
        <v>0</v>
      </c>
      <c r="H124" s="21"/>
      <c r="I124" s="21">
        <f t="shared" si="5"/>
        <v>0</v>
      </c>
      <c r="J124" s="21">
        <f t="shared" si="6"/>
        <v>0</v>
      </c>
    </row>
    <row r="125" spans="1:10" s="17" customFormat="1" ht="22.5" x14ac:dyDescent="0.25">
      <c r="A125" s="19" t="s">
        <v>300</v>
      </c>
      <c r="B125" s="9" t="s">
        <v>169</v>
      </c>
      <c r="C125" s="10" t="s">
        <v>301</v>
      </c>
      <c r="D125" s="8" t="s">
        <v>75</v>
      </c>
      <c r="E125" s="22">
        <v>3</v>
      </c>
      <c r="F125" s="21"/>
      <c r="G125" s="21">
        <f t="shared" si="4"/>
        <v>0</v>
      </c>
      <c r="H125" s="21"/>
      <c r="I125" s="21">
        <f t="shared" si="5"/>
        <v>0</v>
      </c>
      <c r="J125" s="21">
        <f t="shared" si="6"/>
        <v>0</v>
      </c>
    </row>
    <row r="126" spans="1:10" s="38" customFormat="1" ht="33.75" x14ac:dyDescent="0.25">
      <c r="A126" s="47" t="s">
        <v>302</v>
      </c>
      <c r="B126" s="43" t="s">
        <v>303</v>
      </c>
      <c r="C126" s="44" t="s">
        <v>304</v>
      </c>
      <c r="D126" s="42" t="s">
        <v>71</v>
      </c>
      <c r="E126" s="50">
        <v>0.01</v>
      </c>
      <c r="F126" s="26"/>
      <c r="G126" s="26">
        <f t="shared" si="4"/>
        <v>0</v>
      </c>
      <c r="H126" s="26"/>
      <c r="I126" s="26">
        <f t="shared" si="5"/>
        <v>0</v>
      </c>
      <c r="J126" s="26">
        <f t="shared" si="6"/>
        <v>0</v>
      </c>
    </row>
    <row r="127" spans="1:10" s="17" customFormat="1" ht="33.75" x14ac:dyDescent="0.25">
      <c r="A127" s="19" t="s">
        <v>305</v>
      </c>
      <c r="B127" s="9" t="s">
        <v>169</v>
      </c>
      <c r="C127" s="10" t="s">
        <v>306</v>
      </c>
      <c r="D127" s="8" t="s">
        <v>75</v>
      </c>
      <c r="E127" s="22">
        <v>1</v>
      </c>
      <c r="F127" s="21"/>
      <c r="G127" s="21">
        <f t="shared" si="4"/>
        <v>0</v>
      </c>
      <c r="H127" s="21"/>
      <c r="I127" s="21">
        <f t="shared" si="5"/>
        <v>0</v>
      </c>
      <c r="J127" s="21">
        <f t="shared" si="6"/>
        <v>0</v>
      </c>
    </row>
    <row r="128" spans="1:10" s="17" customFormat="1" ht="15" x14ac:dyDescent="0.25">
      <c r="A128" s="19" t="s">
        <v>307</v>
      </c>
      <c r="B128" s="9" t="s">
        <v>308</v>
      </c>
      <c r="C128" s="10" t="s">
        <v>309</v>
      </c>
      <c r="D128" s="8" t="s">
        <v>280</v>
      </c>
      <c r="E128" s="20">
        <v>4.8</v>
      </c>
      <c r="F128" s="21"/>
      <c r="G128" s="21">
        <f t="shared" si="4"/>
        <v>0</v>
      </c>
      <c r="H128" s="21"/>
      <c r="I128" s="21">
        <f t="shared" si="5"/>
        <v>0</v>
      </c>
      <c r="J128" s="21">
        <f t="shared" si="6"/>
        <v>0</v>
      </c>
    </row>
    <row r="129" spans="1:10" s="17" customFormat="1" ht="15" x14ac:dyDescent="0.25">
      <c r="A129" s="40" t="s">
        <v>310</v>
      </c>
      <c r="B129" s="39"/>
      <c r="C129" s="39"/>
      <c r="D129" s="39"/>
      <c r="E129" s="41"/>
      <c r="F129" s="21"/>
      <c r="G129" s="21">
        <f t="shared" si="4"/>
        <v>0</v>
      </c>
      <c r="H129" s="21"/>
      <c r="I129" s="21">
        <f t="shared" si="5"/>
        <v>0</v>
      </c>
      <c r="J129" s="21">
        <f t="shared" si="6"/>
        <v>0</v>
      </c>
    </row>
    <row r="130" spans="1:10" s="17" customFormat="1" ht="22.5" x14ac:dyDescent="0.25">
      <c r="A130" s="19" t="s">
        <v>311</v>
      </c>
      <c r="B130" s="9" t="s">
        <v>312</v>
      </c>
      <c r="C130" s="10" t="s">
        <v>313</v>
      </c>
      <c r="D130" s="8" t="s">
        <v>75</v>
      </c>
      <c r="E130" s="22">
        <v>120</v>
      </c>
      <c r="F130" s="21"/>
      <c r="G130" s="21">
        <f t="shared" si="4"/>
        <v>0</v>
      </c>
      <c r="H130" s="21"/>
      <c r="I130" s="21">
        <f t="shared" si="5"/>
        <v>0</v>
      </c>
      <c r="J130" s="21">
        <f t="shared" si="6"/>
        <v>0</v>
      </c>
    </row>
    <row r="131" spans="1:10" s="38" customFormat="1" ht="15" x14ac:dyDescent="0.25">
      <c r="A131" s="47" t="s">
        <v>314</v>
      </c>
      <c r="B131" s="43" t="s">
        <v>315</v>
      </c>
      <c r="C131" s="44" t="s">
        <v>316</v>
      </c>
      <c r="D131" s="42" t="s">
        <v>40</v>
      </c>
      <c r="E131" s="49">
        <v>2</v>
      </c>
      <c r="F131" s="26"/>
      <c r="G131" s="26">
        <f t="shared" ref="G131:G194" si="7">E131*F131</f>
        <v>0</v>
      </c>
      <c r="H131" s="26"/>
      <c r="I131" s="26">
        <f t="shared" ref="I131:I194" si="8">E131*H131</f>
        <v>0</v>
      </c>
      <c r="J131" s="26">
        <f t="shared" si="6"/>
        <v>0</v>
      </c>
    </row>
    <row r="132" spans="1:10" s="17" customFormat="1" ht="22.5" x14ac:dyDescent="0.25">
      <c r="A132" s="19" t="s">
        <v>317</v>
      </c>
      <c r="B132" s="9" t="s">
        <v>318</v>
      </c>
      <c r="C132" s="10" t="s">
        <v>319</v>
      </c>
      <c r="D132" s="8" t="s">
        <v>75</v>
      </c>
      <c r="E132" s="22">
        <v>2</v>
      </c>
      <c r="F132" s="21"/>
      <c r="G132" s="21">
        <f t="shared" si="7"/>
        <v>0</v>
      </c>
      <c r="H132" s="21"/>
      <c r="I132" s="21">
        <f t="shared" si="8"/>
        <v>0</v>
      </c>
      <c r="J132" s="21">
        <f t="shared" ref="J132:J195" si="9">G132+I132</f>
        <v>0</v>
      </c>
    </row>
    <row r="133" spans="1:10" s="38" customFormat="1" ht="22.5" x14ac:dyDescent="0.25">
      <c r="A133" s="47" t="s">
        <v>320</v>
      </c>
      <c r="B133" s="43" t="s">
        <v>321</v>
      </c>
      <c r="C133" s="44" t="s">
        <v>322</v>
      </c>
      <c r="D133" s="42" t="s">
        <v>71</v>
      </c>
      <c r="E133" s="50">
        <v>0.04</v>
      </c>
      <c r="F133" s="26"/>
      <c r="G133" s="26">
        <f t="shared" si="7"/>
        <v>0</v>
      </c>
      <c r="H133" s="26"/>
      <c r="I133" s="26">
        <f t="shared" si="8"/>
        <v>0</v>
      </c>
      <c r="J133" s="26">
        <f t="shared" si="9"/>
        <v>0</v>
      </c>
    </row>
    <row r="134" spans="1:10" s="17" customFormat="1" ht="22.5" x14ac:dyDescent="0.25">
      <c r="A134" s="19" t="s">
        <v>323</v>
      </c>
      <c r="B134" s="9" t="s">
        <v>324</v>
      </c>
      <c r="C134" s="10" t="s">
        <v>325</v>
      </c>
      <c r="D134" s="8" t="s">
        <v>280</v>
      </c>
      <c r="E134" s="20">
        <v>0.4</v>
      </c>
      <c r="F134" s="21"/>
      <c r="G134" s="21">
        <f t="shared" si="7"/>
        <v>0</v>
      </c>
      <c r="H134" s="21"/>
      <c r="I134" s="21">
        <f t="shared" si="8"/>
        <v>0</v>
      </c>
      <c r="J134" s="21">
        <f t="shared" si="9"/>
        <v>0</v>
      </c>
    </row>
    <row r="135" spans="1:10" s="38" customFormat="1" ht="22.5" x14ac:dyDescent="0.25">
      <c r="A135" s="47" t="s">
        <v>326</v>
      </c>
      <c r="B135" s="43" t="s">
        <v>327</v>
      </c>
      <c r="C135" s="44" t="s">
        <v>328</v>
      </c>
      <c r="D135" s="42" t="s">
        <v>71</v>
      </c>
      <c r="E135" s="50">
        <v>0.04</v>
      </c>
      <c r="F135" s="26"/>
      <c r="G135" s="26">
        <f t="shared" si="7"/>
        <v>0</v>
      </c>
      <c r="H135" s="26"/>
      <c r="I135" s="26">
        <f t="shared" si="8"/>
        <v>0</v>
      </c>
      <c r="J135" s="26">
        <f t="shared" si="9"/>
        <v>0</v>
      </c>
    </row>
    <row r="136" spans="1:10" s="17" customFormat="1" ht="22.5" x14ac:dyDescent="0.25">
      <c r="A136" s="19" t="s">
        <v>329</v>
      </c>
      <c r="B136" s="9" t="s">
        <v>330</v>
      </c>
      <c r="C136" s="10" t="s">
        <v>331</v>
      </c>
      <c r="D136" s="8" t="s">
        <v>280</v>
      </c>
      <c r="E136" s="20">
        <v>0.4</v>
      </c>
      <c r="F136" s="21"/>
      <c r="G136" s="21">
        <f t="shared" si="7"/>
        <v>0</v>
      </c>
      <c r="H136" s="21"/>
      <c r="I136" s="21">
        <f t="shared" si="8"/>
        <v>0</v>
      </c>
      <c r="J136" s="21">
        <f t="shared" si="9"/>
        <v>0</v>
      </c>
    </row>
    <row r="137" spans="1:10" s="38" customFormat="1" ht="22.5" x14ac:dyDescent="0.25">
      <c r="A137" s="47" t="s">
        <v>332</v>
      </c>
      <c r="B137" s="43" t="s">
        <v>333</v>
      </c>
      <c r="C137" s="44" t="s">
        <v>334</v>
      </c>
      <c r="D137" s="42" t="s">
        <v>71</v>
      </c>
      <c r="E137" s="48">
        <v>0.3</v>
      </c>
      <c r="F137" s="26"/>
      <c r="G137" s="26">
        <f t="shared" si="7"/>
        <v>0</v>
      </c>
      <c r="H137" s="26"/>
      <c r="I137" s="26">
        <f t="shared" si="8"/>
        <v>0</v>
      </c>
      <c r="J137" s="26">
        <f t="shared" si="9"/>
        <v>0</v>
      </c>
    </row>
    <row r="138" spans="1:10" s="17" customFormat="1" ht="22.5" x14ac:dyDescent="0.25">
      <c r="A138" s="19" t="s">
        <v>335</v>
      </c>
      <c r="B138" s="9" t="s">
        <v>336</v>
      </c>
      <c r="C138" s="10" t="s">
        <v>337</v>
      </c>
      <c r="D138" s="8" t="s">
        <v>75</v>
      </c>
      <c r="E138" s="22">
        <v>30</v>
      </c>
      <c r="F138" s="21"/>
      <c r="G138" s="21">
        <f t="shared" si="7"/>
        <v>0</v>
      </c>
      <c r="H138" s="21"/>
      <c r="I138" s="21">
        <f t="shared" si="8"/>
        <v>0</v>
      </c>
      <c r="J138" s="21">
        <f t="shared" si="9"/>
        <v>0</v>
      </c>
    </row>
    <row r="139" spans="1:10" s="17" customFormat="1" ht="22.5" x14ac:dyDescent="0.25">
      <c r="A139" s="19" t="s">
        <v>338</v>
      </c>
      <c r="B139" s="9" t="s">
        <v>339</v>
      </c>
      <c r="C139" s="10" t="s">
        <v>340</v>
      </c>
      <c r="D139" s="8" t="s">
        <v>280</v>
      </c>
      <c r="E139" s="20">
        <v>0.2</v>
      </c>
      <c r="F139" s="21"/>
      <c r="G139" s="21">
        <f t="shared" si="7"/>
        <v>0</v>
      </c>
      <c r="H139" s="21"/>
      <c r="I139" s="21">
        <f t="shared" si="8"/>
        <v>0</v>
      </c>
      <c r="J139" s="21">
        <f t="shared" si="9"/>
        <v>0</v>
      </c>
    </row>
    <row r="140" spans="1:10" s="17" customFormat="1" ht="22.5" x14ac:dyDescent="0.25">
      <c r="A140" s="19" t="s">
        <v>341</v>
      </c>
      <c r="B140" s="9" t="s">
        <v>336</v>
      </c>
      <c r="C140" s="10" t="s">
        <v>342</v>
      </c>
      <c r="D140" s="8" t="s">
        <v>75</v>
      </c>
      <c r="E140" s="22">
        <v>12</v>
      </c>
      <c r="F140" s="21"/>
      <c r="G140" s="21">
        <f t="shared" si="7"/>
        <v>0</v>
      </c>
      <c r="H140" s="21"/>
      <c r="I140" s="21">
        <f t="shared" si="8"/>
        <v>0</v>
      </c>
      <c r="J140" s="21">
        <f t="shared" si="9"/>
        <v>0</v>
      </c>
    </row>
    <row r="141" spans="1:10" s="17" customFormat="1" ht="15" x14ac:dyDescent="0.25">
      <c r="A141" s="19" t="s">
        <v>343</v>
      </c>
      <c r="B141" s="9" t="s">
        <v>344</v>
      </c>
      <c r="C141" s="10" t="s">
        <v>345</v>
      </c>
      <c r="D141" s="8" t="s">
        <v>71</v>
      </c>
      <c r="E141" s="23">
        <v>0.33</v>
      </c>
      <c r="F141" s="21"/>
      <c r="G141" s="21">
        <f t="shared" si="7"/>
        <v>0</v>
      </c>
      <c r="H141" s="21"/>
      <c r="I141" s="21">
        <f t="shared" si="8"/>
        <v>0</v>
      </c>
      <c r="J141" s="21">
        <f t="shared" si="9"/>
        <v>0</v>
      </c>
    </row>
    <row r="142" spans="1:10" s="17" customFormat="1" ht="22.5" x14ac:dyDescent="0.25">
      <c r="A142" s="19" t="s">
        <v>346</v>
      </c>
      <c r="B142" s="9" t="s">
        <v>347</v>
      </c>
      <c r="C142" s="10" t="s">
        <v>348</v>
      </c>
      <c r="D142" s="8" t="s">
        <v>71</v>
      </c>
      <c r="E142" s="23">
        <v>0.33</v>
      </c>
      <c r="F142" s="21"/>
      <c r="G142" s="21">
        <f t="shared" si="7"/>
        <v>0</v>
      </c>
      <c r="H142" s="21"/>
      <c r="I142" s="21">
        <f t="shared" si="8"/>
        <v>0</v>
      </c>
      <c r="J142" s="21">
        <f t="shared" si="9"/>
        <v>0</v>
      </c>
    </row>
    <row r="143" spans="1:10" s="38" customFormat="1" ht="22.5" x14ac:dyDescent="0.25">
      <c r="A143" s="47" t="s">
        <v>349</v>
      </c>
      <c r="B143" s="43" t="s">
        <v>333</v>
      </c>
      <c r="C143" s="44" t="s">
        <v>334</v>
      </c>
      <c r="D143" s="42" t="s">
        <v>71</v>
      </c>
      <c r="E143" s="50">
        <v>0.14000000000000001</v>
      </c>
      <c r="F143" s="26"/>
      <c r="G143" s="26">
        <f t="shared" si="7"/>
        <v>0</v>
      </c>
      <c r="H143" s="26"/>
      <c r="I143" s="26">
        <f t="shared" si="8"/>
        <v>0</v>
      </c>
      <c r="J143" s="26">
        <f t="shared" si="9"/>
        <v>0</v>
      </c>
    </row>
    <row r="144" spans="1:10" s="17" customFormat="1" ht="22.5" x14ac:dyDescent="0.25">
      <c r="A144" s="19" t="s">
        <v>350</v>
      </c>
      <c r="B144" s="9" t="s">
        <v>351</v>
      </c>
      <c r="C144" s="10" t="s">
        <v>352</v>
      </c>
      <c r="D144" s="8" t="s">
        <v>75</v>
      </c>
      <c r="E144" s="22">
        <v>14</v>
      </c>
      <c r="F144" s="21"/>
      <c r="G144" s="21">
        <f t="shared" si="7"/>
        <v>0</v>
      </c>
      <c r="H144" s="21"/>
      <c r="I144" s="21">
        <f t="shared" si="8"/>
        <v>0</v>
      </c>
      <c r="J144" s="21">
        <f t="shared" si="9"/>
        <v>0</v>
      </c>
    </row>
    <row r="145" spans="1:10" s="17" customFormat="1" ht="22.5" x14ac:dyDescent="0.25">
      <c r="A145" s="19" t="s">
        <v>353</v>
      </c>
      <c r="B145" s="9" t="s">
        <v>354</v>
      </c>
      <c r="C145" s="10" t="s">
        <v>355</v>
      </c>
      <c r="D145" s="8" t="s">
        <v>71</v>
      </c>
      <c r="E145" s="23">
        <v>0.14000000000000001</v>
      </c>
      <c r="F145" s="21"/>
      <c r="G145" s="21">
        <f t="shared" si="7"/>
        <v>0</v>
      </c>
      <c r="H145" s="21"/>
      <c r="I145" s="21">
        <f t="shared" si="8"/>
        <v>0</v>
      </c>
      <c r="J145" s="21">
        <f t="shared" si="9"/>
        <v>0</v>
      </c>
    </row>
    <row r="146" spans="1:10" s="17" customFormat="1" ht="22.5" x14ac:dyDescent="0.25">
      <c r="A146" s="19" t="s">
        <v>356</v>
      </c>
      <c r="B146" s="9" t="s">
        <v>357</v>
      </c>
      <c r="C146" s="10" t="s">
        <v>358</v>
      </c>
      <c r="D146" s="8" t="s">
        <v>359</v>
      </c>
      <c r="E146" s="24">
        <v>4.7E-2</v>
      </c>
      <c r="F146" s="21"/>
      <c r="G146" s="21">
        <f t="shared" si="7"/>
        <v>0</v>
      </c>
      <c r="H146" s="21"/>
      <c r="I146" s="21">
        <f t="shared" si="8"/>
        <v>0</v>
      </c>
      <c r="J146" s="21">
        <f t="shared" si="9"/>
        <v>0</v>
      </c>
    </row>
    <row r="147" spans="1:10" s="38" customFormat="1" ht="22.5" x14ac:dyDescent="0.25">
      <c r="A147" s="47" t="s">
        <v>360</v>
      </c>
      <c r="B147" s="43" t="s">
        <v>361</v>
      </c>
      <c r="C147" s="44" t="s">
        <v>362</v>
      </c>
      <c r="D147" s="42" t="s">
        <v>71</v>
      </c>
      <c r="E147" s="50">
        <v>0.02</v>
      </c>
      <c r="F147" s="26"/>
      <c r="G147" s="26">
        <f t="shared" si="7"/>
        <v>0</v>
      </c>
      <c r="H147" s="26"/>
      <c r="I147" s="26">
        <f t="shared" si="8"/>
        <v>0</v>
      </c>
      <c r="J147" s="26">
        <f t="shared" si="9"/>
        <v>0</v>
      </c>
    </row>
    <row r="148" spans="1:10" s="17" customFormat="1" ht="22.5" x14ac:dyDescent="0.25">
      <c r="A148" s="19" t="s">
        <v>363</v>
      </c>
      <c r="B148" s="9" t="s">
        <v>351</v>
      </c>
      <c r="C148" s="10" t="s">
        <v>364</v>
      </c>
      <c r="D148" s="8" t="s">
        <v>75</v>
      </c>
      <c r="E148" s="22">
        <v>2</v>
      </c>
      <c r="F148" s="21"/>
      <c r="G148" s="21">
        <f t="shared" si="7"/>
        <v>0</v>
      </c>
      <c r="H148" s="21"/>
      <c r="I148" s="21">
        <f t="shared" si="8"/>
        <v>0</v>
      </c>
      <c r="J148" s="21">
        <f t="shared" si="9"/>
        <v>0</v>
      </c>
    </row>
    <row r="149" spans="1:10" s="38" customFormat="1" ht="56.25" x14ac:dyDescent="0.25">
      <c r="A149" s="47" t="s">
        <v>365</v>
      </c>
      <c r="B149" s="43" t="s">
        <v>366</v>
      </c>
      <c r="C149" s="44" t="s">
        <v>367</v>
      </c>
      <c r="D149" s="42" t="s">
        <v>368</v>
      </c>
      <c r="E149" s="49">
        <v>2</v>
      </c>
      <c r="F149" s="26"/>
      <c r="G149" s="26">
        <f t="shared" si="7"/>
        <v>0</v>
      </c>
      <c r="H149" s="26"/>
      <c r="I149" s="26">
        <f t="shared" si="8"/>
        <v>0</v>
      </c>
      <c r="J149" s="26">
        <f t="shared" si="9"/>
        <v>0</v>
      </c>
    </row>
    <row r="150" spans="1:10" s="17" customFormat="1" ht="22.5" x14ac:dyDescent="0.25">
      <c r="A150" s="19" t="s">
        <v>369</v>
      </c>
      <c r="B150" s="9" t="s">
        <v>351</v>
      </c>
      <c r="C150" s="10" t="s">
        <v>370</v>
      </c>
      <c r="D150" s="8" t="s">
        <v>75</v>
      </c>
      <c r="E150" s="22">
        <v>2</v>
      </c>
      <c r="F150" s="21"/>
      <c r="G150" s="21">
        <f t="shared" si="7"/>
        <v>0</v>
      </c>
      <c r="H150" s="21"/>
      <c r="I150" s="21">
        <f t="shared" si="8"/>
        <v>0</v>
      </c>
      <c r="J150" s="21">
        <f t="shared" si="9"/>
        <v>0</v>
      </c>
    </row>
    <row r="151" spans="1:10" s="17" customFormat="1" ht="22.5" x14ac:dyDescent="0.25">
      <c r="A151" s="19" t="s">
        <v>371</v>
      </c>
      <c r="B151" s="9" t="s">
        <v>357</v>
      </c>
      <c r="C151" s="10" t="s">
        <v>372</v>
      </c>
      <c r="D151" s="8" t="s">
        <v>359</v>
      </c>
      <c r="E151" s="24">
        <v>3.3000000000000002E-2</v>
      </c>
      <c r="F151" s="21"/>
      <c r="G151" s="21">
        <f t="shared" si="7"/>
        <v>0</v>
      </c>
      <c r="H151" s="21"/>
      <c r="I151" s="21">
        <f t="shared" si="8"/>
        <v>0</v>
      </c>
      <c r="J151" s="21">
        <f t="shared" si="9"/>
        <v>0</v>
      </c>
    </row>
    <row r="152" spans="1:10" s="38" customFormat="1" ht="22.5" x14ac:dyDescent="0.25">
      <c r="A152" s="47" t="s">
        <v>373</v>
      </c>
      <c r="B152" s="43" t="s">
        <v>374</v>
      </c>
      <c r="C152" s="44" t="s">
        <v>375</v>
      </c>
      <c r="D152" s="42" t="s">
        <v>71</v>
      </c>
      <c r="E152" s="50">
        <v>0.02</v>
      </c>
      <c r="F152" s="26"/>
      <c r="G152" s="26">
        <f t="shared" si="7"/>
        <v>0</v>
      </c>
      <c r="H152" s="26"/>
      <c r="I152" s="26">
        <f t="shared" si="8"/>
        <v>0</v>
      </c>
      <c r="J152" s="26">
        <f t="shared" si="9"/>
        <v>0</v>
      </c>
    </row>
    <row r="153" spans="1:10" s="17" customFormat="1" ht="22.5" x14ac:dyDescent="0.25">
      <c r="A153" s="19" t="s">
        <v>376</v>
      </c>
      <c r="B153" s="9" t="s">
        <v>351</v>
      </c>
      <c r="C153" s="10" t="s">
        <v>377</v>
      </c>
      <c r="D153" s="8" t="s">
        <v>75</v>
      </c>
      <c r="E153" s="22">
        <v>2</v>
      </c>
      <c r="F153" s="21"/>
      <c r="G153" s="21">
        <f t="shared" si="7"/>
        <v>0</v>
      </c>
      <c r="H153" s="21"/>
      <c r="I153" s="21">
        <f t="shared" si="8"/>
        <v>0</v>
      </c>
      <c r="J153" s="21">
        <f t="shared" si="9"/>
        <v>0</v>
      </c>
    </row>
    <row r="154" spans="1:10" s="17" customFormat="1" ht="22.5" x14ac:dyDescent="0.25">
      <c r="A154" s="19" t="s">
        <v>378</v>
      </c>
      <c r="B154" s="9" t="s">
        <v>379</v>
      </c>
      <c r="C154" s="10" t="s">
        <v>380</v>
      </c>
      <c r="D154" s="8" t="s">
        <v>71</v>
      </c>
      <c r="E154" s="23">
        <v>0.02</v>
      </c>
      <c r="F154" s="21"/>
      <c r="G154" s="21">
        <f t="shared" si="7"/>
        <v>0</v>
      </c>
      <c r="H154" s="21"/>
      <c r="I154" s="21">
        <f t="shared" si="8"/>
        <v>0</v>
      </c>
      <c r="J154" s="21">
        <f t="shared" si="9"/>
        <v>0</v>
      </c>
    </row>
    <row r="155" spans="1:10" s="17" customFormat="1" ht="22.5" x14ac:dyDescent="0.25">
      <c r="A155" s="19" t="s">
        <v>381</v>
      </c>
      <c r="B155" s="9" t="s">
        <v>357</v>
      </c>
      <c r="C155" s="10" t="s">
        <v>372</v>
      </c>
      <c r="D155" s="8" t="s">
        <v>359</v>
      </c>
      <c r="E155" s="24">
        <v>2E-3</v>
      </c>
      <c r="F155" s="21"/>
      <c r="G155" s="21">
        <f t="shared" si="7"/>
        <v>0</v>
      </c>
      <c r="H155" s="21"/>
      <c r="I155" s="21">
        <f t="shared" si="8"/>
        <v>0</v>
      </c>
      <c r="J155" s="21">
        <f t="shared" si="9"/>
        <v>0</v>
      </c>
    </row>
    <row r="156" spans="1:10" s="38" customFormat="1" ht="22.5" x14ac:dyDescent="0.25">
      <c r="A156" s="47" t="s">
        <v>382</v>
      </c>
      <c r="B156" s="43" t="s">
        <v>374</v>
      </c>
      <c r="C156" s="44" t="s">
        <v>375</v>
      </c>
      <c r="D156" s="42" t="s">
        <v>71</v>
      </c>
      <c r="E156" s="50">
        <v>0.56999999999999995</v>
      </c>
      <c r="F156" s="26"/>
      <c r="G156" s="26">
        <f t="shared" si="7"/>
        <v>0</v>
      </c>
      <c r="H156" s="26"/>
      <c r="I156" s="26">
        <f t="shared" si="8"/>
        <v>0</v>
      </c>
      <c r="J156" s="26">
        <f t="shared" si="9"/>
        <v>0</v>
      </c>
    </row>
    <row r="157" spans="1:10" s="17" customFormat="1" ht="22.5" x14ac:dyDescent="0.25">
      <c r="A157" s="19" t="s">
        <v>383</v>
      </c>
      <c r="B157" s="9" t="s">
        <v>384</v>
      </c>
      <c r="C157" s="10" t="s">
        <v>385</v>
      </c>
      <c r="D157" s="8" t="s">
        <v>71</v>
      </c>
      <c r="E157" s="23">
        <v>0.56999999999999995</v>
      </c>
      <c r="F157" s="21"/>
      <c r="G157" s="21">
        <f t="shared" si="7"/>
        <v>0</v>
      </c>
      <c r="H157" s="21"/>
      <c r="I157" s="21">
        <f t="shared" si="8"/>
        <v>0</v>
      </c>
      <c r="J157" s="21">
        <f t="shared" si="9"/>
        <v>0</v>
      </c>
    </row>
    <row r="158" spans="1:10" s="17" customFormat="1" ht="22.5" x14ac:dyDescent="0.25">
      <c r="A158" s="19" t="s">
        <v>386</v>
      </c>
      <c r="B158" s="9" t="s">
        <v>336</v>
      </c>
      <c r="C158" s="10" t="s">
        <v>387</v>
      </c>
      <c r="D158" s="8" t="s">
        <v>75</v>
      </c>
      <c r="E158" s="22">
        <v>9</v>
      </c>
      <c r="F158" s="21"/>
      <c r="G158" s="21">
        <f t="shared" si="7"/>
        <v>0</v>
      </c>
      <c r="H158" s="21"/>
      <c r="I158" s="21">
        <f t="shared" si="8"/>
        <v>0</v>
      </c>
      <c r="J158" s="21">
        <f t="shared" si="9"/>
        <v>0</v>
      </c>
    </row>
    <row r="159" spans="1:10" s="17" customFormat="1" ht="22.5" x14ac:dyDescent="0.25">
      <c r="A159" s="19" t="s">
        <v>388</v>
      </c>
      <c r="B159" s="9" t="s">
        <v>336</v>
      </c>
      <c r="C159" s="10" t="s">
        <v>389</v>
      </c>
      <c r="D159" s="8" t="s">
        <v>75</v>
      </c>
      <c r="E159" s="22">
        <v>12</v>
      </c>
      <c r="F159" s="21"/>
      <c r="G159" s="21">
        <f t="shared" si="7"/>
        <v>0</v>
      </c>
      <c r="H159" s="21"/>
      <c r="I159" s="21">
        <f t="shared" si="8"/>
        <v>0</v>
      </c>
      <c r="J159" s="21">
        <f t="shared" si="9"/>
        <v>0</v>
      </c>
    </row>
    <row r="160" spans="1:10" s="17" customFormat="1" ht="15" x14ac:dyDescent="0.25">
      <c r="A160" s="19" t="s">
        <v>390</v>
      </c>
      <c r="B160" s="9" t="s">
        <v>344</v>
      </c>
      <c r="C160" s="10" t="s">
        <v>391</v>
      </c>
      <c r="D160" s="8" t="s">
        <v>71</v>
      </c>
      <c r="E160" s="23">
        <v>0.09</v>
      </c>
      <c r="F160" s="21"/>
      <c r="G160" s="21">
        <f t="shared" si="7"/>
        <v>0</v>
      </c>
      <c r="H160" s="21"/>
      <c r="I160" s="21">
        <f t="shared" si="8"/>
        <v>0</v>
      </c>
      <c r="J160" s="21">
        <f t="shared" si="9"/>
        <v>0</v>
      </c>
    </row>
    <row r="161" spans="1:10" s="17" customFormat="1" ht="22.5" x14ac:dyDescent="0.25">
      <c r="A161" s="19" t="s">
        <v>392</v>
      </c>
      <c r="B161" s="9" t="s">
        <v>336</v>
      </c>
      <c r="C161" s="10" t="s">
        <v>393</v>
      </c>
      <c r="D161" s="8" t="s">
        <v>75</v>
      </c>
      <c r="E161" s="22">
        <v>12</v>
      </c>
      <c r="F161" s="21"/>
      <c r="G161" s="21">
        <f t="shared" si="7"/>
        <v>0</v>
      </c>
      <c r="H161" s="21"/>
      <c r="I161" s="21">
        <f t="shared" si="8"/>
        <v>0</v>
      </c>
      <c r="J161" s="21">
        <f t="shared" si="9"/>
        <v>0</v>
      </c>
    </row>
    <row r="162" spans="1:10" s="17" customFormat="1" ht="22.5" x14ac:dyDescent="0.25">
      <c r="A162" s="19" t="s">
        <v>394</v>
      </c>
      <c r="B162" s="9" t="s">
        <v>395</v>
      </c>
      <c r="C162" s="10" t="s">
        <v>396</v>
      </c>
      <c r="D162" s="8" t="s">
        <v>75</v>
      </c>
      <c r="E162" s="22">
        <v>9</v>
      </c>
      <c r="F162" s="21"/>
      <c r="G162" s="21">
        <f t="shared" si="7"/>
        <v>0</v>
      </c>
      <c r="H162" s="21"/>
      <c r="I162" s="21">
        <f t="shared" si="8"/>
        <v>0</v>
      </c>
      <c r="J162" s="21">
        <f t="shared" si="9"/>
        <v>0</v>
      </c>
    </row>
    <row r="163" spans="1:10" s="17" customFormat="1" ht="22.5" x14ac:dyDescent="0.25">
      <c r="A163" s="19" t="s">
        <v>397</v>
      </c>
      <c r="B163" s="9" t="s">
        <v>395</v>
      </c>
      <c r="C163" s="10" t="s">
        <v>398</v>
      </c>
      <c r="D163" s="8" t="s">
        <v>75</v>
      </c>
      <c r="E163" s="22">
        <v>24</v>
      </c>
      <c r="F163" s="21"/>
      <c r="G163" s="21">
        <f t="shared" si="7"/>
        <v>0</v>
      </c>
      <c r="H163" s="21"/>
      <c r="I163" s="21">
        <f t="shared" si="8"/>
        <v>0</v>
      </c>
      <c r="J163" s="21">
        <f t="shared" si="9"/>
        <v>0</v>
      </c>
    </row>
    <row r="164" spans="1:10" s="17" customFormat="1" ht="15" x14ac:dyDescent="0.25">
      <c r="A164" s="40" t="s">
        <v>399</v>
      </c>
      <c r="B164" s="39"/>
      <c r="C164" s="39"/>
      <c r="D164" s="39"/>
      <c r="E164" s="41"/>
      <c r="F164" s="21"/>
      <c r="G164" s="21">
        <f t="shared" si="7"/>
        <v>0</v>
      </c>
      <c r="H164" s="21"/>
      <c r="I164" s="21">
        <f t="shared" si="8"/>
        <v>0</v>
      </c>
      <c r="J164" s="21">
        <f t="shared" si="9"/>
        <v>0</v>
      </c>
    </row>
    <row r="165" spans="1:10" s="38" customFormat="1" ht="56.25" x14ac:dyDescent="0.25">
      <c r="A165" s="47" t="s">
        <v>400</v>
      </c>
      <c r="B165" s="43" t="s">
        <v>401</v>
      </c>
      <c r="C165" s="44" t="s">
        <v>402</v>
      </c>
      <c r="D165" s="42" t="s">
        <v>40</v>
      </c>
      <c r="E165" s="49">
        <v>4</v>
      </c>
      <c r="F165" s="26"/>
      <c r="G165" s="26">
        <f t="shared" si="7"/>
        <v>0</v>
      </c>
      <c r="H165" s="26"/>
      <c r="I165" s="26">
        <f t="shared" si="8"/>
        <v>0</v>
      </c>
      <c r="J165" s="26">
        <f t="shared" si="9"/>
        <v>0</v>
      </c>
    </row>
    <row r="166" spans="1:10" s="17" customFormat="1" ht="45" x14ac:dyDescent="0.25">
      <c r="A166" s="19" t="s">
        <v>403</v>
      </c>
      <c r="B166" s="9" t="s">
        <v>404</v>
      </c>
      <c r="C166" s="10" t="s">
        <v>405</v>
      </c>
      <c r="D166" s="8" t="s">
        <v>75</v>
      </c>
      <c r="E166" s="22">
        <v>4</v>
      </c>
      <c r="F166" s="21"/>
      <c r="G166" s="21">
        <f t="shared" si="7"/>
        <v>0</v>
      </c>
      <c r="H166" s="21"/>
      <c r="I166" s="21">
        <f t="shared" si="8"/>
        <v>0</v>
      </c>
      <c r="J166" s="21">
        <f t="shared" si="9"/>
        <v>0</v>
      </c>
    </row>
    <row r="167" spans="1:10" s="38" customFormat="1" ht="56.25" x14ac:dyDescent="0.25">
      <c r="A167" s="47" t="s">
        <v>406</v>
      </c>
      <c r="B167" s="43" t="s">
        <v>407</v>
      </c>
      <c r="C167" s="44" t="s">
        <v>408</v>
      </c>
      <c r="D167" s="42" t="s">
        <v>40</v>
      </c>
      <c r="E167" s="49">
        <v>3</v>
      </c>
      <c r="F167" s="26"/>
      <c r="G167" s="26">
        <f t="shared" si="7"/>
        <v>0</v>
      </c>
      <c r="H167" s="26"/>
      <c r="I167" s="26">
        <f t="shared" si="8"/>
        <v>0</v>
      </c>
      <c r="J167" s="26">
        <f t="shared" si="9"/>
        <v>0</v>
      </c>
    </row>
    <row r="168" spans="1:10" s="17" customFormat="1" ht="45" x14ac:dyDescent="0.25">
      <c r="A168" s="19" t="s">
        <v>409</v>
      </c>
      <c r="B168" s="9" t="s">
        <v>404</v>
      </c>
      <c r="C168" s="10" t="s">
        <v>410</v>
      </c>
      <c r="D168" s="8" t="s">
        <v>75</v>
      </c>
      <c r="E168" s="22">
        <v>2</v>
      </c>
      <c r="F168" s="21"/>
      <c r="G168" s="21">
        <f t="shared" si="7"/>
        <v>0</v>
      </c>
      <c r="H168" s="21"/>
      <c r="I168" s="21">
        <f t="shared" si="8"/>
        <v>0</v>
      </c>
      <c r="J168" s="21">
        <f t="shared" si="9"/>
        <v>0</v>
      </c>
    </row>
    <row r="169" spans="1:10" s="17" customFormat="1" ht="33.75" x14ac:dyDescent="0.25">
      <c r="A169" s="19" t="s">
        <v>411</v>
      </c>
      <c r="B169" s="9" t="s">
        <v>404</v>
      </c>
      <c r="C169" s="10" t="s">
        <v>412</v>
      </c>
      <c r="D169" s="8" t="s">
        <v>75</v>
      </c>
      <c r="E169" s="22">
        <v>1</v>
      </c>
      <c r="F169" s="21"/>
      <c r="G169" s="21">
        <f t="shared" si="7"/>
        <v>0</v>
      </c>
      <c r="H169" s="21"/>
      <c r="I169" s="21">
        <f t="shared" si="8"/>
        <v>0</v>
      </c>
      <c r="J169" s="21">
        <f t="shared" si="9"/>
        <v>0</v>
      </c>
    </row>
    <row r="170" spans="1:10" s="17" customFormat="1" ht="15" x14ac:dyDescent="0.25">
      <c r="A170" s="40" t="s">
        <v>413</v>
      </c>
      <c r="B170" s="39"/>
      <c r="C170" s="39"/>
      <c r="D170" s="39"/>
      <c r="E170" s="41"/>
      <c r="F170" s="21"/>
      <c r="G170" s="21">
        <f t="shared" si="7"/>
        <v>0</v>
      </c>
      <c r="H170" s="21"/>
      <c r="I170" s="21">
        <f t="shared" si="8"/>
        <v>0</v>
      </c>
      <c r="J170" s="21">
        <f t="shared" si="9"/>
        <v>0</v>
      </c>
    </row>
    <row r="171" spans="1:10" s="38" customFormat="1" ht="22.5" x14ac:dyDescent="0.25">
      <c r="A171" s="47" t="s">
        <v>414</v>
      </c>
      <c r="B171" s="43" t="s">
        <v>415</v>
      </c>
      <c r="C171" s="44" t="s">
        <v>416</v>
      </c>
      <c r="D171" s="42" t="s">
        <v>417</v>
      </c>
      <c r="E171" s="48">
        <v>3.5</v>
      </c>
      <c r="F171" s="26"/>
      <c r="G171" s="26">
        <f t="shared" si="7"/>
        <v>0</v>
      </c>
      <c r="H171" s="26"/>
      <c r="I171" s="26">
        <f t="shared" si="8"/>
        <v>0</v>
      </c>
      <c r="J171" s="26">
        <f t="shared" si="9"/>
        <v>0</v>
      </c>
    </row>
    <row r="172" spans="1:10" s="17" customFormat="1" ht="45" x14ac:dyDescent="0.25">
      <c r="A172" s="19" t="s">
        <v>418</v>
      </c>
      <c r="B172" s="9" t="s">
        <v>419</v>
      </c>
      <c r="C172" s="10" t="s">
        <v>420</v>
      </c>
      <c r="D172" s="8" t="s">
        <v>118</v>
      </c>
      <c r="E172" s="22">
        <v>357</v>
      </c>
      <c r="F172" s="21"/>
      <c r="G172" s="21">
        <f t="shared" si="7"/>
        <v>0</v>
      </c>
      <c r="H172" s="21"/>
      <c r="I172" s="21">
        <f t="shared" si="8"/>
        <v>0</v>
      </c>
      <c r="J172" s="21">
        <f t="shared" si="9"/>
        <v>0</v>
      </c>
    </row>
    <row r="173" spans="1:10" s="17" customFormat="1" ht="45" x14ac:dyDescent="0.25">
      <c r="A173" s="19" t="s">
        <v>421</v>
      </c>
      <c r="B173" s="9" t="s">
        <v>422</v>
      </c>
      <c r="C173" s="10" t="s">
        <v>423</v>
      </c>
      <c r="D173" s="8" t="s">
        <v>16</v>
      </c>
      <c r="E173" s="22">
        <v>11</v>
      </c>
      <c r="F173" s="21"/>
      <c r="G173" s="21">
        <f t="shared" si="7"/>
        <v>0</v>
      </c>
      <c r="H173" s="21"/>
      <c r="I173" s="21">
        <f t="shared" si="8"/>
        <v>0</v>
      </c>
      <c r="J173" s="21">
        <f t="shared" si="9"/>
        <v>0</v>
      </c>
    </row>
    <row r="174" spans="1:10" s="17" customFormat="1" ht="22.5" x14ac:dyDescent="0.25">
      <c r="A174" s="19" t="s">
        <v>424</v>
      </c>
      <c r="B174" s="9" t="s">
        <v>176</v>
      </c>
      <c r="C174" s="10" t="s">
        <v>425</v>
      </c>
      <c r="D174" s="8" t="s">
        <v>75</v>
      </c>
      <c r="E174" s="22">
        <v>11</v>
      </c>
      <c r="F174" s="21"/>
      <c r="G174" s="21">
        <f t="shared" si="7"/>
        <v>0</v>
      </c>
      <c r="H174" s="21"/>
      <c r="I174" s="21">
        <f t="shared" si="8"/>
        <v>0</v>
      </c>
      <c r="J174" s="21">
        <f t="shared" si="9"/>
        <v>0</v>
      </c>
    </row>
    <row r="175" spans="1:10" s="17" customFormat="1" ht="22.5" x14ac:dyDescent="0.25">
      <c r="A175" s="19" t="s">
        <v>426</v>
      </c>
      <c r="B175" s="9" t="s">
        <v>176</v>
      </c>
      <c r="C175" s="10" t="s">
        <v>427</v>
      </c>
      <c r="D175" s="8" t="s">
        <v>428</v>
      </c>
      <c r="E175" s="22">
        <v>3</v>
      </c>
      <c r="F175" s="21"/>
      <c r="G175" s="21">
        <f t="shared" si="7"/>
        <v>0</v>
      </c>
      <c r="H175" s="21"/>
      <c r="I175" s="21">
        <f t="shared" si="8"/>
        <v>0</v>
      </c>
      <c r="J175" s="21">
        <f t="shared" si="9"/>
        <v>0</v>
      </c>
    </row>
    <row r="176" spans="1:10" s="17" customFormat="1" ht="22.5" x14ac:dyDescent="0.25">
      <c r="A176" s="19" t="s">
        <v>429</v>
      </c>
      <c r="B176" s="9" t="s">
        <v>176</v>
      </c>
      <c r="C176" s="10" t="s">
        <v>430</v>
      </c>
      <c r="D176" s="8" t="s">
        <v>428</v>
      </c>
      <c r="E176" s="22">
        <v>3</v>
      </c>
      <c r="F176" s="21"/>
      <c r="G176" s="21">
        <f t="shared" si="7"/>
        <v>0</v>
      </c>
      <c r="H176" s="21"/>
      <c r="I176" s="21">
        <f t="shared" si="8"/>
        <v>0</v>
      </c>
      <c r="J176" s="21">
        <f t="shared" si="9"/>
        <v>0</v>
      </c>
    </row>
    <row r="177" spans="1:10" s="17" customFormat="1" ht="15" x14ac:dyDescent="0.25">
      <c r="A177" s="19" t="s">
        <v>431</v>
      </c>
      <c r="B177" s="9" t="s">
        <v>432</v>
      </c>
      <c r="C177" s="10" t="s">
        <v>433</v>
      </c>
      <c r="D177" s="8" t="s">
        <v>118</v>
      </c>
      <c r="E177" s="22">
        <v>50</v>
      </c>
      <c r="F177" s="21"/>
      <c r="G177" s="21">
        <f t="shared" si="7"/>
        <v>0</v>
      </c>
      <c r="H177" s="21"/>
      <c r="I177" s="21">
        <f t="shared" si="8"/>
        <v>0</v>
      </c>
      <c r="J177" s="21">
        <f t="shared" si="9"/>
        <v>0</v>
      </c>
    </row>
    <row r="178" spans="1:10" s="38" customFormat="1" ht="45" x14ac:dyDescent="0.25">
      <c r="A178" s="47" t="s">
        <v>434</v>
      </c>
      <c r="B178" s="43" t="s">
        <v>435</v>
      </c>
      <c r="C178" s="44" t="s">
        <v>436</v>
      </c>
      <c r="D178" s="42" t="s">
        <v>40</v>
      </c>
      <c r="E178" s="49">
        <v>4</v>
      </c>
      <c r="F178" s="26"/>
      <c r="G178" s="26">
        <f t="shared" si="7"/>
        <v>0</v>
      </c>
      <c r="H178" s="26"/>
      <c r="I178" s="26">
        <f t="shared" si="8"/>
        <v>0</v>
      </c>
      <c r="J178" s="26">
        <f t="shared" si="9"/>
        <v>0</v>
      </c>
    </row>
    <row r="179" spans="1:10" s="17" customFormat="1" ht="33.75" x14ac:dyDescent="0.25">
      <c r="A179" s="19" t="s">
        <v>437</v>
      </c>
      <c r="B179" s="9" t="s">
        <v>438</v>
      </c>
      <c r="C179" s="10" t="s">
        <v>439</v>
      </c>
      <c r="D179" s="8" t="s">
        <v>75</v>
      </c>
      <c r="E179" s="22">
        <v>4</v>
      </c>
      <c r="F179" s="21"/>
      <c r="G179" s="21">
        <f t="shared" si="7"/>
        <v>0</v>
      </c>
      <c r="H179" s="21"/>
      <c r="I179" s="21">
        <f t="shared" si="8"/>
        <v>0</v>
      </c>
      <c r="J179" s="21">
        <f t="shared" si="9"/>
        <v>0</v>
      </c>
    </row>
    <row r="180" spans="1:10" s="17" customFormat="1" ht="22.5" x14ac:dyDescent="0.25">
      <c r="A180" s="19" t="s">
        <v>440</v>
      </c>
      <c r="B180" s="9" t="s">
        <v>441</v>
      </c>
      <c r="C180" s="10" t="s">
        <v>442</v>
      </c>
      <c r="D180" s="8" t="s">
        <v>228</v>
      </c>
      <c r="E180" s="22">
        <v>5</v>
      </c>
      <c r="F180" s="21"/>
      <c r="G180" s="21">
        <f t="shared" si="7"/>
        <v>0</v>
      </c>
      <c r="H180" s="21"/>
      <c r="I180" s="21">
        <f t="shared" si="8"/>
        <v>0</v>
      </c>
      <c r="J180" s="21">
        <f t="shared" si="9"/>
        <v>0</v>
      </c>
    </row>
    <row r="181" spans="1:10" s="17" customFormat="1" ht="15" x14ac:dyDescent="0.25">
      <c r="A181" s="40" t="s">
        <v>443</v>
      </c>
      <c r="B181" s="39"/>
      <c r="C181" s="39"/>
      <c r="D181" s="39"/>
      <c r="E181" s="41"/>
      <c r="F181" s="21"/>
      <c r="G181" s="21">
        <f t="shared" si="7"/>
        <v>0</v>
      </c>
      <c r="H181" s="21"/>
      <c r="I181" s="21">
        <f t="shared" si="8"/>
        <v>0</v>
      </c>
      <c r="J181" s="21">
        <f t="shared" si="9"/>
        <v>0</v>
      </c>
    </row>
    <row r="182" spans="1:10" s="38" customFormat="1" ht="33.75" x14ac:dyDescent="0.25">
      <c r="A182" s="47" t="s">
        <v>444</v>
      </c>
      <c r="B182" s="43" t="s">
        <v>445</v>
      </c>
      <c r="C182" s="44" t="s">
        <v>446</v>
      </c>
      <c r="D182" s="42" t="s">
        <v>111</v>
      </c>
      <c r="E182" s="48">
        <v>1.8</v>
      </c>
      <c r="F182" s="26"/>
      <c r="G182" s="26">
        <f t="shared" si="7"/>
        <v>0</v>
      </c>
      <c r="H182" s="26"/>
      <c r="I182" s="26">
        <f t="shared" si="8"/>
        <v>0</v>
      </c>
      <c r="J182" s="26">
        <f t="shared" si="9"/>
        <v>0</v>
      </c>
    </row>
    <row r="183" spans="1:10" s="17" customFormat="1" ht="15" x14ac:dyDescent="0.25">
      <c r="A183" s="19" t="s">
        <v>447</v>
      </c>
      <c r="B183" s="9" t="s">
        <v>448</v>
      </c>
      <c r="C183" s="10" t="s">
        <v>449</v>
      </c>
      <c r="D183" s="8" t="s">
        <v>136</v>
      </c>
      <c r="E183" s="25">
        <v>7.1099999999999997E-2</v>
      </c>
      <c r="F183" s="21"/>
      <c r="G183" s="21">
        <f t="shared" si="7"/>
        <v>0</v>
      </c>
      <c r="H183" s="21"/>
      <c r="I183" s="21">
        <f t="shared" si="8"/>
        <v>0</v>
      </c>
      <c r="J183" s="21">
        <f t="shared" si="9"/>
        <v>0</v>
      </c>
    </row>
    <row r="184" spans="1:10" s="17" customFormat="1" ht="22.5" x14ac:dyDescent="0.25">
      <c r="A184" s="19" t="s">
        <v>450</v>
      </c>
      <c r="B184" s="9" t="s">
        <v>176</v>
      </c>
      <c r="C184" s="10" t="s">
        <v>451</v>
      </c>
      <c r="D184" s="8" t="s">
        <v>75</v>
      </c>
      <c r="E184" s="22">
        <v>30</v>
      </c>
      <c r="F184" s="21"/>
      <c r="G184" s="21">
        <f t="shared" si="7"/>
        <v>0</v>
      </c>
      <c r="H184" s="21"/>
      <c r="I184" s="21">
        <f t="shared" si="8"/>
        <v>0</v>
      </c>
      <c r="J184" s="21">
        <f t="shared" si="9"/>
        <v>0</v>
      </c>
    </row>
    <row r="185" spans="1:10" s="17" customFormat="1" ht="22.5" x14ac:dyDescent="0.25">
      <c r="A185" s="19" t="s">
        <v>452</v>
      </c>
      <c r="B185" s="9" t="s">
        <v>176</v>
      </c>
      <c r="C185" s="10" t="s">
        <v>453</v>
      </c>
      <c r="D185" s="8" t="s">
        <v>75</v>
      </c>
      <c r="E185" s="22">
        <v>20</v>
      </c>
      <c r="F185" s="21"/>
      <c r="G185" s="21">
        <f t="shared" si="7"/>
        <v>0</v>
      </c>
      <c r="H185" s="21"/>
      <c r="I185" s="21">
        <f t="shared" si="8"/>
        <v>0</v>
      </c>
      <c r="J185" s="21">
        <f t="shared" si="9"/>
        <v>0</v>
      </c>
    </row>
    <row r="186" spans="1:10" s="17" customFormat="1" ht="22.5" x14ac:dyDescent="0.25">
      <c r="A186" s="19" t="s">
        <v>454</v>
      </c>
      <c r="B186" s="9" t="s">
        <v>176</v>
      </c>
      <c r="C186" s="10" t="s">
        <v>455</v>
      </c>
      <c r="D186" s="8" t="s">
        <v>75</v>
      </c>
      <c r="E186" s="22">
        <v>5</v>
      </c>
      <c r="F186" s="21"/>
      <c r="G186" s="21">
        <f t="shared" si="7"/>
        <v>0</v>
      </c>
      <c r="H186" s="21"/>
      <c r="I186" s="21">
        <f t="shared" si="8"/>
        <v>0</v>
      </c>
      <c r="J186" s="21">
        <f t="shared" si="9"/>
        <v>0</v>
      </c>
    </row>
    <row r="187" spans="1:10" s="17" customFormat="1" ht="22.5" x14ac:dyDescent="0.25">
      <c r="A187" s="19" t="s">
        <v>456</v>
      </c>
      <c r="B187" s="9" t="s">
        <v>176</v>
      </c>
      <c r="C187" s="10" t="s">
        <v>457</v>
      </c>
      <c r="D187" s="8" t="s">
        <v>75</v>
      </c>
      <c r="E187" s="22">
        <v>26</v>
      </c>
      <c r="F187" s="21"/>
      <c r="G187" s="21">
        <f t="shared" si="7"/>
        <v>0</v>
      </c>
      <c r="H187" s="21"/>
      <c r="I187" s="21">
        <f t="shared" si="8"/>
        <v>0</v>
      </c>
      <c r="J187" s="21">
        <f t="shared" si="9"/>
        <v>0</v>
      </c>
    </row>
    <row r="188" spans="1:10" s="17" customFormat="1" ht="22.5" x14ac:dyDescent="0.25">
      <c r="A188" s="19" t="s">
        <v>458</v>
      </c>
      <c r="B188" s="9" t="s">
        <v>176</v>
      </c>
      <c r="C188" s="10" t="s">
        <v>459</v>
      </c>
      <c r="D188" s="8" t="s">
        <v>75</v>
      </c>
      <c r="E188" s="22">
        <v>125</v>
      </c>
      <c r="F188" s="21"/>
      <c r="G188" s="21">
        <f t="shared" si="7"/>
        <v>0</v>
      </c>
      <c r="H188" s="21"/>
      <c r="I188" s="21">
        <f t="shared" si="8"/>
        <v>0</v>
      </c>
      <c r="J188" s="21">
        <f t="shared" si="9"/>
        <v>0</v>
      </c>
    </row>
    <row r="189" spans="1:10" s="38" customFormat="1" ht="33.75" x14ac:dyDescent="0.25">
      <c r="A189" s="47" t="s">
        <v>460</v>
      </c>
      <c r="B189" s="43" t="s">
        <v>126</v>
      </c>
      <c r="C189" s="44" t="s">
        <v>127</v>
      </c>
      <c r="D189" s="42" t="s">
        <v>111</v>
      </c>
      <c r="E189" s="50">
        <v>0.25</v>
      </c>
      <c r="F189" s="26"/>
      <c r="G189" s="26">
        <f t="shared" si="7"/>
        <v>0</v>
      </c>
      <c r="H189" s="26"/>
      <c r="I189" s="26">
        <f t="shared" si="8"/>
        <v>0</v>
      </c>
      <c r="J189" s="26">
        <f t="shared" si="9"/>
        <v>0</v>
      </c>
    </row>
    <row r="190" spans="1:10" s="17" customFormat="1" ht="22.5" x14ac:dyDescent="0.25">
      <c r="A190" s="19" t="s">
        <v>461</v>
      </c>
      <c r="B190" s="9" t="s">
        <v>176</v>
      </c>
      <c r="C190" s="10" t="s">
        <v>462</v>
      </c>
      <c r="D190" s="8" t="s">
        <v>118</v>
      </c>
      <c r="E190" s="22">
        <v>25</v>
      </c>
      <c r="F190" s="21"/>
      <c r="G190" s="21">
        <f t="shared" si="7"/>
        <v>0</v>
      </c>
      <c r="H190" s="21"/>
      <c r="I190" s="21">
        <f t="shared" si="8"/>
        <v>0</v>
      </c>
      <c r="J190" s="21">
        <f t="shared" si="9"/>
        <v>0</v>
      </c>
    </row>
    <row r="191" spans="1:10" s="17" customFormat="1" ht="22.5" x14ac:dyDescent="0.25">
      <c r="A191" s="19" t="s">
        <v>463</v>
      </c>
      <c r="B191" s="9" t="s">
        <v>176</v>
      </c>
      <c r="C191" s="10" t="s">
        <v>464</v>
      </c>
      <c r="D191" s="8" t="s">
        <v>215</v>
      </c>
      <c r="E191" s="22">
        <v>10</v>
      </c>
      <c r="F191" s="21"/>
      <c r="G191" s="21">
        <f t="shared" si="7"/>
        <v>0</v>
      </c>
      <c r="H191" s="21"/>
      <c r="I191" s="21">
        <f t="shared" si="8"/>
        <v>0</v>
      </c>
      <c r="J191" s="21">
        <f t="shared" si="9"/>
        <v>0</v>
      </c>
    </row>
    <row r="192" spans="1:10" s="38" customFormat="1" ht="33.75" x14ac:dyDescent="0.25">
      <c r="A192" s="47" t="s">
        <v>465</v>
      </c>
      <c r="B192" s="43" t="s">
        <v>466</v>
      </c>
      <c r="C192" s="44" t="s">
        <v>467</v>
      </c>
      <c r="D192" s="42" t="s">
        <v>111</v>
      </c>
      <c r="E192" s="48">
        <v>1.3</v>
      </c>
      <c r="F192" s="26"/>
      <c r="G192" s="26">
        <f t="shared" si="7"/>
        <v>0</v>
      </c>
      <c r="H192" s="26"/>
      <c r="I192" s="26">
        <f t="shared" si="8"/>
        <v>0</v>
      </c>
      <c r="J192" s="26">
        <f t="shared" si="9"/>
        <v>0</v>
      </c>
    </row>
    <row r="193" spans="1:10" s="17" customFormat="1" ht="22.5" x14ac:dyDescent="0.25">
      <c r="A193" s="19" t="s">
        <v>468</v>
      </c>
      <c r="B193" s="9" t="s">
        <v>469</v>
      </c>
      <c r="C193" s="10" t="s">
        <v>470</v>
      </c>
      <c r="D193" s="8" t="s">
        <v>118</v>
      </c>
      <c r="E193" s="22">
        <v>130</v>
      </c>
      <c r="F193" s="21"/>
      <c r="G193" s="21">
        <f t="shared" si="7"/>
        <v>0</v>
      </c>
      <c r="H193" s="21"/>
      <c r="I193" s="21">
        <f t="shared" si="8"/>
        <v>0</v>
      </c>
      <c r="J193" s="21">
        <f t="shared" si="9"/>
        <v>0</v>
      </c>
    </row>
    <row r="194" spans="1:10" s="17" customFormat="1" ht="22.5" x14ac:dyDescent="0.25">
      <c r="A194" s="19" t="s">
        <v>471</v>
      </c>
      <c r="B194" s="9" t="s">
        <v>469</v>
      </c>
      <c r="C194" s="10" t="s">
        <v>472</v>
      </c>
      <c r="D194" s="8" t="s">
        <v>75</v>
      </c>
      <c r="E194" s="22">
        <v>4</v>
      </c>
      <c r="F194" s="21"/>
      <c r="G194" s="21">
        <f t="shared" si="7"/>
        <v>0</v>
      </c>
      <c r="H194" s="21"/>
      <c r="I194" s="21">
        <f t="shared" si="8"/>
        <v>0</v>
      </c>
      <c r="J194" s="21">
        <f t="shared" si="9"/>
        <v>0</v>
      </c>
    </row>
    <row r="195" spans="1:10" s="17" customFormat="1" ht="22.5" x14ac:dyDescent="0.25">
      <c r="A195" s="19" t="s">
        <v>473</v>
      </c>
      <c r="B195" s="9" t="s">
        <v>469</v>
      </c>
      <c r="C195" s="10" t="s">
        <v>474</v>
      </c>
      <c r="D195" s="8" t="s">
        <v>75</v>
      </c>
      <c r="E195" s="22">
        <v>1</v>
      </c>
      <c r="F195" s="21"/>
      <c r="G195" s="21">
        <f t="shared" ref="G195:G221" si="10">E195*F195</f>
        <v>0</v>
      </c>
      <c r="H195" s="21"/>
      <c r="I195" s="21">
        <f t="shared" ref="I195:I221" si="11">E195*H195</f>
        <v>0</v>
      </c>
      <c r="J195" s="21">
        <f t="shared" si="9"/>
        <v>0</v>
      </c>
    </row>
    <row r="196" spans="1:10" s="38" customFormat="1" ht="45" x14ac:dyDescent="0.25">
      <c r="A196" s="47" t="s">
        <v>475</v>
      </c>
      <c r="B196" s="43" t="s">
        <v>435</v>
      </c>
      <c r="C196" s="44" t="s">
        <v>436</v>
      </c>
      <c r="D196" s="42" t="s">
        <v>40</v>
      </c>
      <c r="E196" s="49">
        <v>6</v>
      </c>
      <c r="F196" s="26"/>
      <c r="G196" s="26">
        <f t="shared" si="10"/>
        <v>0</v>
      </c>
      <c r="H196" s="26"/>
      <c r="I196" s="26">
        <f t="shared" si="11"/>
        <v>0</v>
      </c>
      <c r="J196" s="26">
        <f t="shared" ref="J196:J221" si="12">G196+I196</f>
        <v>0</v>
      </c>
    </row>
    <row r="197" spans="1:10" s="17" customFormat="1" ht="22.5" x14ac:dyDescent="0.25">
      <c r="A197" s="19" t="s">
        <v>476</v>
      </c>
      <c r="B197" s="9" t="s">
        <v>477</v>
      </c>
      <c r="C197" s="10" t="s">
        <v>478</v>
      </c>
      <c r="D197" s="8" t="s">
        <v>75</v>
      </c>
      <c r="E197" s="22">
        <v>5</v>
      </c>
      <c r="F197" s="21"/>
      <c r="G197" s="21">
        <f t="shared" si="10"/>
        <v>0</v>
      </c>
      <c r="H197" s="21"/>
      <c r="I197" s="21">
        <f t="shared" si="11"/>
        <v>0</v>
      </c>
      <c r="J197" s="21">
        <f t="shared" si="12"/>
        <v>0</v>
      </c>
    </row>
    <row r="198" spans="1:10" s="17" customFormat="1" ht="22.5" x14ac:dyDescent="0.25">
      <c r="A198" s="19" t="s">
        <v>479</v>
      </c>
      <c r="B198" s="9" t="s">
        <v>477</v>
      </c>
      <c r="C198" s="10" t="s">
        <v>480</v>
      </c>
      <c r="D198" s="8" t="s">
        <v>75</v>
      </c>
      <c r="E198" s="22">
        <v>1</v>
      </c>
      <c r="F198" s="21"/>
      <c r="G198" s="21">
        <f t="shared" si="10"/>
        <v>0</v>
      </c>
      <c r="H198" s="21"/>
      <c r="I198" s="21">
        <f t="shared" si="11"/>
        <v>0</v>
      </c>
      <c r="J198" s="21">
        <f t="shared" si="12"/>
        <v>0</v>
      </c>
    </row>
    <row r="199" spans="1:10" s="38" customFormat="1" ht="22.5" x14ac:dyDescent="0.25">
      <c r="A199" s="47" t="s">
        <v>481</v>
      </c>
      <c r="B199" s="43" t="s">
        <v>482</v>
      </c>
      <c r="C199" s="44" t="s">
        <v>483</v>
      </c>
      <c r="D199" s="42" t="s">
        <v>111</v>
      </c>
      <c r="E199" s="51">
        <v>7.0000000000000001E-3</v>
      </c>
      <c r="F199" s="26"/>
      <c r="G199" s="26">
        <f t="shared" si="10"/>
        <v>0</v>
      </c>
      <c r="H199" s="26"/>
      <c r="I199" s="26">
        <f t="shared" si="11"/>
        <v>0</v>
      </c>
      <c r="J199" s="26">
        <f t="shared" si="12"/>
        <v>0</v>
      </c>
    </row>
    <row r="200" spans="1:10" s="17" customFormat="1" ht="22.5" x14ac:dyDescent="0.25">
      <c r="A200" s="19" t="s">
        <v>484</v>
      </c>
      <c r="B200" s="9" t="s">
        <v>477</v>
      </c>
      <c r="C200" s="10" t="s">
        <v>485</v>
      </c>
      <c r="D200" s="8" t="s">
        <v>16</v>
      </c>
      <c r="E200" s="22">
        <v>1</v>
      </c>
      <c r="F200" s="21"/>
      <c r="G200" s="21">
        <f t="shared" si="10"/>
        <v>0</v>
      </c>
      <c r="H200" s="21"/>
      <c r="I200" s="21">
        <f t="shared" si="11"/>
        <v>0</v>
      </c>
      <c r="J200" s="21">
        <f t="shared" si="12"/>
        <v>0</v>
      </c>
    </row>
    <row r="201" spans="1:10" s="38" customFormat="1" ht="22.5" x14ac:dyDescent="0.25">
      <c r="A201" s="47" t="s">
        <v>486</v>
      </c>
      <c r="B201" s="43" t="s">
        <v>487</v>
      </c>
      <c r="C201" s="44" t="s">
        <v>488</v>
      </c>
      <c r="D201" s="42" t="s">
        <v>280</v>
      </c>
      <c r="E201" s="49">
        <v>2</v>
      </c>
      <c r="F201" s="26"/>
      <c r="G201" s="26">
        <f t="shared" si="10"/>
        <v>0</v>
      </c>
      <c r="H201" s="26"/>
      <c r="I201" s="26">
        <f t="shared" si="11"/>
        <v>0</v>
      </c>
      <c r="J201" s="26">
        <f t="shared" si="12"/>
        <v>0</v>
      </c>
    </row>
    <row r="202" spans="1:10" s="17" customFormat="1" ht="15" x14ac:dyDescent="0.25">
      <c r="A202" s="19" t="s">
        <v>489</v>
      </c>
      <c r="B202" s="9" t="s">
        <v>490</v>
      </c>
      <c r="C202" s="10" t="s">
        <v>491</v>
      </c>
      <c r="D202" s="8" t="s">
        <v>136</v>
      </c>
      <c r="E202" s="25">
        <v>0.22620000000000001</v>
      </c>
      <c r="F202" s="21"/>
      <c r="G202" s="21">
        <f t="shared" si="10"/>
        <v>0</v>
      </c>
      <c r="H202" s="21"/>
      <c r="I202" s="21">
        <f t="shared" si="11"/>
        <v>0</v>
      </c>
      <c r="J202" s="21">
        <f t="shared" si="12"/>
        <v>0</v>
      </c>
    </row>
    <row r="203" spans="1:10" s="17" customFormat="1" ht="22.5" x14ac:dyDescent="0.25">
      <c r="A203" s="19" t="s">
        <v>492</v>
      </c>
      <c r="B203" s="9" t="s">
        <v>493</v>
      </c>
      <c r="C203" s="10" t="s">
        <v>494</v>
      </c>
      <c r="D203" s="8" t="s">
        <v>136</v>
      </c>
      <c r="E203" s="24">
        <v>3.0000000000000001E-3</v>
      </c>
      <c r="F203" s="21"/>
      <c r="G203" s="21">
        <f t="shared" si="10"/>
        <v>0</v>
      </c>
      <c r="H203" s="21"/>
      <c r="I203" s="21">
        <f t="shared" si="11"/>
        <v>0</v>
      </c>
      <c r="J203" s="21">
        <f t="shared" si="12"/>
        <v>0</v>
      </c>
    </row>
    <row r="204" spans="1:10" s="17" customFormat="1" ht="15" x14ac:dyDescent="0.25">
      <c r="A204" s="19" t="s">
        <v>495</v>
      </c>
      <c r="B204" s="9" t="s">
        <v>496</v>
      </c>
      <c r="C204" s="10" t="s">
        <v>497</v>
      </c>
      <c r="D204" s="8" t="s">
        <v>280</v>
      </c>
      <c r="E204" s="22">
        <v>30</v>
      </c>
      <c r="F204" s="21"/>
      <c r="G204" s="21">
        <f t="shared" si="10"/>
        <v>0</v>
      </c>
      <c r="H204" s="21"/>
      <c r="I204" s="21">
        <f t="shared" si="11"/>
        <v>0</v>
      </c>
      <c r="J204" s="21">
        <f t="shared" si="12"/>
        <v>0</v>
      </c>
    </row>
    <row r="205" spans="1:10" s="17" customFormat="1" ht="15" x14ac:dyDescent="0.25">
      <c r="A205" s="40" t="s">
        <v>498</v>
      </c>
      <c r="B205" s="39"/>
      <c r="C205" s="39"/>
      <c r="D205" s="39"/>
      <c r="E205" s="41"/>
      <c r="F205" s="21"/>
      <c r="G205" s="21">
        <f t="shared" si="10"/>
        <v>0</v>
      </c>
      <c r="H205" s="21"/>
      <c r="I205" s="21">
        <f t="shared" si="11"/>
        <v>0</v>
      </c>
      <c r="J205" s="21">
        <f t="shared" si="12"/>
        <v>0</v>
      </c>
    </row>
    <row r="206" spans="1:10" s="38" customFormat="1" ht="33.75" x14ac:dyDescent="0.25">
      <c r="A206" s="47" t="s">
        <v>499</v>
      </c>
      <c r="B206" s="43" t="s">
        <v>500</v>
      </c>
      <c r="C206" s="44" t="s">
        <v>501</v>
      </c>
      <c r="D206" s="42" t="s">
        <v>111</v>
      </c>
      <c r="E206" s="50">
        <v>0.18</v>
      </c>
      <c r="F206" s="26"/>
      <c r="G206" s="26">
        <f t="shared" si="10"/>
        <v>0</v>
      </c>
      <c r="H206" s="26"/>
      <c r="I206" s="26">
        <f t="shared" si="11"/>
        <v>0</v>
      </c>
      <c r="J206" s="26">
        <f t="shared" si="12"/>
        <v>0</v>
      </c>
    </row>
    <row r="207" spans="1:10" s="17" customFormat="1" ht="33.75" x14ac:dyDescent="0.25">
      <c r="A207" s="19" t="s">
        <v>502</v>
      </c>
      <c r="B207" s="9" t="s">
        <v>220</v>
      </c>
      <c r="C207" s="10" t="s">
        <v>221</v>
      </c>
      <c r="D207" s="8" t="s">
        <v>118</v>
      </c>
      <c r="E207" s="23">
        <v>18.54</v>
      </c>
      <c r="F207" s="21"/>
      <c r="G207" s="21">
        <f t="shared" si="10"/>
        <v>0</v>
      </c>
      <c r="H207" s="21"/>
      <c r="I207" s="21">
        <f t="shared" si="11"/>
        <v>0</v>
      </c>
      <c r="J207" s="21">
        <f t="shared" si="12"/>
        <v>0</v>
      </c>
    </row>
    <row r="208" spans="1:10" s="38" customFormat="1" ht="33.75" x14ac:dyDescent="0.25">
      <c r="A208" s="47" t="s">
        <v>503</v>
      </c>
      <c r="B208" s="43" t="s">
        <v>504</v>
      </c>
      <c r="C208" s="44" t="s">
        <v>505</v>
      </c>
      <c r="D208" s="42" t="s">
        <v>111</v>
      </c>
      <c r="E208" s="48">
        <v>2.4</v>
      </c>
      <c r="F208" s="26"/>
      <c r="G208" s="26">
        <f t="shared" si="10"/>
        <v>0</v>
      </c>
      <c r="H208" s="26"/>
      <c r="I208" s="26">
        <f t="shared" si="11"/>
        <v>0</v>
      </c>
      <c r="J208" s="26">
        <f t="shared" si="12"/>
        <v>0</v>
      </c>
    </row>
    <row r="209" spans="1:10" s="17" customFormat="1" ht="33.75" x14ac:dyDescent="0.25">
      <c r="A209" s="19" t="s">
        <v>506</v>
      </c>
      <c r="B209" s="9" t="s">
        <v>507</v>
      </c>
      <c r="C209" s="10" t="s">
        <v>508</v>
      </c>
      <c r="D209" s="8" t="s">
        <v>228</v>
      </c>
      <c r="E209" s="23">
        <v>24.48</v>
      </c>
      <c r="F209" s="21"/>
      <c r="G209" s="21">
        <f t="shared" si="10"/>
        <v>0</v>
      </c>
      <c r="H209" s="21"/>
      <c r="I209" s="21">
        <f t="shared" si="11"/>
        <v>0</v>
      </c>
      <c r="J209" s="21">
        <f t="shared" si="12"/>
        <v>0</v>
      </c>
    </row>
    <row r="210" spans="1:10" s="38" customFormat="1" ht="22.5" x14ac:dyDescent="0.25">
      <c r="A210" s="47" t="s">
        <v>509</v>
      </c>
      <c r="B210" s="43" t="s">
        <v>510</v>
      </c>
      <c r="C210" s="44" t="s">
        <v>511</v>
      </c>
      <c r="D210" s="42" t="s">
        <v>111</v>
      </c>
      <c r="E210" s="48">
        <v>5.6</v>
      </c>
      <c r="F210" s="26"/>
      <c r="G210" s="26">
        <f t="shared" si="10"/>
        <v>0</v>
      </c>
      <c r="H210" s="26"/>
      <c r="I210" s="26">
        <f t="shared" si="11"/>
        <v>0</v>
      </c>
      <c r="J210" s="26">
        <f t="shared" si="12"/>
        <v>0</v>
      </c>
    </row>
    <row r="211" spans="1:10" s="17" customFormat="1" ht="22.5" x14ac:dyDescent="0.25">
      <c r="A211" s="19" t="s">
        <v>512</v>
      </c>
      <c r="B211" s="9" t="s">
        <v>513</v>
      </c>
      <c r="C211" s="10" t="s">
        <v>514</v>
      </c>
      <c r="D211" s="8" t="s">
        <v>228</v>
      </c>
      <c r="E211" s="20">
        <v>566.70000000000005</v>
      </c>
      <c r="F211" s="21"/>
      <c r="G211" s="21">
        <f t="shared" si="10"/>
        <v>0</v>
      </c>
      <c r="H211" s="21"/>
      <c r="I211" s="21">
        <f t="shared" si="11"/>
        <v>0</v>
      </c>
      <c r="J211" s="21">
        <f t="shared" si="12"/>
        <v>0</v>
      </c>
    </row>
    <row r="212" spans="1:10" s="17" customFormat="1" ht="45" x14ac:dyDescent="0.25">
      <c r="A212" s="19" t="s">
        <v>515</v>
      </c>
      <c r="B212" s="9" t="s">
        <v>516</v>
      </c>
      <c r="C212" s="10" t="s">
        <v>517</v>
      </c>
      <c r="D212" s="8" t="s">
        <v>280</v>
      </c>
      <c r="E212" s="22">
        <v>150</v>
      </c>
      <c r="F212" s="21"/>
      <c r="G212" s="21">
        <f t="shared" si="10"/>
        <v>0</v>
      </c>
      <c r="H212" s="21"/>
      <c r="I212" s="21">
        <f t="shared" si="11"/>
        <v>0</v>
      </c>
      <c r="J212" s="21">
        <f t="shared" si="12"/>
        <v>0</v>
      </c>
    </row>
    <row r="213" spans="1:10" s="38" customFormat="1" ht="33.75" x14ac:dyDescent="0.25">
      <c r="A213" s="47" t="s">
        <v>518</v>
      </c>
      <c r="B213" s="43" t="s">
        <v>519</v>
      </c>
      <c r="C213" s="44" t="s">
        <v>520</v>
      </c>
      <c r="D213" s="42" t="s">
        <v>111</v>
      </c>
      <c r="E213" s="50">
        <v>0.45</v>
      </c>
      <c r="F213" s="26"/>
      <c r="G213" s="26">
        <f t="shared" si="10"/>
        <v>0</v>
      </c>
      <c r="H213" s="26"/>
      <c r="I213" s="26">
        <f t="shared" si="11"/>
        <v>0</v>
      </c>
      <c r="J213" s="26">
        <f t="shared" si="12"/>
        <v>0</v>
      </c>
    </row>
    <row r="214" spans="1:10" s="17" customFormat="1" ht="33.75" x14ac:dyDescent="0.25">
      <c r="A214" s="19" t="s">
        <v>521</v>
      </c>
      <c r="B214" s="9" t="s">
        <v>522</v>
      </c>
      <c r="C214" s="10" t="s">
        <v>523</v>
      </c>
      <c r="D214" s="8" t="s">
        <v>228</v>
      </c>
      <c r="E214" s="23">
        <v>4.59</v>
      </c>
      <c r="F214" s="21"/>
      <c r="G214" s="21">
        <f t="shared" si="10"/>
        <v>0</v>
      </c>
      <c r="H214" s="21"/>
      <c r="I214" s="21">
        <f t="shared" si="11"/>
        <v>0</v>
      </c>
      <c r="J214" s="21">
        <f t="shared" si="12"/>
        <v>0</v>
      </c>
    </row>
    <row r="215" spans="1:10" s="38" customFormat="1" ht="22.5" x14ac:dyDescent="0.25">
      <c r="A215" s="47" t="s">
        <v>524</v>
      </c>
      <c r="B215" s="43" t="s">
        <v>510</v>
      </c>
      <c r="C215" s="44" t="s">
        <v>511</v>
      </c>
      <c r="D215" s="42" t="s">
        <v>111</v>
      </c>
      <c r="E215" s="50">
        <v>1.05</v>
      </c>
      <c r="F215" s="26"/>
      <c r="G215" s="26">
        <f t="shared" si="10"/>
        <v>0</v>
      </c>
      <c r="H215" s="26"/>
      <c r="I215" s="26">
        <f t="shared" si="11"/>
        <v>0</v>
      </c>
      <c r="J215" s="26">
        <f t="shared" si="12"/>
        <v>0</v>
      </c>
    </row>
    <row r="216" spans="1:10" s="17" customFormat="1" ht="22.5" x14ac:dyDescent="0.25">
      <c r="A216" s="19" t="s">
        <v>525</v>
      </c>
      <c r="B216" s="9" t="s">
        <v>526</v>
      </c>
      <c r="C216" s="10" t="s">
        <v>527</v>
      </c>
      <c r="D216" s="8" t="s">
        <v>228</v>
      </c>
      <c r="E216" s="20">
        <v>106.3</v>
      </c>
      <c r="F216" s="21"/>
      <c r="G216" s="21">
        <f t="shared" si="10"/>
        <v>0</v>
      </c>
      <c r="H216" s="21"/>
      <c r="I216" s="21">
        <f t="shared" si="11"/>
        <v>0</v>
      </c>
      <c r="J216" s="21">
        <f t="shared" si="12"/>
        <v>0</v>
      </c>
    </row>
    <row r="217" spans="1:10" s="17" customFormat="1" ht="33.75" x14ac:dyDescent="0.25">
      <c r="A217" s="19" t="s">
        <v>528</v>
      </c>
      <c r="B217" s="9" t="s">
        <v>529</v>
      </c>
      <c r="C217" s="10" t="s">
        <v>530</v>
      </c>
      <c r="D217" s="8" t="s">
        <v>280</v>
      </c>
      <c r="E217" s="22">
        <v>20</v>
      </c>
      <c r="F217" s="21"/>
      <c r="G217" s="21">
        <f t="shared" si="10"/>
        <v>0</v>
      </c>
      <c r="H217" s="21"/>
      <c r="I217" s="21">
        <f t="shared" si="11"/>
        <v>0</v>
      </c>
      <c r="J217" s="21">
        <f t="shared" si="12"/>
        <v>0</v>
      </c>
    </row>
    <row r="218" spans="1:10" s="17" customFormat="1" ht="22.5" x14ac:dyDescent="0.25">
      <c r="A218" s="19" t="s">
        <v>531</v>
      </c>
      <c r="B218" s="9" t="s">
        <v>176</v>
      </c>
      <c r="C218" s="10" t="s">
        <v>532</v>
      </c>
      <c r="D218" s="8" t="s">
        <v>75</v>
      </c>
      <c r="E218" s="22">
        <v>600</v>
      </c>
      <c r="F218" s="21"/>
      <c r="G218" s="21">
        <f t="shared" si="10"/>
        <v>0</v>
      </c>
      <c r="H218" s="21"/>
      <c r="I218" s="21">
        <f t="shared" si="11"/>
        <v>0</v>
      </c>
      <c r="J218" s="21">
        <f t="shared" si="12"/>
        <v>0</v>
      </c>
    </row>
    <row r="219" spans="1:10" s="17" customFormat="1" ht="22.5" x14ac:dyDescent="0.25">
      <c r="A219" s="19" t="s">
        <v>533</v>
      </c>
      <c r="B219" s="9" t="s">
        <v>176</v>
      </c>
      <c r="C219" s="10" t="s">
        <v>534</v>
      </c>
      <c r="D219" s="8" t="s">
        <v>75</v>
      </c>
      <c r="E219" s="22">
        <v>300</v>
      </c>
      <c r="F219" s="21"/>
      <c r="G219" s="21">
        <f t="shared" si="10"/>
        <v>0</v>
      </c>
      <c r="H219" s="21"/>
      <c r="I219" s="21">
        <f t="shared" si="11"/>
        <v>0</v>
      </c>
      <c r="J219" s="21">
        <f t="shared" si="12"/>
        <v>0</v>
      </c>
    </row>
    <row r="220" spans="1:10" s="17" customFormat="1" ht="22.5" x14ac:dyDescent="0.25">
      <c r="A220" s="19" t="s">
        <v>535</v>
      </c>
      <c r="B220" s="9" t="s">
        <v>176</v>
      </c>
      <c r="C220" s="10" t="s">
        <v>536</v>
      </c>
      <c r="D220" s="8" t="s">
        <v>75</v>
      </c>
      <c r="E220" s="22">
        <v>50</v>
      </c>
      <c r="F220" s="21"/>
      <c r="G220" s="21">
        <f t="shared" si="10"/>
        <v>0</v>
      </c>
      <c r="H220" s="21"/>
      <c r="I220" s="21">
        <f t="shared" si="11"/>
        <v>0</v>
      </c>
      <c r="J220" s="21">
        <f t="shared" si="12"/>
        <v>0</v>
      </c>
    </row>
    <row r="221" spans="1:10" s="17" customFormat="1" ht="22.5" x14ac:dyDescent="0.25">
      <c r="A221" s="19" t="s">
        <v>537</v>
      </c>
      <c r="B221" s="9" t="s">
        <v>176</v>
      </c>
      <c r="C221" s="10" t="s">
        <v>538</v>
      </c>
      <c r="D221" s="8" t="s">
        <v>75</v>
      </c>
      <c r="E221" s="22">
        <v>50</v>
      </c>
      <c r="F221" s="21"/>
      <c r="G221" s="21">
        <f t="shared" si="10"/>
        <v>0</v>
      </c>
      <c r="H221" s="21"/>
      <c r="I221" s="21">
        <f t="shared" si="11"/>
        <v>0</v>
      </c>
      <c r="J221" s="21">
        <f t="shared" si="12"/>
        <v>0</v>
      </c>
    </row>
    <row r="222" spans="1:10" x14ac:dyDescent="0.25">
      <c r="G222" s="26">
        <f t="shared" ref="G222:I222" si="13">SUM(G3:G221)</f>
        <v>0</v>
      </c>
      <c r="H222" s="26"/>
      <c r="I222" s="26">
        <f t="shared" si="13"/>
        <v>0</v>
      </c>
      <c r="J222" s="26">
        <f>SUM(J3:J221)</f>
        <v>0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Лист20">
    <tabColor rgb="FF92D050"/>
    <pageSetUpPr fitToPage="1"/>
  </sheetPr>
  <dimension ref="A1:K180"/>
  <sheetViews>
    <sheetView workbookViewId="0">
      <pane ySplit="1" topLeftCell="A44" activePane="bottomLeft" state="frozen"/>
      <selection pane="bottomLeft" activeCell="F1" sqref="F1:F1048576"/>
    </sheetView>
  </sheetViews>
  <sheetFormatPr defaultColWidth="9.140625" defaultRowHeight="11.25" x14ac:dyDescent="0.25"/>
  <cols>
    <col min="1" max="1" width="8.7109375" style="18" customWidth="1"/>
    <col min="2" max="2" width="20.7109375" style="1" customWidth="1"/>
    <col min="3" max="3" width="40.7109375" style="1" customWidth="1"/>
    <col min="4" max="4" width="8.7109375" style="1" customWidth="1"/>
    <col min="5" max="5" width="8.7109375" style="18" customWidth="1"/>
    <col min="6" max="10" width="12.7109375" style="18" customWidth="1"/>
    <col min="11" max="16384" width="9.140625" style="18"/>
  </cols>
  <sheetData>
    <row r="1" spans="1:10" s="4" customFormat="1" ht="24" x14ac:dyDescent="0.25">
      <c r="A1" s="2" t="s">
        <v>2</v>
      </c>
      <c r="B1" s="2" t="s">
        <v>3</v>
      </c>
      <c r="C1" s="2" t="s">
        <v>4</v>
      </c>
      <c r="D1" s="3" t="s">
        <v>5</v>
      </c>
      <c r="E1" s="2" t="s">
        <v>6</v>
      </c>
      <c r="F1" s="2" t="s">
        <v>2115</v>
      </c>
      <c r="G1" s="2" t="s">
        <v>2116</v>
      </c>
      <c r="H1" s="2" t="s">
        <v>2113</v>
      </c>
      <c r="I1" s="2" t="s">
        <v>2114</v>
      </c>
      <c r="J1" s="2" t="s">
        <v>2117</v>
      </c>
    </row>
    <row r="2" spans="1:10" s="17" customFormat="1" ht="15" x14ac:dyDescent="0.25">
      <c r="A2" s="14" t="s">
        <v>618</v>
      </c>
      <c r="B2" s="16"/>
      <c r="C2" s="16"/>
      <c r="D2" s="16"/>
      <c r="E2" s="15"/>
    </row>
    <row r="3" spans="1:10" s="38" customFormat="1" ht="45" x14ac:dyDescent="0.25">
      <c r="A3" s="47" t="s">
        <v>9</v>
      </c>
      <c r="B3" s="43" t="s">
        <v>1712</v>
      </c>
      <c r="C3" s="44" t="s">
        <v>1713</v>
      </c>
      <c r="D3" s="42" t="s">
        <v>40</v>
      </c>
      <c r="E3" s="49">
        <v>1</v>
      </c>
      <c r="F3" s="26"/>
      <c r="G3" s="26">
        <f t="shared" ref="G3:G34" si="0">E3*F3</f>
        <v>0</v>
      </c>
      <c r="H3" s="26"/>
      <c r="I3" s="26">
        <f t="shared" ref="I3:I34" si="1">E3*H3</f>
        <v>0</v>
      </c>
      <c r="J3" s="26">
        <f t="shared" ref="J3" si="2">G3+I3</f>
        <v>0</v>
      </c>
    </row>
    <row r="4" spans="1:10" s="17" customFormat="1" ht="22.5" x14ac:dyDescent="0.25">
      <c r="A4" s="19" t="s">
        <v>13</v>
      </c>
      <c r="B4" s="9" t="s">
        <v>1341</v>
      </c>
      <c r="C4" s="10" t="s">
        <v>1342</v>
      </c>
      <c r="D4" s="8" t="s">
        <v>16</v>
      </c>
      <c r="E4" s="22">
        <v>1</v>
      </c>
      <c r="F4" s="21"/>
      <c r="G4" s="21">
        <f t="shared" si="0"/>
        <v>0</v>
      </c>
      <c r="H4" s="21"/>
      <c r="I4" s="21">
        <f t="shared" si="1"/>
        <v>0</v>
      </c>
      <c r="J4" s="21">
        <f t="shared" ref="J4:J67" si="3">G4+I4</f>
        <v>0</v>
      </c>
    </row>
    <row r="5" spans="1:10" s="38" customFormat="1" ht="33.75" x14ac:dyDescent="0.25">
      <c r="A5" s="47" t="s">
        <v>17</v>
      </c>
      <c r="B5" s="43" t="s">
        <v>977</v>
      </c>
      <c r="C5" s="44" t="s">
        <v>978</v>
      </c>
      <c r="D5" s="42" t="s">
        <v>40</v>
      </c>
      <c r="E5" s="49">
        <v>2</v>
      </c>
      <c r="F5" s="26"/>
      <c r="G5" s="26">
        <f t="shared" si="0"/>
        <v>0</v>
      </c>
      <c r="H5" s="26"/>
      <c r="I5" s="26">
        <f t="shared" si="1"/>
        <v>0</v>
      </c>
      <c r="J5" s="26">
        <f t="shared" si="3"/>
        <v>0</v>
      </c>
    </row>
    <row r="6" spans="1:10" s="17" customFormat="1" ht="22.5" x14ac:dyDescent="0.25">
      <c r="A6" s="19" t="s">
        <v>1343</v>
      </c>
      <c r="B6" s="9" t="s">
        <v>1344</v>
      </c>
      <c r="C6" s="10" t="s">
        <v>1345</v>
      </c>
      <c r="D6" s="8" t="s">
        <v>16</v>
      </c>
      <c r="E6" s="22">
        <v>1</v>
      </c>
      <c r="F6" s="21"/>
      <c r="G6" s="21">
        <f t="shared" si="0"/>
        <v>0</v>
      </c>
      <c r="H6" s="21"/>
      <c r="I6" s="21">
        <f t="shared" si="1"/>
        <v>0</v>
      </c>
      <c r="J6" s="21">
        <f t="shared" si="3"/>
        <v>0</v>
      </c>
    </row>
    <row r="7" spans="1:10" s="17" customFormat="1" ht="22.5" x14ac:dyDescent="0.25">
      <c r="A7" s="19" t="s">
        <v>979</v>
      </c>
      <c r="B7" s="9" t="s">
        <v>1344</v>
      </c>
      <c r="C7" s="10" t="s">
        <v>1346</v>
      </c>
      <c r="D7" s="8" t="s">
        <v>16</v>
      </c>
      <c r="E7" s="22">
        <v>1</v>
      </c>
      <c r="F7" s="21"/>
      <c r="G7" s="21">
        <f t="shared" si="0"/>
        <v>0</v>
      </c>
      <c r="H7" s="21"/>
      <c r="I7" s="21">
        <f t="shared" si="1"/>
        <v>0</v>
      </c>
      <c r="J7" s="21">
        <f t="shared" si="3"/>
        <v>0</v>
      </c>
    </row>
    <row r="8" spans="1:10" s="38" customFormat="1" ht="22.5" x14ac:dyDescent="0.25">
      <c r="A8" s="47" t="s">
        <v>27</v>
      </c>
      <c r="B8" s="43" t="s">
        <v>49</v>
      </c>
      <c r="C8" s="44" t="s">
        <v>50</v>
      </c>
      <c r="D8" s="42" t="s">
        <v>40</v>
      </c>
      <c r="E8" s="49">
        <v>2</v>
      </c>
      <c r="F8" s="26"/>
      <c r="G8" s="26">
        <f t="shared" si="0"/>
        <v>0</v>
      </c>
      <c r="H8" s="26"/>
      <c r="I8" s="26">
        <f t="shared" si="1"/>
        <v>0</v>
      </c>
      <c r="J8" s="26">
        <f t="shared" si="3"/>
        <v>0</v>
      </c>
    </row>
    <row r="9" spans="1:10" s="17" customFormat="1" ht="22.5" x14ac:dyDescent="0.25">
      <c r="A9" s="19" t="s">
        <v>1347</v>
      </c>
      <c r="B9" s="9" t="s">
        <v>1344</v>
      </c>
      <c r="C9" s="10" t="s">
        <v>1348</v>
      </c>
      <c r="D9" s="8" t="s">
        <v>16</v>
      </c>
      <c r="E9" s="22">
        <v>1</v>
      </c>
      <c r="F9" s="21"/>
      <c r="G9" s="21">
        <f t="shared" si="0"/>
        <v>0</v>
      </c>
      <c r="H9" s="21"/>
      <c r="I9" s="21">
        <f t="shared" si="1"/>
        <v>0</v>
      </c>
      <c r="J9" s="21">
        <f t="shared" si="3"/>
        <v>0</v>
      </c>
    </row>
    <row r="10" spans="1:10" s="17" customFormat="1" ht="22.5" x14ac:dyDescent="0.25">
      <c r="A10" s="19" t="s">
        <v>33</v>
      </c>
      <c r="B10" s="9" t="s">
        <v>1344</v>
      </c>
      <c r="C10" s="10" t="s">
        <v>1349</v>
      </c>
      <c r="D10" s="8" t="s">
        <v>16</v>
      </c>
      <c r="E10" s="22">
        <v>1</v>
      </c>
      <c r="F10" s="21"/>
      <c r="G10" s="21">
        <f t="shared" si="0"/>
        <v>0</v>
      </c>
      <c r="H10" s="21"/>
      <c r="I10" s="21">
        <f t="shared" si="1"/>
        <v>0</v>
      </c>
      <c r="J10" s="21">
        <f t="shared" si="3"/>
        <v>0</v>
      </c>
    </row>
    <row r="11" spans="1:10" s="17" customFormat="1" ht="15" x14ac:dyDescent="0.25">
      <c r="A11" s="14" t="s">
        <v>708</v>
      </c>
      <c r="B11" s="16"/>
      <c r="C11" s="16"/>
      <c r="D11" s="16"/>
      <c r="E11" s="15"/>
      <c r="F11" s="21"/>
      <c r="G11" s="21">
        <f t="shared" si="0"/>
        <v>0</v>
      </c>
      <c r="H11" s="21"/>
      <c r="I11" s="21">
        <f t="shared" si="1"/>
        <v>0</v>
      </c>
      <c r="J11" s="21">
        <f t="shared" si="3"/>
        <v>0</v>
      </c>
    </row>
    <row r="12" spans="1:10" s="38" customFormat="1" ht="45" x14ac:dyDescent="0.25">
      <c r="A12" s="47" t="s">
        <v>36</v>
      </c>
      <c r="B12" s="43" t="s">
        <v>88</v>
      </c>
      <c r="C12" s="44" t="s">
        <v>89</v>
      </c>
      <c r="D12" s="42" t="s">
        <v>71</v>
      </c>
      <c r="E12" s="50">
        <v>1.44</v>
      </c>
      <c r="F12" s="26"/>
      <c r="G12" s="26">
        <f t="shared" si="0"/>
        <v>0</v>
      </c>
      <c r="H12" s="26"/>
      <c r="I12" s="26">
        <f t="shared" si="1"/>
        <v>0</v>
      </c>
      <c r="J12" s="26">
        <f t="shared" si="3"/>
        <v>0</v>
      </c>
    </row>
    <row r="13" spans="1:10" s="17" customFormat="1" ht="45" x14ac:dyDescent="0.25">
      <c r="A13" s="19" t="s">
        <v>37</v>
      </c>
      <c r="B13" s="9" t="s">
        <v>981</v>
      </c>
      <c r="C13" s="10" t="s">
        <v>1714</v>
      </c>
      <c r="D13" s="8" t="s">
        <v>215</v>
      </c>
      <c r="E13" s="22">
        <v>129</v>
      </c>
      <c r="F13" s="21"/>
      <c r="G13" s="21">
        <f t="shared" si="0"/>
        <v>0</v>
      </c>
      <c r="H13" s="21"/>
      <c r="I13" s="21">
        <f t="shared" si="1"/>
        <v>0</v>
      </c>
      <c r="J13" s="21">
        <f t="shared" si="3"/>
        <v>0</v>
      </c>
    </row>
    <row r="14" spans="1:10" s="17" customFormat="1" ht="45" x14ac:dyDescent="0.25">
      <c r="A14" s="19" t="s">
        <v>559</v>
      </c>
      <c r="B14" s="9" t="s">
        <v>981</v>
      </c>
      <c r="C14" s="10" t="s">
        <v>1646</v>
      </c>
      <c r="D14" s="8" t="s">
        <v>215</v>
      </c>
      <c r="E14" s="22">
        <v>2</v>
      </c>
      <c r="F14" s="21"/>
      <c r="G14" s="21">
        <f t="shared" si="0"/>
        <v>0</v>
      </c>
      <c r="H14" s="21"/>
      <c r="I14" s="21">
        <f t="shared" si="1"/>
        <v>0</v>
      </c>
      <c r="J14" s="21">
        <f t="shared" si="3"/>
        <v>0</v>
      </c>
    </row>
    <row r="15" spans="1:10" s="17" customFormat="1" ht="45" x14ac:dyDescent="0.25">
      <c r="A15" s="19" t="s">
        <v>44</v>
      </c>
      <c r="B15" s="9" t="s">
        <v>981</v>
      </c>
      <c r="C15" s="10" t="s">
        <v>1575</v>
      </c>
      <c r="D15" s="8" t="s">
        <v>215</v>
      </c>
      <c r="E15" s="22">
        <v>9</v>
      </c>
      <c r="F15" s="21"/>
      <c r="G15" s="21">
        <f t="shared" si="0"/>
        <v>0</v>
      </c>
      <c r="H15" s="21"/>
      <c r="I15" s="21">
        <f t="shared" si="1"/>
        <v>0</v>
      </c>
      <c r="J15" s="21">
        <f t="shared" si="3"/>
        <v>0</v>
      </c>
    </row>
    <row r="16" spans="1:10" s="17" customFormat="1" ht="45" x14ac:dyDescent="0.25">
      <c r="A16" s="19" t="s">
        <v>561</v>
      </c>
      <c r="B16" s="9" t="s">
        <v>981</v>
      </c>
      <c r="C16" s="10" t="s">
        <v>1715</v>
      </c>
      <c r="D16" s="8" t="s">
        <v>215</v>
      </c>
      <c r="E16" s="22">
        <v>4</v>
      </c>
      <c r="F16" s="21"/>
      <c r="G16" s="21">
        <f t="shared" si="0"/>
        <v>0</v>
      </c>
      <c r="H16" s="21"/>
      <c r="I16" s="21">
        <f t="shared" si="1"/>
        <v>0</v>
      </c>
      <c r="J16" s="21">
        <f t="shared" si="3"/>
        <v>0</v>
      </c>
    </row>
    <row r="17" spans="1:10" s="17" customFormat="1" ht="45" x14ac:dyDescent="0.25">
      <c r="A17" s="19" t="s">
        <v>47</v>
      </c>
      <c r="B17" s="9" t="s">
        <v>1254</v>
      </c>
      <c r="C17" s="10" t="s">
        <v>1255</v>
      </c>
      <c r="D17" s="8" t="s">
        <v>71</v>
      </c>
      <c r="E17" s="23">
        <v>0.55000000000000004</v>
      </c>
      <c r="F17" s="21"/>
      <c r="G17" s="21">
        <f t="shared" si="0"/>
        <v>0</v>
      </c>
      <c r="H17" s="21"/>
      <c r="I17" s="21">
        <f t="shared" si="1"/>
        <v>0</v>
      </c>
      <c r="J17" s="21">
        <f t="shared" si="3"/>
        <v>0</v>
      </c>
    </row>
    <row r="18" spans="1:10" s="17" customFormat="1" ht="15" x14ac:dyDescent="0.25">
      <c r="A18" s="14" t="s">
        <v>983</v>
      </c>
      <c r="B18" s="16"/>
      <c r="C18" s="16"/>
      <c r="D18" s="16"/>
      <c r="E18" s="15"/>
      <c r="F18" s="21"/>
      <c r="G18" s="21">
        <f t="shared" si="0"/>
        <v>0</v>
      </c>
      <c r="H18" s="21"/>
      <c r="I18" s="21">
        <f t="shared" si="1"/>
        <v>0</v>
      </c>
      <c r="J18" s="21">
        <f t="shared" si="3"/>
        <v>0</v>
      </c>
    </row>
    <row r="19" spans="1:10" s="38" customFormat="1" ht="56.25" x14ac:dyDescent="0.25">
      <c r="A19" s="47" t="s">
        <v>566</v>
      </c>
      <c r="B19" s="43" t="s">
        <v>116</v>
      </c>
      <c r="C19" s="44" t="s">
        <v>117</v>
      </c>
      <c r="D19" s="42" t="s">
        <v>111</v>
      </c>
      <c r="E19" s="50">
        <v>25.55</v>
      </c>
      <c r="F19" s="26"/>
      <c r="G19" s="26">
        <f t="shared" si="0"/>
        <v>0</v>
      </c>
      <c r="H19" s="26"/>
      <c r="I19" s="26">
        <f t="shared" si="1"/>
        <v>0</v>
      </c>
      <c r="J19" s="26">
        <f t="shared" si="3"/>
        <v>0</v>
      </c>
    </row>
    <row r="20" spans="1:10" s="38" customFormat="1" ht="45" x14ac:dyDescent="0.25">
      <c r="A20" s="47" t="s">
        <v>53</v>
      </c>
      <c r="B20" s="43" t="s">
        <v>113</v>
      </c>
      <c r="C20" s="44" t="s">
        <v>114</v>
      </c>
      <c r="D20" s="42" t="s">
        <v>111</v>
      </c>
      <c r="E20" s="48">
        <v>14.2</v>
      </c>
      <c r="F20" s="26"/>
      <c r="G20" s="26">
        <f t="shared" si="0"/>
        <v>0</v>
      </c>
      <c r="H20" s="26"/>
      <c r="I20" s="26">
        <f t="shared" si="1"/>
        <v>0</v>
      </c>
      <c r="J20" s="26">
        <f t="shared" si="3"/>
        <v>0</v>
      </c>
    </row>
    <row r="21" spans="1:10" s="17" customFormat="1" ht="45" x14ac:dyDescent="0.25">
      <c r="A21" s="19" t="s">
        <v>568</v>
      </c>
      <c r="B21" s="9" t="s">
        <v>723</v>
      </c>
      <c r="C21" s="10" t="s">
        <v>1503</v>
      </c>
      <c r="D21" s="8" t="s">
        <v>118</v>
      </c>
      <c r="E21" s="20">
        <v>40.799999999999997</v>
      </c>
      <c r="F21" s="21"/>
      <c r="G21" s="21">
        <f t="shared" si="0"/>
        <v>0</v>
      </c>
      <c r="H21" s="21"/>
      <c r="I21" s="21">
        <f t="shared" si="1"/>
        <v>0</v>
      </c>
      <c r="J21" s="21">
        <f t="shared" si="3"/>
        <v>0</v>
      </c>
    </row>
    <row r="22" spans="1:10" s="17" customFormat="1" ht="45" x14ac:dyDescent="0.25">
      <c r="A22" s="19" t="s">
        <v>570</v>
      </c>
      <c r="B22" s="9" t="s">
        <v>723</v>
      </c>
      <c r="C22" s="10" t="s">
        <v>1353</v>
      </c>
      <c r="D22" s="8" t="s">
        <v>118</v>
      </c>
      <c r="E22" s="20">
        <v>20.399999999999999</v>
      </c>
      <c r="F22" s="21"/>
      <c r="G22" s="21">
        <f t="shared" si="0"/>
        <v>0</v>
      </c>
      <c r="H22" s="21"/>
      <c r="I22" s="21">
        <f t="shared" si="1"/>
        <v>0</v>
      </c>
      <c r="J22" s="21">
        <f t="shared" si="3"/>
        <v>0</v>
      </c>
    </row>
    <row r="23" spans="1:10" s="17" customFormat="1" ht="45" x14ac:dyDescent="0.25">
      <c r="A23" s="19" t="s">
        <v>58</v>
      </c>
      <c r="B23" s="9" t="s">
        <v>723</v>
      </c>
      <c r="C23" s="10" t="s">
        <v>1504</v>
      </c>
      <c r="D23" s="8" t="s">
        <v>118</v>
      </c>
      <c r="E23" s="20">
        <v>387.6</v>
      </c>
      <c r="F23" s="21"/>
      <c r="G23" s="21">
        <f t="shared" si="0"/>
        <v>0</v>
      </c>
      <c r="H23" s="21"/>
      <c r="I23" s="21">
        <f t="shared" si="1"/>
        <v>0</v>
      </c>
      <c r="J23" s="21">
        <f t="shared" si="3"/>
        <v>0</v>
      </c>
    </row>
    <row r="24" spans="1:10" s="17" customFormat="1" ht="45" x14ac:dyDescent="0.25">
      <c r="A24" s="19" t="s">
        <v>59</v>
      </c>
      <c r="B24" s="9" t="s">
        <v>1258</v>
      </c>
      <c r="C24" s="10" t="s">
        <v>1505</v>
      </c>
      <c r="D24" s="8" t="s">
        <v>118</v>
      </c>
      <c r="E24" s="20">
        <v>606.9</v>
      </c>
      <c r="F24" s="21"/>
      <c r="G24" s="21">
        <f t="shared" si="0"/>
        <v>0</v>
      </c>
      <c r="H24" s="21"/>
      <c r="I24" s="21">
        <f t="shared" si="1"/>
        <v>0</v>
      </c>
      <c r="J24" s="21">
        <f t="shared" si="3"/>
        <v>0</v>
      </c>
    </row>
    <row r="25" spans="1:10" s="17" customFormat="1" ht="45" x14ac:dyDescent="0.25">
      <c r="A25" s="19" t="s">
        <v>579</v>
      </c>
      <c r="B25" s="9" t="s">
        <v>731</v>
      </c>
      <c r="C25" s="10" t="s">
        <v>1506</v>
      </c>
      <c r="D25" s="8" t="s">
        <v>118</v>
      </c>
      <c r="E25" s="20">
        <v>841.5</v>
      </c>
      <c r="F25" s="21"/>
      <c r="G25" s="21">
        <f t="shared" si="0"/>
        <v>0</v>
      </c>
      <c r="H25" s="21"/>
      <c r="I25" s="21">
        <f t="shared" si="1"/>
        <v>0</v>
      </c>
      <c r="J25" s="21">
        <f t="shared" si="3"/>
        <v>0</v>
      </c>
    </row>
    <row r="26" spans="1:10" s="17" customFormat="1" ht="45" x14ac:dyDescent="0.25">
      <c r="A26" s="19" t="s">
        <v>583</v>
      </c>
      <c r="B26" s="9" t="s">
        <v>1629</v>
      </c>
      <c r="C26" s="10" t="s">
        <v>1355</v>
      </c>
      <c r="D26" s="8" t="s">
        <v>118</v>
      </c>
      <c r="E26" s="22">
        <v>51</v>
      </c>
      <c r="F26" s="21"/>
      <c r="G26" s="21">
        <f t="shared" si="0"/>
        <v>0</v>
      </c>
      <c r="H26" s="21"/>
      <c r="I26" s="21">
        <f t="shared" si="1"/>
        <v>0</v>
      </c>
      <c r="J26" s="21">
        <f t="shared" si="3"/>
        <v>0</v>
      </c>
    </row>
    <row r="27" spans="1:10" s="17" customFormat="1" ht="45" x14ac:dyDescent="0.25">
      <c r="A27" s="19" t="s">
        <v>68</v>
      </c>
      <c r="B27" s="9" t="s">
        <v>1261</v>
      </c>
      <c r="C27" s="10" t="s">
        <v>1356</v>
      </c>
      <c r="D27" s="8" t="s">
        <v>118</v>
      </c>
      <c r="E27" s="20">
        <v>198.9</v>
      </c>
      <c r="F27" s="21"/>
      <c r="G27" s="21">
        <f t="shared" si="0"/>
        <v>0</v>
      </c>
      <c r="H27" s="21"/>
      <c r="I27" s="21">
        <f t="shared" si="1"/>
        <v>0</v>
      </c>
      <c r="J27" s="21">
        <f t="shared" si="3"/>
        <v>0</v>
      </c>
    </row>
    <row r="28" spans="1:10" s="17" customFormat="1" ht="45" x14ac:dyDescent="0.25">
      <c r="A28" s="19" t="s">
        <v>72</v>
      </c>
      <c r="B28" s="9" t="s">
        <v>736</v>
      </c>
      <c r="C28" s="10" t="s">
        <v>1357</v>
      </c>
      <c r="D28" s="8" t="s">
        <v>118</v>
      </c>
      <c r="E28" s="20">
        <v>474.3</v>
      </c>
      <c r="F28" s="21"/>
      <c r="G28" s="21">
        <f t="shared" si="0"/>
        <v>0</v>
      </c>
      <c r="H28" s="21"/>
      <c r="I28" s="21">
        <f t="shared" si="1"/>
        <v>0</v>
      </c>
      <c r="J28" s="21">
        <f t="shared" si="3"/>
        <v>0</v>
      </c>
    </row>
    <row r="29" spans="1:10" s="17" customFormat="1" ht="45" x14ac:dyDescent="0.25">
      <c r="A29" s="19" t="s">
        <v>76</v>
      </c>
      <c r="B29" s="9" t="s">
        <v>736</v>
      </c>
      <c r="C29" s="10" t="s">
        <v>1360</v>
      </c>
      <c r="D29" s="8" t="s">
        <v>118</v>
      </c>
      <c r="E29" s="20">
        <v>596.70000000000005</v>
      </c>
      <c r="F29" s="21"/>
      <c r="G29" s="21">
        <f t="shared" si="0"/>
        <v>0</v>
      </c>
      <c r="H29" s="21"/>
      <c r="I29" s="21">
        <f t="shared" si="1"/>
        <v>0</v>
      </c>
      <c r="J29" s="21">
        <f t="shared" si="3"/>
        <v>0</v>
      </c>
    </row>
    <row r="30" spans="1:10" s="17" customFormat="1" ht="45" x14ac:dyDescent="0.25">
      <c r="A30" s="19" t="s">
        <v>78</v>
      </c>
      <c r="B30" s="9" t="s">
        <v>736</v>
      </c>
      <c r="C30" s="10" t="s">
        <v>1362</v>
      </c>
      <c r="D30" s="8" t="s">
        <v>118</v>
      </c>
      <c r="E30" s="20">
        <v>346.8</v>
      </c>
      <c r="F30" s="21"/>
      <c r="G30" s="21">
        <f t="shared" si="0"/>
        <v>0</v>
      </c>
      <c r="H30" s="21"/>
      <c r="I30" s="21">
        <f t="shared" si="1"/>
        <v>0</v>
      </c>
      <c r="J30" s="21">
        <f t="shared" si="3"/>
        <v>0</v>
      </c>
    </row>
    <row r="31" spans="1:10" s="17" customFormat="1" ht="45" x14ac:dyDescent="0.25">
      <c r="A31" s="19" t="s">
        <v>81</v>
      </c>
      <c r="B31" s="9" t="s">
        <v>736</v>
      </c>
      <c r="C31" s="10" t="s">
        <v>1363</v>
      </c>
      <c r="D31" s="8" t="s">
        <v>118</v>
      </c>
      <c r="E31" s="20">
        <v>438.6</v>
      </c>
      <c r="F31" s="21"/>
      <c r="G31" s="21">
        <f t="shared" si="0"/>
        <v>0</v>
      </c>
      <c r="H31" s="21"/>
      <c r="I31" s="21">
        <f t="shared" si="1"/>
        <v>0</v>
      </c>
      <c r="J31" s="21">
        <f t="shared" si="3"/>
        <v>0</v>
      </c>
    </row>
    <row r="32" spans="1:10" s="17" customFormat="1" ht="45" x14ac:dyDescent="0.25">
      <c r="A32" s="19" t="s">
        <v>83</v>
      </c>
      <c r="B32" s="9" t="s">
        <v>1716</v>
      </c>
      <c r="C32" s="10" t="s">
        <v>1717</v>
      </c>
      <c r="D32" s="8" t="s">
        <v>118</v>
      </c>
      <c r="E32" s="22">
        <v>51</v>
      </c>
      <c r="F32" s="21"/>
      <c r="G32" s="21">
        <f t="shared" si="0"/>
        <v>0</v>
      </c>
      <c r="H32" s="21"/>
      <c r="I32" s="21">
        <f t="shared" si="1"/>
        <v>0</v>
      </c>
      <c r="J32" s="21">
        <f t="shared" si="3"/>
        <v>0</v>
      </c>
    </row>
    <row r="33" spans="1:11" s="38" customFormat="1" ht="33.75" x14ac:dyDescent="0.25">
      <c r="A33" s="47" t="s">
        <v>85</v>
      </c>
      <c r="B33" s="43" t="s">
        <v>126</v>
      </c>
      <c r="C33" s="44" t="s">
        <v>127</v>
      </c>
      <c r="D33" s="42" t="s">
        <v>111</v>
      </c>
      <c r="E33" s="50">
        <v>1.45</v>
      </c>
      <c r="F33" s="26"/>
      <c r="G33" s="26">
        <f t="shared" si="0"/>
        <v>0</v>
      </c>
      <c r="H33" s="26"/>
      <c r="I33" s="26">
        <f t="shared" si="1"/>
        <v>0</v>
      </c>
      <c r="J33" s="26">
        <f t="shared" si="3"/>
        <v>0</v>
      </c>
    </row>
    <row r="34" spans="1:11" s="17" customFormat="1" ht="45" x14ac:dyDescent="0.25">
      <c r="A34" s="19" t="s">
        <v>87</v>
      </c>
      <c r="B34" s="9" t="s">
        <v>1718</v>
      </c>
      <c r="C34" s="10" t="s">
        <v>1719</v>
      </c>
      <c r="D34" s="8" t="s">
        <v>118</v>
      </c>
      <c r="E34" s="20">
        <v>10.199999999999999</v>
      </c>
      <c r="F34" s="21"/>
      <c r="G34" s="21">
        <f t="shared" si="0"/>
        <v>0</v>
      </c>
      <c r="H34" s="21"/>
      <c r="I34" s="21">
        <f t="shared" si="1"/>
        <v>0</v>
      </c>
      <c r="J34" s="21">
        <f t="shared" si="3"/>
        <v>0</v>
      </c>
    </row>
    <row r="35" spans="1:11" s="17" customFormat="1" ht="45" x14ac:dyDescent="0.25">
      <c r="A35" s="19" t="s">
        <v>90</v>
      </c>
      <c r="B35" s="9" t="s">
        <v>1718</v>
      </c>
      <c r="C35" s="10" t="s">
        <v>746</v>
      </c>
      <c r="D35" s="8" t="s">
        <v>118</v>
      </c>
      <c r="E35" s="20">
        <v>10.199999999999999</v>
      </c>
      <c r="F35" s="21"/>
      <c r="G35" s="21">
        <f t="shared" ref="G35:G66" si="4">E35*F35</f>
        <v>0</v>
      </c>
      <c r="H35" s="21"/>
      <c r="I35" s="21">
        <f t="shared" ref="I35:I66" si="5">E35*H35</f>
        <v>0</v>
      </c>
      <c r="J35" s="21">
        <f t="shared" si="3"/>
        <v>0</v>
      </c>
    </row>
    <row r="36" spans="1:11" s="17" customFormat="1" ht="45" x14ac:dyDescent="0.25">
      <c r="A36" s="19" t="s">
        <v>92</v>
      </c>
      <c r="B36" s="9" t="s">
        <v>1718</v>
      </c>
      <c r="C36" s="10" t="s">
        <v>987</v>
      </c>
      <c r="D36" s="8" t="s">
        <v>118</v>
      </c>
      <c r="E36" s="20">
        <v>76.5</v>
      </c>
      <c r="F36" s="21"/>
      <c r="G36" s="21">
        <f t="shared" si="4"/>
        <v>0</v>
      </c>
      <c r="H36" s="21"/>
      <c r="I36" s="21">
        <f t="shared" si="5"/>
        <v>0</v>
      </c>
      <c r="J36" s="21">
        <f t="shared" si="3"/>
        <v>0</v>
      </c>
    </row>
    <row r="37" spans="1:11" s="17" customFormat="1" ht="45" x14ac:dyDescent="0.25">
      <c r="A37" s="19" t="s">
        <v>94</v>
      </c>
      <c r="B37" s="9" t="s">
        <v>1720</v>
      </c>
      <c r="C37" s="10" t="s">
        <v>988</v>
      </c>
      <c r="D37" s="8" t="s">
        <v>118</v>
      </c>
      <c r="E37" s="20">
        <v>51.5</v>
      </c>
      <c r="F37" s="21"/>
      <c r="G37" s="21">
        <f t="shared" si="4"/>
        <v>0</v>
      </c>
      <c r="H37" s="21"/>
      <c r="I37" s="21">
        <f t="shared" si="5"/>
        <v>0</v>
      </c>
      <c r="J37" s="21">
        <f t="shared" si="3"/>
        <v>0</v>
      </c>
    </row>
    <row r="38" spans="1:11" s="17" customFormat="1" ht="15" x14ac:dyDescent="0.25">
      <c r="A38" s="14" t="s">
        <v>991</v>
      </c>
      <c r="B38" s="16"/>
      <c r="C38" s="16"/>
      <c r="D38" s="16"/>
      <c r="E38" s="15"/>
      <c r="F38" s="21"/>
      <c r="G38" s="21">
        <f t="shared" si="4"/>
        <v>0</v>
      </c>
      <c r="H38" s="21"/>
      <c r="I38" s="21">
        <f t="shared" si="5"/>
        <v>0</v>
      </c>
      <c r="J38" s="21">
        <f t="shared" si="3"/>
        <v>0</v>
      </c>
    </row>
    <row r="39" spans="1:11" s="38" customFormat="1" ht="22.5" x14ac:dyDescent="0.25">
      <c r="A39" s="47" t="s">
        <v>96</v>
      </c>
      <c r="B39" s="43" t="s">
        <v>321</v>
      </c>
      <c r="C39" s="44" t="s">
        <v>322</v>
      </c>
      <c r="D39" s="42" t="s">
        <v>71</v>
      </c>
      <c r="E39" s="50">
        <v>0.01</v>
      </c>
      <c r="F39" s="26"/>
      <c r="G39" s="26">
        <f t="shared" si="4"/>
        <v>0</v>
      </c>
      <c r="H39" s="26"/>
      <c r="I39" s="26">
        <f t="shared" si="5"/>
        <v>0</v>
      </c>
      <c r="J39" s="26">
        <f t="shared" si="3"/>
        <v>0</v>
      </c>
    </row>
    <row r="40" spans="1:11" s="63" customFormat="1" ht="45" x14ac:dyDescent="0.25">
      <c r="A40" s="57" t="s">
        <v>98</v>
      </c>
      <c r="B40" s="58" t="s">
        <v>752</v>
      </c>
      <c r="C40" s="59" t="s">
        <v>751</v>
      </c>
      <c r="D40" s="60" t="s">
        <v>215</v>
      </c>
      <c r="E40" s="61">
        <v>1</v>
      </c>
      <c r="F40" s="62"/>
      <c r="G40" s="62">
        <f t="shared" si="4"/>
        <v>0</v>
      </c>
      <c r="H40" s="62"/>
      <c r="I40" s="62">
        <f t="shared" si="5"/>
        <v>0</v>
      </c>
      <c r="J40" s="62">
        <f t="shared" si="3"/>
        <v>0</v>
      </c>
      <c r="K40" s="63" t="s">
        <v>2118</v>
      </c>
    </row>
    <row r="41" spans="1:11" s="17" customFormat="1" ht="15" x14ac:dyDescent="0.25">
      <c r="A41" s="14" t="s">
        <v>1276</v>
      </c>
      <c r="B41" s="16"/>
      <c r="C41" s="16"/>
      <c r="D41" s="16"/>
      <c r="E41" s="15"/>
      <c r="F41" s="21"/>
      <c r="G41" s="21">
        <f t="shared" si="4"/>
        <v>0</v>
      </c>
      <c r="H41" s="21"/>
      <c r="I41" s="21">
        <f t="shared" si="5"/>
        <v>0</v>
      </c>
      <c r="J41" s="21">
        <f t="shared" si="3"/>
        <v>0</v>
      </c>
    </row>
    <row r="42" spans="1:11" s="38" customFormat="1" ht="33.75" x14ac:dyDescent="0.25">
      <c r="A42" s="47" t="s">
        <v>100</v>
      </c>
      <c r="B42" s="43" t="s">
        <v>130</v>
      </c>
      <c r="C42" s="44" t="s">
        <v>131</v>
      </c>
      <c r="D42" s="42" t="s">
        <v>132</v>
      </c>
      <c r="E42" s="49">
        <v>10</v>
      </c>
      <c r="F42" s="26"/>
      <c r="G42" s="26">
        <f t="shared" si="4"/>
        <v>0</v>
      </c>
      <c r="H42" s="26"/>
      <c r="I42" s="26">
        <f t="shared" si="5"/>
        <v>0</v>
      </c>
      <c r="J42" s="26">
        <f t="shared" si="3"/>
        <v>0</v>
      </c>
    </row>
    <row r="43" spans="1:11" s="17" customFormat="1" ht="45" x14ac:dyDescent="0.25">
      <c r="A43" s="19" t="s">
        <v>103</v>
      </c>
      <c r="B43" s="9" t="s">
        <v>1721</v>
      </c>
      <c r="C43" s="10" t="s">
        <v>786</v>
      </c>
      <c r="D43" s="8" t="s">
        <v>215</v>
      </c>
      <c r="E43" s="22">
        <v>6</v>
      </c>
      <c r="F43" s="21"/>
      <c r="G43" s="21">
        <f t="shared" si="4"/>
        <v>0</v>
      </c>
      <c r="H43" s="21"/>
      <c r="I43" s="21">
        <f t="shared" si="5"/>
        <v>0</v>
      </c>
      <c r="J43" s="21">
        <f t="shared" si="3"/>
        <v>0</v>
      </c>
    </row>
    <row r="44" spans="1:11" s="17" customFormat="1" ht="45" x14ac:dyDescent="0.25">
      <c r="A44" s="19" t="s">
        <v>105</v>
      </c>
      <c r="B44" s="9" t="s">
        <v>1722</v>
      </c>
      <c r="C44" s="10" t="s">
        <v>788</v>
      </c>
      <c r="D44" s="8" t="s">
        <v>215</v>
      </c>
      <c r="E44" s="22">
        <v>6</v>
      </c>
      <c r="F44" s="21"/>
      <c r="G44" s="21">
        <f t="shared" si="4"/>
        <v>0</v>
      </c>
      <c r="H44" s="21"/>
      <c r="I44" s="21">
        <f t="shared" si="5"/>
        <v>0</v>
      </c>
      <c r="J44" s="21">
        <f t="shared" si="3"/>
        <v>0</v>
      </c>
    </row>
    <row r="45" spans="1:11" s="17" customFormat="1" ht="45" x14ac:dyDescent="0.25">
      <c r="A45" s="19" t="s">
        <v>108</v>
      </c>
      <c r="B45" s="9" t="s">
        <v>1723</v>
      </c>
      <c r="C45" s="10" t="s">
        <v>790</v>
      </c>
      <c r="D45" s="8" t="s">
        <v>215</v>
      </c>
      <c r="E45" s="22">
        <v>2</v>
      </c>
      <c r="F45" s="21"/>
      <c r="G45" s="21">
        <f t="shared" si="4"/>
        <v>0</v>
      </c>
      <c r="H45" s="21"/>
      <c r="I45" s="21">
        <f t="shared" si="5"/>
        <v>0</v>
      </c>
      <c r="J45" s="21">
        <f t="shared" si="3"/>
        <v>0</v>
      </c>
    </row>
    <row r="46" spans="1:11" s="17" customFormat="1" ht="15" x14ac:dyDescent="0.25">
      <c r="A46" s="14" t="s">
        <v>1278</v>
      </c>
      <c r="B46" s="16"/>
      <c r="C46" s="16"/>
      <c r="D46" s="16"/>
      <c r="E46" s="15"/>
      <c r="F46" s="21"/>
      <c r="G46" s="21">
        <f t="shared" si="4"/>
        <v>0</v>
      </c>
      <c r="H46" s="21"/>
      <c r="I46" s="21">
        <f t="shared" si="5"/>
        <v>0</v>
      </c>
      <c r="J46" s="21">
        <f t="shared" si="3"/>
        <v>0</v>
      </c>
    </row>
    <row r="47" spans="1:11" s="38" customFormat="1" ht="15" x14ac:dyDescent="0.25">
      <c r="A47" s="47" t="s">
        <v>112</v>
      </c>
      <c r="B47" s="43" t="s">
        <v>315</v>
      </c>
      <c r="C47" s="44" t="s">
        <v>316</v>
      </c>
      <c r="D47" s="42" t="s">
        <v>40</v>
      </c>
      <c r="E47" s="49">
        <v>2</v>
      </c>
      <c r="F47" s="26"/>
      <c r="G47" s="26">
        <f t="shared" si="4"/>
        <v>0</v>
      </c>
      <c r="H47" s="26"/>
      <c r="I47" s="26">
        <f t="shared" si="5"/>
        <v>0</v>
      </c>
      <c r="J47" s="26">
        <f t="shared" si="3"/>
        <v>0</v>
      </c>
    </row>
    <row r="48" spans="1:11" s="17" customFormat="1" ht="45" x14ac:dyDescent="0.25">
      <c r="A48" s="19" t="s">
        <v>1724</v>
      </c>
      <c r="B48" s="9" t="s">
        <v>754</v>
      </c>
      <c r="C48" s="10" t="s">
        <v>755</v>
      </c>
      <c r="D48" s="8" t="s">
        <v>215</v>
      </c>
      <c r="E48" s="22">
        <v>2</v>
      </c>
      <c r="F48" s="21"/>
      <c r="G48" s="21">
        <f t="shared" si="4"/>
        <v>0</v>
      </c>
      <c r="H48" s="21"/>
      <c r="I48" s="21">
        <f t="shared" si="5"/>
        <v>0</v>
      </c>
      <c r="J48" s="21">
        <f t="shared" si="3"/>
        <v>0</v>
      </c>
    </row>
    <row r="49" spans="1:10" s="38" customFormat="1" ht="45" x14ac:dyDescent="0.25">
      <c r="A49" s="47" t="s">
        <v>119</v>
      </c>
      <c r="B49" s="43" t="s">
        <v>761</v>
      </c>
      <c r="C49" s="44" t="s">
        <v>762</v>
      </c>
      <c r="D49" s="42" t="s">
        <v>40</v>
      </c>
      <c r="E49" s="49">
        <v>6</v>
      </c>
      <c r="F49" s="26"/>
      <c r="G49" s="26">
        <f t="shared" si="4"/>
        <v>0</v>
      </c>
      <c r="H49" s="26"/>
      <c r="I49" s="26">
        <f t="shared" si="5"/>
        <v>0</v>
      </c>
      <c r="J49" s="26">
        <f t="shared" si="3"/>
        <v>0</v>
      </c>
    </row>
    <row r="50" spans="1:10" s="17" customFormat="1" ht="45" x14ac:dyDescent="0.25">
      <c r="A50" s="19" t="s">
        <v>1725</v>
      </c>
      <c r="B50" s="9" t="s">
        <v>758</v>
      </c>
      <c r="C50" s="10" t="s">
        <v>1000</v>
      </c>
      <c r="D50" s="8" t="s">
        <v>215</v>
      </c>
      <c r="E50" s="22">
        <v>6</v>
      </c>
      <c r="F50" s="21"/>
      <c r="G50" s="21">
        <f t="shared" si="4"/>
        <v>0</v>
      </c>
      <c r="H50" s="21"/>
      <c r="I50" s="21">
        <f t="shared" si="5"/>
        <v>0</v>
      </c>
      <c r="J50" s="21">
        <f t="shared" si="3"/>
        <v>0</v>
      </c>
    </row>
    <row r="51" spans="1:10" s="38" customFormat="1" ht="45" x14ac:dyDescent="0.25">
      <c r="A51" s="47" t="s">
        <v>125</v>
      </c>
      <c r="B51" s="43" t="s">
        <v>761</v>
      </c>
      <c r="C51" s="44" t="s">
        <v>762</v>
      </c>
      <c r="D51" s="42" t="s">
        <v>40</v>
      </c>
      <c r="E51" s="49">
        <v>40</v>
      </c>
      <c r="F51" s="26"/>
      <c r="G51" s="26">
        <f t="shared" si="4"/>
        <v>0</v>
      </c>
      <c r="H51" s="26"/>
      <c r="I51" s="26">
        <f t="shared" si="5"/>
        <v>0</v>
      </c>
      <c r="J51" s="26">
        <f t="shared" si="3"/>
        <v>0</v>
      </c>
    </row>
    <row r="52" spans="1:10" s="17" customFormat="1" ht="45" x14ac:dyDescent="0.25">
      <c r="A52" s="19" t="s">
        <v>1584</v>
      </c>
      <c r="B52" s="9" t="s">
        <v>1726</v>
      </c>
      <c r="C52" s="10" t="s">
        <v>1281</v>
      </c>
      <c r="D52" s="8" t="s">
        <v>215</v>
      </c>
      <c r="E52" s="22">
        <v>40</v>
      </c>
      <c r="F52" s="21"/>
      <c r="G52" s="21">
        <f t="shared" si="4"/>
        <v>0</v>
      </c>
      <c r="H52" s="21"/>
      <c r="I52" s="21">
        <f t="shared" si="5"/>
        <v>0</v>
      </c>
      <c r="J52" s="21">
        <f t="shared" si="3"/>
        <v>0</v>
      </c>
    </row>
    <row r="53" spans="1:10" s="38" customFormat="1" ht="22.5" x14ac:dyDescent="0.25">
      <c r="A53" s="47" t="s">
        <v>133</v>
      </c>
      <c r="B53" s="43" t="s">
        <v>49</v>
      </c>
      <c r="C53" s="44" t="s">
        <v>50</v>
      </c>
      <c r="D53" s="42" t="s">
        <v>40</v>
      </c>
      <c r="E53" s="49">
        <v>11</v>
      </c>
      <c r="F53" s="26"/>
      <c r="G53" s="26">
        <f t="shared" si="4"/>
        <v>0</v>
      </c>
      <c r="H53" s="26"/>
      <c r="I53" s="26">
        <f t="shared" si="5"/>
        <v>0</v>
      </c>
      <c r="J53" s="26">
        <f t="shared" si="3"/>
        <v>0</v>
      </c>
    </row>
    <row r="54" spans="1:10" s="17" customFormat="1" ht="45" x14ac:dyDescent="0.25">
      <c r="A54" s="19" t="s">
        <v>1727</v>
      </c>
      <c r="B54" s="9" t="s">
        <v>1698</v>
      </c>
      <c r="C54" s="10" t="s">
        <v>1011</v>
      </c>
      <c r="D54" s="8" t="s">
        <v>215</v>
      </c>
      <c r="E54" s="22">
        <v>2</v>
      </c>
      <c r="F54" s="21"/>
      <c r="G54" s="21">
        <f t="shared" si="4"/>
        <v>0</v>
      </c>
      <c r="H54" s="21"/>
      <c r="I54" s="21">
        <f t="shared" si="5"/>
        <v>0</v>
      </c>
      <c r="J54" s="21">
        <f t="shared" si="3"/>
        <v>0</v>
      </c>
    </row>
    <row r="55" spans="1:10" s="17" customFormat="1" ht="45" x14ac:dyDescent="0.25">
      <c r="A55" s="19" t="s">
        <v>992</v>
      </c>
      <c r="B55" s="9" t="s">
        <v>1698</v>
      </c>
      <c r="C55" s="10" t="s">
        <v>779</v>
      </c>
      <c r="D55" s="8" t="s">
        <v>215</v>
      </c>
      <c r="E55" s="22">
        <v>9</v>
      </c>
      <c r="F55" s="21"/>
      <c r="G55" s="21">
        <f t="shared" si="4"/>
        <v>0</v>
      </c>
      <c r="H55" s="21"/>
      <c r="I55" s="21">
        <f t="shared" si="5"/>
        <v>0</v>
      </c>
      <c r="J55" s="21">
        <f t="shared" si="3"/>
        <v>0</v>
      </c>
    </row>
    <row r="56" spans="1:10" s="38" customFormat="1" ht="22.5" x14ac:dyDescent="0.25">
      <c r="A56" s="47" t="s">
        <v>144</v>
      </c>
      <c r="B56" s="43" t="s">
        <v>210</v>
      </c>
      <c r="C56" s="44" t="s">
        <v>211</v>
      </c>
      <c r="D56" s="42" t="s">
        <v>40</v>
      </c>
      <c r="E56" s="49">
        <v>101</v>
      </c>
      <c r="F56" s="26"/>
      <c r="G56" s="26">
        <f t="shared" si="4"/>
        <v>0</v>
      </c>
      <c r="H56" s="26"/>
      <c r="I56" s="26">
        <f t="shared" si="5"/>
        <v>0</v>
      </c>
      <c r="J56" s="26">
        <f t="shared" si="3"/>
        <v>0</v>
      </c>
    </row>
    <row r="57" spans="1:10" s="17" customFormat="1" ht="45" x14ac:dyDescent="0.25">
      <c r="A57" s="19" t="s">
        <v>148</v>
      </c>
      <c r="B57" s="9" t="s">
        <v>767</v>
      </c>
      <c r="C57" s="10" t="s">
        <v>1004</v>
      </c>
      <c r="D57" s="8" t="s">
        <v>215</v>
      </c>
      <c r="E57" s="22">
        <v>1</v>
      </c>
      <c r="F57" s="21"/>
      <c r="G57" s="21">
        <f t="shared" si="4"/>
        <v>0</v>
      </c>
      <c r="H57" s="21"/>
      <c r="I57" s="21">
        <f t="shared" si="5"/>
        <v>0</v>
      </c>
      <c r="J57" s="21">
        <f t="shared" si="3"/>
        <v>0</v>
      </c>
    </row>
    <row r="58" spans="1:10" s="17" customFormat="1" ht="45" x14ac:dyDescent="0.25">
      <c r="A58" s="19" t="s">
        <v>151</v>
      </c>
      <c r="B58" s="9" t="s">
        <v>767</v>
      </c>
      <c r="C58" s="10" t="s">
        <v>1005</v>
      </c>
      <c r="D58" s="8" t="s">
        <v>215</v>
      </c>
      <c r="E58" s="22">
        <v>100</v>
      </c>
      <c r="F58" s="21"/>
      <c r="G58" s="21">
        <f t="shared" si="4"/>
        <v>0</v>
      </c>
      <c r="H58" s="21"/>
      <c r="I58" s="21">
        <f t="shared" si="5"/>
        <v>0</v>
      </c>
      <c r="J58" s="21">
        <f t="shared" si="3"/>
        <v>0</v>
      </c>
    </row>
    <row r="59" spans="1:10" s="17" customFormat="1" ht="15" x14ac:dyDescent="0.25">
      <c r="A59" s="14" t="s">
        <v>1284</v>
      </c>
      <c r="B59" s="16"/>
      <c r="C59" s="16"/>
      <c r="D59" s="16"/>
      <c r="E59" s="15"/>
      <c r="F59" s="21"/>
      <c r="G59" s="21">
        <f t="shared" si="4"/>
        <v>0</v>
      </c>
      <c r="H59" s="21"/>
      <c r="I59" s="21">
        <f t="shared" si="5"/>
        <v>0</v>
      </c>
      <c r="J59" s="21">
        <f t="shared" si="3"/>
        <v>0</v>
      </c>
    </row>
    <row r="60" spans="1:10" s="38" customFormat="1" ht="33.75" x14ac:dyDescent="0.25">
      <c r="A60" s="47" t="s">
        <v>157</v>
      </c>
      <c r="B60" s="43" t="s">
        <v>931</v>
      </c>
      <c r="C60" s="44" t="s">
        <v>932</v>
      </c>
      <c r="D60" s="42" t="s">
        <v>933</v>
      </c>
      <c r="E60" s="52">
        <v>0.51249999999999996</v>
      </c>
      <c r="F60" s="26"/>
      <c r="G60" s="26">
        <f t="shared" si="4"/>
        <v>0</v>
      </c>
      <c r="H60" s="26"/>
      <c r="I60" s="26">
        <f t="shared" si="5"/>
        <v>0</v>
      </c>
      <c r="J60" s="26">
        <f t="shared" si="3"/>
        <v>0</v>
      </c>
    </row>
    <row r="61" spans="1:10" s="38" customFormat="1" ht="22.5" x14ac:dyDescent="0.25">
      <c r="A61" s="47" t="s">
        <v>681</v>
      </c>
      <c r="B61" s="43" t="s">
        <v>934</v>
      </c>
      <c r="C61" s="44" t="s">
        <v>935</v>
      </c>
      <c r="D61" s="42" t="s">
        <v>933</v>
      </c>
      <c r="E61" s="52">
        <v>0.51249999999999996</v>
      </c>
      <c r="F61" s="26"/>
      <c r="G61" s="26">
        <f t="shared" si="4"/>
        <v>0</v>
      </c>
      <c r="H61" s="26"/>
      <c r="I61" s="26">
        <f t="shared" si="5"/>
        <v>0</v>
      </c>
      <c r="J61" s="26">
        <f t="shared" si="3"/>
        <v>0</v>
      </c>
    </row>
    <row r="62" spans="1:10" s="38" customFormat="1" ht="22.5" x14ac:dyDescent="0.25">
      <c r="A62" s="47" t="s">
        <v>164</v>
      </c>
      <c r="B62" s="43" t="s">
        <v>553</v>
      </c>
      <c r="C62" s="44" t="s">
        <v>937</v>
      </c>
      <c r="D62" s="42" t="s">
        <v>111</v>
      </c>
      <c r="E62" s="50">
        <v>2.0499999999999998</v>
      </c>
      <c r="F62" s="26"/>
      <c r="G62" s="26">
        <f t="shared" si="4"/>
        <v>0</v>
      </c>
      <c r="H62" s="26"/>
      <c r="I62" s="26">
        <f t="shared" si="5"/>
        <v>0</v>
      </c>
      <c r="J62" s="26">
        <f t="shared" si="3"/>
        <v>0</v>
      </c>
    </row>
    <row r="63" spans="1:10" s="38" customFormat="1" ht="33.75" x14ac:dyDescent="0.25">
      <c r="A63" s="47" t="s">
        <v>168</v>
      </c>
      <c r="B63" s="43" t="s">
        <v>466</v>
      </c>
      <c r="C63" s="44" t="s">
        <v>467</v>
      </c>
      <c r="D63" s="42" t="s">
        <v>111</v>
      </c>
      <c r="E63" s="50">
        <v>9.4499999999999993</v>
      </c>
      <c r="F63" s="26"/>
      <c r="G63" s="26">
        <f t="shared" si="4"/>
        <v>0</v>
      </c>
      <c r="H63" s="26"/>
      <c r="I63" s="26">
        <f t="shared" si="5"/>
        <v>0</v>
      </c>
      <c r="J63" s="26">
        <f t="shared" si="3"/>
        <v>0</v>
      </c>
    </row>
    <row r="64" spans="1:10" s="17" customFormat="1" ht="45" x14ac:dyDescent="0.25">
      <c r="A64" s="19" t="s">
        <v>171</v>
      </c>
      <c r="B64" s="9" t="s">
        <v>1728</v>
      </c>
      <c r="C64" s="10" t="s">
        <v>470</v>
      </c>
      <c r="D64" s="8" t="s">
        <v>118</v>
      </c>
      <c r="E64" s="22">
        <v>1150</v>
      </c>
      <c r="F64" s="21"/>
      <c r="G64" s="21">
        <f t="shared" si="4"/>
        <v>0</v>
      </c>
      <c r="H64" s="21"/>
      <c r="I64" s="21">
        <f t="shared" si="5"/>
        <v>0</v>
      </c>
      <c r="J64" s="21">
        <f t="shared" si="3"/>
        <v>0</v>
      </c>
    </row>
    <row r="65" spans="1:10" s="38" customFormat="1" ht="22.5" x14ac:dyDescent="0.25">
      <c r="A65" s="47" t="s">
        <v>173</v>
      </c>
      <c r="B65" s="43" t="s">
        <v>487</v>
      </c>
      <c r="C65" s="44" t="s">
        <v>488</v>
      </c>
      <c r="D65" s="42" t="s">
        <v>280</v>
      </c>
      <c r="E65" s="49">
        <v>1</v>
      </c>
      <c r="F65" s="26"/>
      <c r="G65" s="26">
        <f t="shared" si="4"/>
        <v>0</v>
      </c>
      <c r="H65" s="26"/>
      <c r="I65" s="26">
        <f t="shared" si="5"/>
        <v>0</v>
      </c>
      <c r="J65" s="26">
        <f t="shared" si="3"/>
        <v>0</v>
      </c>
    </row>
    <row r="66" spans="1:10" s="17" customFormat="1" ht="45" x14ac:dyDescent="0.25">
      <c r="A66" s="19" t="s">
        <v>175</v>
      </c>
      <c r="B66" s="9" t="s">
        <v>1285</v>
      </c>
      <c r="C66" s="10" t="s">
        <v>1652</v>
      </c>
      <c r="D66" s="8" t="s">
        <v>215</v>
      </c>
      <c r="E66" s="22">
        <v>10</v>
      </c>
      <c r="F66" s="21"/>
      <c r="G66" s="21">
        <f t="shared" si="4"/>
        <v>0</v>
      </c>
      <c r="H66" s="21"/>
      <c r="I66" s="21">
        <f t="shared" si="5"/>
        <v>0</v>
      </c>
      <c r="J66" s="21">
        <f t="shared" si="3"/>
        <v>0</v>
      </c>
    </row>
    <row r="67" spans="1:10" s="17" customFormat="1" ht="45" x14ac:dyDescent="0.25">
      <c r="A67" s="19" t="s">
        <v>178</v>
      </c>
      <c r="B67" s="9" t="s">
        <v>1729</v>
      </c>
      <c r="C67" s="10" t="s">
        <v>472</v>
      </c>
      <c r="D67" s="8" t="s">
        <v>215</v>
      </c>
      <c r="E67" s="22">
        <v>780</v>
      </c>
      <c r="F67" s="21"/>
      <c r="G67" s="21">
        <f t="shared" ref="G67:G98" si="6">E67*F67</f>
        <v>0</v>
      </c>
      <c r="H67" s="21"/>
      <c r="I67" s="21">
        <f t="shared" ref="I67:I98" si="7">E67*H67</f>
        <v>0</v>
      </c>
      <c r="J67" s="21">
        <f t="shared" si="3"/>
        <v>0</v>
      </c>
    </row>
    <row r="68" spans="1:10" s="17" customFormat="1" ht="45" x14ac:dyDescent="0.25">
      <c r="A68" s="19" t="s">
        <v>180</v>
      </c>
      <c r="B68" s="9" t="s">
        <v>1730</v>
      </c>
      <c r="C68" s="10" t="s">
        <v>1514</v>
      </c>
      <c r="D68" s="8" t="s">
        <v>215</v>
      </c>
      <c r="E68" s="22">
        <v>780</v>
      </c>
      <c r="F68" s="21"/>
      <c r="G68" s="21">
        <f t="shared" si="6"/>
        <v>0</v>
      </c>
      <c r="H68" s="21"/>
      <c r="I68" s="21">
        <f t="shared" si="7"/>
        <v>0</v>
      </c>
      <c r="J68" s="21">
        <f t="shared" ref="J68:J131" si="8">G68+I68</f>
        <v>0</v>
      </c>
    </row>
    <row r="69" spans="1:10" s="17" customFormat="1" ht="45" x14ac:dyDescent="0.25">
      <c r="A69" s="19" t="s">
        <v>182</v>
      </c>
      <c r="B69" s="9" t="s">
        <v>1731</v>
      </c>
      <c r="C69" s="10" t="s">
        <v>1732</v>
      </c>
      <c r="D69" s="8" t="s">
        <v>215</v>
      </c>
      <c r="E69" s="22">
        <v>15</v>
      </c>
      <c r="F69" s="21"/>
      <c r="G69" s="21">
        <f t="shared" si="6"/>
        <v>0</v>
      </c>
      <c r="H69" s="21"/>
      <c r="I69" s="21">
        <f t="shared" si="7"/>
        <v>0</v>
      </c>
      <c r="J69" s="21">
        <f t="shared" si="8"/>
        <v>0</v>
      </c>
    </row>
    <row r="70" spans="1:10" s="38" customFormat="1" ht="22.5" x14ac:dyDescent="0.25">
      <c r="A70" s="47" t="s">
        <v>184</v>
      </c>
      <c r="B70" s="43" t="s">
        <v>970</v>
      </c>
      <c r="C70" s="44" t="s">
        <v>971</v>
      </c>
      <c r="D70" s="42" t="s">
        <v>111</v>
      </c>
      <c r="E70" s="51">
        <v>5.0000000000000001E-3</v>
      </c>
      <c r="F70" s="26"/>
      <c r="G70" s="26">
        <f t="shared" si="6"/>
        <v>0</v>
      </c>
      <c r="H70" s="26"/>
      <c r="I70" s="26">
        <f t="shared" si="7"/>
        <v>0</v>
      </c>
      <c r="J70" s="26">
        <f t="shared" si="8"/>
        <v>0</v>
      </c>
    </row>
    <row r="71" spans="1:10" s="17" customFormat="1" ht="45" x14ac:dyDescent="0.25">
      <c r="A71" s="19" t="s">
        <v>186</v>
      </c>
      <c r="B71" s="9" t="s">
        <v>1377</v>
      </c>
      <c r="C71" s="10" t="s">
        <v>1733</v>
      </c>
      <c r="D71" s="8" t="s">
        <v>1125</v>
      </c>
      <c r="E71" s="22">
        <v>1</v>
      </c>
      <c r="F71" s="21"/>
      <c r="G71" s="21">
        <f t="shared" si="6"/>
        <v>0</v>
      </c>
      <c r="H71" s="21"/>
      <c r="I71" s="21">
        <f t="shared" si="7"/>
        <v>0</v>
      </c>
      <c r="J71" s="21">
        <f t="shared" si="8"/>
        <v>0</v>
      </c>
    </row>
    <row r="72" spans="1:10" s="17" customFormat="1" ht="15" x14ac:dyDescent="0.25">
      <c r="A72" s="14" t="s">
        <v>1288</v>
      </c>
      <c r="B72" s="16"/>
      <c r="C72" s="16"/>
      <c r="D72" s="16"/>
      <c r="E72" s="15"/>
      <c r="F72" s="21"/>
      <c r="G72" s="21">
        <f t="shared" si="6"/>
        <v>0</v>
      </c>
      <c r="H72" s="21"/>
      <c r="I72" s="21">
        <f t="shared" si="7"/>
        <v>0</v>
      </c>
      <c r="J72" s="21">
        <f t="shared" si="8"/>
        <v>0</v>
      </c>
    </row>
    <row r="73" spans="1:10" s="38" customFormat="1" ht="22.5" x14ac:dyDescent="0.25">
      <c r="A73" s="47" t="s">
        <v>188</v>
      </c>
      <c r="B73" s="43" t="s">
        <v>415</v>
      </c>
      <c r="C73" s="44" t="s">
        <v>416</v>
      </c>
      <c r="D73" s="42" t="s">
        <v>417</v>
      </c>
      <c r="E73" s="50">
        <v>3.95</v>
      </c>
      <c r="F73" s="26"/>
      <c r="G73" s="26">
        <f t="shared" si="6"/>
        <v>0</v>
      </c>
      <c r="H73" s="26"/>
      <c r="I73" s="26">
        <f t="shared" si="7"/>
        <v>0</v>
      </c>
      <c r="J73" s="26">
        <f t="shared" si="8"/>
        <v>0</v>
      </c>
    </row>
    <row r="74" spans="1:10" s="17" customFormat="1" ht="45" x14ac:dyDescent="0.25">
      <c r="A74" s="19" t="s">
        <v>190</v>
      </c>
      <c r="B74" s="9" t="s">
        <v>1379</v>
      </c>
      <c r="C74" s="10" t="s">
        <v>1085</v>
      </c>
      <c r="D74" s="8" t="s">
        <v>118</v>
      </c>
      <c r="E74" s="20">
        <v>657.9</v>
      </c>
      <c r="F74" s="21"/>
      <c r="G74" s="21">
        <f t="shared" si="6"/>
        <v>0</v>
      </c>
      <c r="H74" s="21"/>
      <c r="I74" s="21">
        <f t="shared" si="7"/>
        <v>0</v>
      </c>
      <c r="J74" s="21">
        <f t="shared" si="8"/>
        <v>0</v>
      </c>
    </row>
    <row r="75" spans="1:10" s="17" customFormat="1" ht="45" x14ac:dyDescent="0.25">
      <c r="A75" s="19" t="s">
        <v>192</v>
      </c>
      <c r="B75" s="9" t="s">
        <v>1104</v>
      </c>
      <c r="C75" s="10" t="s">
        <v>1115</v>
      </c>
      <c r="D75" s="8" t="s">
        <v>215</v>
      </c>
      <c r="E75" s="22">
        <v>19</v>
      </c>
      <c r="F75" s="21"/>
      <c r="G75" s="21">
        <f t="shared" si="6"/>
        <v>0</v>
      </c>
      <c r="H75" s="21"/>
      <c r="I75" s="21">
        <f t="shared" si="7"/>
        <v>0</v>
      </c>
      <c r="J75" s="21">
        <f t="shared" si="8"/>
        <v>0</v>
      </c>
    </row>
    <row r="76" spans="1:10" s="38" customFormat="1" ht="22.5" x14ac:dyDescent="0.25">
      <c r="A76" s="47" t="s">
        <v>194</v>
      </c>
      <c r="B76" s="43" t="s">
        <v>1167</v>
      </c>
      <c r="C76" s="44" t="s">
        <v>1168</v>
      </c>
      <c r="D76" s="42" t="s">
        <v>417</v>
      </c>
      <c r="E76" s="48">
        <v>2.5</v>
      </c>
      <c r="F76" s="26"/>
      <c r="G76" s="26">
        <f t="shared" si="6"/>
        <v>0</v>
      </c>
      <c r="H76" s="26"/>
      <c r="I76" s="26">
        <f t="shared" si="7"/>
        <v>0</v>
      </c>
      <c r="J76" s="26">
        <f t="shared" si="8"/>
        <v>0</v>
      </c>
    </row>
    <row r="77" spans="1:10" s="17" customFormat="1" ht="45" x14ac:dyDescent="0.25">
      <c r="A77" s="19" t="s">
        <v>196</v>
      </c>
      <c r="B77" s="9" t="s">
        <v>1170</v>
      </c>
      <c r="C77" s="10" t="s">
        <v>1381</v>
      </c>
      <c r="D77" s="8" t="s">
        <v>118</v>
      </c>
      <c r="E77" s="20">
        <v>257.5</v>
      </c>
      <c r="F77" s="21"/>
      <c r="G77" s="21">
        <f t="shared" si="6"/>
        <v>0</v>
      </c>
      <c r="H77" s="21"/>
      <c r="I77" s="21">
        <f t="shared" si="7"/>
        <v>0</v>
      </c>
      <c r="J77" s="21">
        <f t="shared" si="8"/>
        <v>0</v>
      </c>
    </row>
    <row r="78" spans="1:10" s="17" customFormat="1" ht="45" x14ac:dyDescent="0.25">
      <c r="A78" s="19" t="s">
        <v>198</v>
      </c>
      <c r="B78" s="9" t="s">
        <v>1734</v>
      </c>
      <c r="C78" s="10" t="s">
        <v>1174</v>
      </c>
      <c r="D78" s="8" t="s">
        <v>215</v>
      </c>
      <c r="E78" s="22">
        <v>11</v>
      </c>
      <c r="F78" s="21"/>
      <c r="G78" s="21">
        <f t="shared" si="6"/>
        <v>0</v>
      </c>
      <c r="H78" s="21"/>
      <c r="I78" s="21">
        <f t="shared" si="7"/>
        <v>0</v>
      </c>
      <c r="J78" s="21">
        <f t="shared" si="8"/>
        <v>0</v>
      </c>
    </row>
    <row r="79" spans="1:10" s="17" customFormat="1" ht="45" x14ac:dyDescent="0.25">
      <c r="A79" s="19" t="s">
        <v>200</v>
      </c>
      <c r="B79" s="9" t="s">
        <v>1734</v>
      </c>
      <c r="C79" s="10" t="s">
        <v>1176</v>
      </c>
      <c r="D79" s="8" t="s">
        <v>215</v>
      </c>
      <c r="E79" s="22">
        <v>11</v>
      </c>
      <c r="F79" s="21"/>
      <c r="G79" s="21">
        <f t="shared" si="6"/>
        <v>0</v>
      </c>
      <c r="H79" s="21"/>
      <c r="I79" s="21">
        <f t="shared" si="7"/>
        <v>0</v>
      </c>
      <c r="J79" s="21">
        <f t="shared" si="8"/>
        <v>0</v>
      </c>
    </row>
    <row r="80" spans="1:10" s="17" customFormat="1" ht="45" x14ac:dyDescent="0.25">
      <c r="A80" s="19" t="s">
        <v>202</v>
      </c>
      <c r="B80" s="9" t="s">
        <v>1735</v>
      </c>
      <c r="C80" s="10" t="s">
        <v>1148</v>
      </c>
      <c r="D80" s="8" t="s">
        <v>215</v>
      </c>
      <c r="E80" s="22">
        <v>500</v>
      </c>
      <c r="F80" s="21"/>
      <c r="G80" s="21">
        <f t="shared" si="6"/>
        <v>0</v>
      </c>
      <c r="H80" s="21"/>
      <c r="I80" s="21">
        <f t="shared" si="7"/>
        <v>0</v>
      </c>
      <c r="J80" s="21">
        <f t="shared" si="8"/>
        <v>0</v>
      </c>
    </row>
    <row r="81" spans="1:10" s="17" customFormat="1" ht="45" x14ac:dyDescent="0.25">
      <c r="A81" s="19" t="s">
        <v>204</v>
      </c>
      <c r="B81" s="9" t="s">
        <v>1735</v>
      </c>
      <c r="C81" s="10" t="s">
        <v>1150</v>
      </c>
      <c r="D81" s="8" t="s">
        <v>215</v>
      </c>
      <c r="E81" s="22">
        <v>22</v>
      </c>
      <c r="F81" s="21"/>
      <c r="G81" s="21">
        <f t="shared" si="6"/>
        <v>0</v>
      </c>
      <c r="H81" s="21"/>
      <c r="I81" s="21">
        <f t="shared" si="7"/>
        <v>0</v>
      </c>
      <c r="J81" s="21">
        <f t="shared" si="8"/>
        <v>0</v>
      </c>
    </row>
    <row r="82" spans="1:10" s="17" customFormat="1" ht="45" x14ac:dyDescent="0.25">
      <c r="A82" s="19" t="s">
        <v>207</v>
      </c>
      <c r="B82" s="9" t="s">
        <v>1160</v>
      </c>
      <c r="C82" s="10" t="s">
        <v>1161</v>
      </c>
      <c r="D82" s="8" t="s">
        <v>118</v>
      </c>
      <c r="E82" s="20">
        <v>164.8</v>
      </c>
      <c r="F82" s="21"/>
      <c r="G82" s="21">
        <f t="shared" si="6"/>
        <v>0</v>
      </c>
      <c r="H82" s="21"/>
      <c r="I82" s="21">
        <f t="shared" si="7"/>
        <v>0</v>
      </c>
      <c r="J82" s="21">
        <f t="shared" si="8"/>
        <v>0</v>
      </c>
    </row>
    <row r="83" spans="1:10" s="17" customFormat="1" ht="45" x14ac:dyDescent="0.25">
      <c r="A83" s="19" t="s">
        <v>209</v>
      </c>
      <c r="B83" s="9" t="s">
        <v>1157</v>
      </c>
      <c r="C83" s="10" t="s">
        <v>1158</v>
      </c>
      <c r="D83" s="8" t="s">
        <v>215</v>
      </c>
      <c r="E83" s="22">
        <v>320</v>
      </c>
      <c r="F83" s="21"/>
      <c r="G83" s="21">
        <f t="shared" si="6"/>
        <v>0</v>
      </c>
      <c r="H83" s="21"/>
      <c r="I83" s="21">
        <f t="shared" si="7"/>
        <v>0</v>
      </c>
      <c r="J83" s="21">
        <f t="shared" si="8"/>
        <v>0</v>
      </c>
    </row>
    <row r="84" spans="1:10" s="38" customFormat="1" ht="33.75" x14ac:dyDescent="0.25">
      <c r="A84" s="47" t="s">
        <v>212</v>
      </c>
      <c r="B84" s="43" t="s">
        <v>130</v>
      </c>
      <c r="C84" s="44" t="s">
        <v>131</v>
      </c>
      <c r="D84" s="42" t="s">
        <v>132</v>
      </c>
      <c r="E84" s="49">
        <v>2</v>
      </c>
      <c r="F84" s="26"/>
      <c r="G84" s="26">
        <f t="shared" si="6"/>
        <v>0</v>
      </c>
      <c r="H84" s="26"/>
      <c r="I84" s="26">
        <f t="shared" si="7"/>
        <v>0</v>
      </c>
      <c r="J84" s="26">
        <f t="shared" si="8"/>
        <v>0</v>
      </c>
    </row>
    <row r="85" spans="1:10" s="17" customFormat="1" ht="45" x14ac:dyDescent="0.25">
      <c r="A85" s="19" t="s">
        <v>216</v>
      </c>
      <c r="B85" s="9" t="s">
        <v>1736</v>
      </c>
      <c r="C85" s="10" t="s">
        <v>1291</v>
      </c>
      <c r="D85" s="8" t="s">
        <v>215</v>
      </c>
      <c r="E85" s="22">
        <v>2</v>
      </c>
      <c r="F85" s="21"/>
      <c r="G85" s="21">
        <f t="shared" si="6"/>
        <v>0</v>
      </c>
      <c r="H85" s="21"/>
      <c r="I85" s="21">
        <f t="shared" si="7"/>
        <v>0</v>
      </c>
      <c r="J85" s="21">
        <f t="shared" si="8"/>
        <v>0</v>
      </c>
    </row>
    <row r="86" spans="1:10" s="38" customFormat="1" ht="22.5" x14ac:dyDescent="0.25">
      <c r="A86" s="47" t="s">
        <v>701</v>
      </c>
      <c r="B86" s="43" t="s">
        <v>828</v>
      </c>
      <c r="C86" s="44" t="s">
        <v>829</v>
      </c>
      <c r="D86" s="42" t="s">
        <v>111</v>
      </c>
      <c r="E86" s="50">
        <v>1.1499999999999999</v>
      </c>
      <c r="F86" s="26"/>
      <c r="G86" s="26">
        <f t="shared" si="6"/>
        <v>0</v>
      </c>
      <c r="H86" s="26"/>
      <c r="I86" s="26">
        <f t="shared" si="7"/>
        <v>0</v>
      </c>
      <c r="J86" s="26">
        <f t="shared" si="8"/>
        <v>0</v>
      </c>
    </row>
    <row r="87" spans="1:10" s="17" customFormat="1" ht="45" x14ac:dyDescent="0.25">
      <c r="A87" s="19" t="s">
        <v>222</v>
      </c>
      <c r="B87" s="9" t="s">
        <v>1072</v>
      </c>
      <c r="C87" s="10" t="s">
        <v>1737</v>
      </c>
      <c r="D87" s="8"/>
      <c r="E87" s="23">
        <v>118.45</v>
      </c>
      <c r="F87" s="21"/>
      <c r="G87" s="21">
        <f t="shared" si="6"/>
        <v>0</v>
      </c>
      <c r="H87" s="21"/>
      <c r="I87" s="21">
        <f t="shared" si="7"/>
        <v>0</v>
      </c>
      <c r="J87" s="21">
        <f t="shared" si="8"/>
        <v>0</v>
      </c>
    </row>
    <row r="88" spans="1:10" s="17" customFormat="1" ht="15" x14ac:dyDescent="0.25">
      <c r="A88" s="14" t="s">
        <v>1293</v>
      </c>
      <c r="B88" s="16"/>
      <c r="C88" s="16"/>
      <c r="D88" s="16"/>
      <c r="E88" s="15"/>
      <c r="F88" s="21"/>
      <c r="G88" s="21">
        <f t="shared" si="6"/>
        <v>0</v>
      </c>
      <c r="H88" s="21"/>
      <c r="I88" s="21">
        <f t="shared" si="7"/>
        <v>0</v>
      </c>
      <c r="J88" s="21">
        <f t="shared" si="8"/>
        <v>0</v>
      </c>
    </row>
    <row r="89" spans="1:10" s="38" customFormat="1" ht="33.75" x14ac:dyDescent="0.25">
      <c r="A89" s="47" t="s">
        <v>801</v>
      </c>
      <c r="B89" s="43" t="s">
        <v>165</v>
      </c>
      <c r="C89" s="44" t="s">
        <v>166</v>
      </c>
      <c r="D89" s="42" t="s">
        <v>167</v>
      </c>
      <c r="E89" s="53">
        <v>3.9136639999999998</v>
      </c>
      <c r="F89" s="26"/>
      <c r="G89" s="26">
        <f t="shared" si="6"/>
        <v>0</v>
      </c>
      <c r="H89" s="26"/>
      <c r="I89" s="26">
        <f t="shared" si="7"/>
        <v>0</v>
      </c>
      <c r="J89" s="26">
        <f t="shared" si="8"/>
        <v>0</v>
      </c>
    </row>
    <row r="90" spans="1:10" s="17" customFormat="1" ht="45" x14ac:dyDescent="0.25">
      <c r="A90" s="19" t="s">
        <v>229</v>
      </c>
      <c r="B90" s="9" t="s">
        <v>1738</v>
      </c>
      <c r="C90" s="10" t="s">
        <v>1655</v>
      </c>
      <c r="D90" s="8" t="s">
        <v>215</v>
      </c>
      <c r="E90" s="29">
        <v>90.666667000000004</v>
      </c>
      <c r="F90" s="21"/>
      <c r="G90" s="21">
        <f t="shared" si="6"/>
        <v>0</v>
      </c>
      <c r="H90" s="21"/>
      <c r="I90" s="21">
        <f t="shared" si="7"/>
        <v>0</v>
      </c>
      <c r="J90" s="21">
        <f t="shared" si="8"/>
        <v>0</v>
      </c>
    </row>
    <row r="91" spans="1:10" s="17" customFormat="1" ht="22.5" x14ac:dyDescent="0.25">
      <c r="A91" s="19" t="s">
        <v>231</v>
      </c>
      <c r="B91" s="9" t="s">
        <v>1739</v>
      </c>
      <c r="C91" s="10" t="s">
        <v>1700</v>
      </c>
      <c r="D91" s="8" t="s">
        <v>215</v>
      </c>
      <c r="E91" s="22">
        <v>7</v>
      </c>
      <c r="F91" s="21"/>
      <c r="G91" s="21">
        <f t="shared" si="6"/>
        <v>0</v>
      </c>
      <c r="H91" s="21"/>
      <c r="I91" s="21">
        <f t="shared" si="7"/>
        <v>0</v>
      </c>
      <c r="J91" s="21">
        <f t="shared" si="8"/>
        <v>0</v>
      </c>
    </row>
    <row r="92" spans="1:10" s="17" customFormat="1" ht="45" x14ac:dyDescent="0.25">
      <c r="A92" s="19" t="s">
        <v>233</v>
      </c>
      <c r="B92" s="9" t="s">
        <v>1738</v>
      </c>
      <c r="C92" s="10" t="s">
        <v>1740</v>
      </c>
      <c r="D92" s="8" t="s">
        <v>215</v>
      </c>
      <c r="E92" s="22">
        <v>1</v>
      </c>
      <c r="F92" s="21"/>
      <c r="G92" s="21">
        <f t="shared" si="6"/>
        <v>0</v>
      </c>
      <c r="H92" s="21"/>
      <c r="I92" s="21">
        <f t="shared" si="7"/>
        <v>0</v>
      </c>
      <c r="J92" s="21">
        <f t="shared" si="8"/>
        <v>0</v>
      </c>
    </row>
    <row r="93" spans="1:10" s="17" customFormat="1" ht="45" x14ac:dyDescent="0.25">
      <c r="A93" s="19" t="s">
        <v>236</v>
      </c>
      <c r="B93" s="9" t="s">
        <v>1738</v>
      </c>
      <c r="C93" s="10" t="s">
        <v>1656</v>
      </c>
      <c r="D93" s="8" t="s">
        <v>215</v>
      </c>
      <c r="E93" s="22">
        <v>200</v>
      </c>
      <c r="F93" s="21"/>
      <c r="G93" s="21">
        <f t="shared" si="6"/>
        <v>0</v>
      </c>
      <c r="H93" s="21"/>
      <c r="I93" s="21">
        <f t="shared" si="7"/>
        <v>0</v>
      </c>
      <c r="J93" s="21">
        <f t="shared" si="8"/>
        <v>0</v>
      </c>
    </row>
    <row r="94" spans="1:10" s="17" customFormat="1" ht="45" x14ac:dyDescent="0.25">
      <c r="A94" s="19" t="s">
        <v>239</v>
      </c>
      <c r="B94" s="9" t="s">
        <v>1738</v>
      </c>
      <c r="C94" s="10" t="s">
        <v>1449</v>
      </c>
      <c r="D94" s="8" t="s">
        <v>215</v>
      </c>
      <c r="E94" s="22">
        <v>15</v>
      </c>
      <c r="F94" s="21"/>
      <c r="G94" s="21">
        <f t="shared" si="6"/>
        <v>0</v>
      </c>
      <c r="H94" s="21"/>
      <c r="I94" s="21">
        <f t="shared" si="7"/>
        <v>0</v>
      </c>
      <c r="J94" s="21">
        <f t="shared" si="8"/>
        <v>0</v>
      </c>
    </row>
    <row r="95" spans="1:10" s="17" customFormat="1" ht="45" x14ac:dyDescent="0.25">
      <c r="A95" s="19" t="s">
        <v>241</v>
      </c>
      <c r="B95" s="9" t="s">
        <v>1738</v>
      </c>
      <c r="C95" s="10" t="s">
        <v>1741</v>
      </c>
      <c r="D95" s="8" t="s">
        <v>215</v>
      </c>
      <c r="E95" s="22">
        <v>15</v>
      </c>
      <c r="F95" s="21"/>
      <c r="G95" s="21">
        <f t="shared" si="6"/>
        <v>0</v>
      </c>
      <c r="H95" s="21"/>
      <c r="I95" s="21">
        <f t="shared" si="7"/>
        <v>0</v>
      </c>
      <c r="J95" s="21">
        <f t="shared" si="8"/>
        <v>0</v>
      </c>
    </row>
    <row r="96" spans="1:10" s="17" customFormat="1" ht="45" x14ac:dyDescent="0.25">
      <c r="A96" s="19" t="s">
        <v>243</v>
      </c>
      <c r="B96" s="9" t="s">
        <v>1742</v>
      </c>
      <c r="C96" s="10" t="s">
        <v>1743</v>
      </c>
      <c r="D96" s="8" t="s">
        <v>215</v>
      </c>
      <c r="E96" s="22">
        <v>174</v>
      </c>
      <c r="F96" s="21"/>
      <c r="G96" s="21">
        <f t="shared" si="6"/>
        <v>0</v>
      </c>
      <c r="H96" s="21"/>
      <c r="I96" s="21">
        <f t="shared" si="7"/>
        <v>0</v>
      </c>
      <c r="J96" s="21">
        <f t="shared" si="8"/>
        <v>0</v>
      </c>
    </row>
    <row r="97" spans="1:10" s="17" customFormat="1" ht="45" x14ac:dyDescent="0.25">
      <c r="A97" s="19" t="s">
        <v>245</v>
      </c>
      <c r="B97" s="9" t="s">
        <v>1744</v>
      </c>
      <c r="C97" s="10" t="s">
        <v>1745</v>
      </c>
      <c r="D97" s="8" t="s">
        <v>215</v>
      </c>
      <c r="E97" s="22">
        <v>348</v>
      </c>
      <c r="F97" s="21"/>
      <c r="G97" s="21">
        <f t="shared" si="6"/>
        <v>0</v>
      </c>
      <c r="H97" s="21"/>
      <c r="I97" s="21">
        <f t="shared" si="7"/>
        <v>0</v>
      </c>
      <c r="J97" s="21">
        <f t="shared" si="8"/>
        <v>0</v>
      </c>
    </row>
    <row r="98" spans="1:10" s="17" customFormat="1" ht="45" x14ac:dyDescent="0.25">
      <c r="A98" s="19" t="s">
        <v>247</v>
      </c>
      <c r="B98" s="9" t="s">
        <v>1746</v>
      </c>
      <c r="C98" s="10" t="s">
        <v>1453</v>
      </c>
      <c r="D98" s="8" t="s">
        <v>215</v>
      </c>
      <c r="E98" s="22">
        <v>2600</v>
      </c>
      <c r="F98" s="21"/>
      <c r="G98" s="21">
        <f t="shared" si="6"/>
        <v>0</v>
      </c>
      <c r="H98" s="21"/>
      <c r="I98" s="21">
        <f t="shared" si="7"/>
        <v>0</v>
      </c>
      <c r="J98" s="21">
        <f t="shared" si="8"/>
        <v>0</v>
      </c>
    </row>
    <row r="99" spans="1:10" s="17" customFormat="1" ht="45" x14ac:dyDescent="0.25">
      <c r="A99" s="19" t="s">
        <v>248</v>
      </c>
      <c r="B99" s="9" t="s">
        <v>1746</v>
      </c>
      <c r="C99" s="10" t="s">
        <v>1485</v>
      </c>
      <c r="D99" s="8" t="s">
        <v>215</v>
      </c>
      <c r="E99" s="22">
        <v>2600</v>
      </c>
      <c r="F99" s="21"/>
      <c r="G99" s="21">
        <f t="shared" ref="G99:G130" si="9">E99*F99</f>
        <v>0</v>
      </c>
      <c r="H99" s="21"/>
      <c r="I99" s="21">
        <f t="shared" ref="I99:I130" si="10">E99*H99</f>
        <v>0</v>
      </c>
      <c r="J99" s="21">
        <f t="shared" si="8"/>
        <v>0</v>
      </c>
    </row>
    <row r="100" spans="1:10" s="17" customFormat="1" ht="45" x14ac:dyDescent="0.25">
      <c r="A100" s="19" t="s">
        <v>249</v>
      </c>
      <c r="B100" s="9" t="s">
        <v>1746</v>
      </c>
      <c r="C100" s="10" t="s">
        <v>1747</v>
      </c>
      <c r="D100" s="8" t="s">
        <v>215</v>
      </c>
      <c r="E100" s="22">
        <v>2600</v>
      </c>
      <c r="F100" s="21"/>
      <c r="G100" s="21">
        <f t="shared" si="9"/>
        <v>0</v>
      </c>
      <c r="H100" s="21"/>
      <c r="I100" s="21">
        <f t="shared" si="10"/>
        <v>0</v>
      </c>
      <c r="J100" s="21">
        <f t="shared" si="8"/>
        <v>0</v>
      </c>
    </row>
    <row r="101" spans="1:10" s="17" customFormat="1" ht="45" x14ac:dyDescent="0.25">
      <c r="A101" s="19" t="s">
        <v>251</v>
      </c>
      <c r="B101" s="9" t="s">
        <v>1746</v>
      </c>
      <c r="C101" s="10" t="s">
        <v>1456</v>
      </c>
      <c r="D101" s="8" t="s">
        <v>215</v>
      </c>
      <c r="E101" s="22">
        <v>308</v>
      </c>
      <c r="F101" s="21"/>
      <c r="G101" s="21">
        <f t="shared" si="9"/>
        <v>0</v>
      </c>
      <c r="H101" s="21"/>
      <c r="I101" s="21">
        <f t="shared" si="10"/>
        <v>0</v>
      </c>
      <c r="J101" s="21">
        <f t="shared" si="8"/>
        <v>0</v>
      </c>
    </row>
    <row r="102" spans="1:10" s="17" customFormat="1" ht="45" x14ac:dyDescent="0.25">
      <c r="A102" s="19" t="s">
        <v>253</v>
      </c>
      <c r="B102" s="9" t="s">
        <v>1746</v>
      </c>
      <c r="C102" s="10" t="s">
        <v>1457</v>
      </c>
      <c r="D102" s="8" t="s">
        <v>215</v>
      </c>
      <c r="E102" s="22">
        <v>308</v>
      </c>
      <c r="F102" s="21"/>
      <c r="G102" s="21">
        <f t="shared" si="9"/>
        <v>0</v>
      </c>
      <c r="H102" s="21"/>
      <c r="I102" s="21">
        <f t="shared" si="10"/>
        <v>0</v>
      </c>
      <c r="J102" s="21">
        <f t="shared" si="8"/>
        <v>0</v>
      </c>
    </row>
    <row r="103" spans="1:10" s="38" customFormat="1" ht="22.5" x14ac:dyDescent="0.25">
      <c r="A103" s="47" t="s">
        <v>254</v>
      </c>
      <c r="B103" s="43" t="s">
        <v>809</v>
      </c>
      <c r="C103" s="44" t="s">
        <v>810</v>
      </c>
      <c r="D103" s="42" t="s">
        <v>71</v>
      </c>
      <c r="E103" s="50">
        <v>0.55000000000000004</v>
      </c>
      <c r="F103" s="26"/>
      <c r="G103" s="26">
        <f t="shared" si="9"/>
        <v>0</v>
      </c>
      <c r="H103" s="26"/>
      <c r="I103" s="26">
        <f t="shared" si="10"/>
        <v>0</v>
      </c>
      <c r="J103" s="26">
        <f t="shared" si="8"/>
        <v>0</v>
      </c>
    </row>
    <row r="104" spans="1:10" s="17" customFormat="1" ht="45" x14ac:dyDescent="0.25">
      <c r="A104" s="19" t="s">
        <v>255</v>
      </c>
      <c r="B104" s="9" t="s">
        <v>1748</v>
      </c>
      <c r="C104" s="10" t="s">
        <v>1461</v>
      </c>
      <c r="D104" s="8" t="s">
        <v>215</v>
      </c>
      <c r="E104" s="22">
        <v>55</v>
      </c>
      <c r="F104" s="21"/>
      <c r="G104" s="21">
        <f t="shared" si="9"/>
        <v>0</v>
      </c>
      <c r="H104" s="21"/>
      <c r="I104" s="21">
        <f t="shared" si="10"/>
        <v>0</v>
      </c>
      <c r="J104" s="21">
        <f t="shared" si="8"/>
        <v>0</v>
      </c>
    </row>
    <row r="105" spans="1:10" s="17" customFormat="1" ht="45" x14ac:dyDescent="0.25">
      <c r="A105" s="19" t="s">
        <v>256</v>
      </c>
      <c r="B105" s="9" t="s">
        <v>1738</v>
      </c>
      <c r="C105" s="10" t="s">
        <v>1463</v>
      </c>
      <c r="D105" s="8" t="s">
        <v>215</v>
      </c>
      <c r="E105" s="22">
        <v>110</v>
      </c>
      <c r="F105" s="21"/>
      <c r="G105" s="21">
        <f t="shared" si="9"/>
        <v>0</v>
      </c>
      <c r="H105" s="21"/>
      <c r="I105" s="21">
        <f t="shared" si="10"/>
        <v>0</v>
      </c>
      <c r="J105" s="21">
        <f t="shared" si="8"/>
        <v>0</v>
      </c>
    </row>
    <row r="106" spans="1:10" s="17" customFormat="1" ht="45" x14ac:dyDescent="0.25">
      <c r="A106" s="19" t="s">
        <v>257</v>
      </c>
      <c r="B106" s="9" t="s">
        <v>1746</v>
      </c>
      <c r="C106" s="10" t="s">
        <v>1464</v>
      </c>
      <c r="D106" s="8" t="s">
        <v>215</v>
      </c>
      <c r="E106" s="22">
        <v>110</v>
      </c>
      <c r="F106" s="21"/>
      <c r="G106" s="21">
        <f t="shared" si="9"/>
        <v>0</v>
      </c>
      <c r="H106" s="21"/>
      <c r="I106" s="21">
        <f t="shared" si="10"/>
        <v>0</v>
      </c>
      <c r="J106" s="21">
        <f t="shared" si="8"/>
        <v>0</v>
      </c>
    </row>
    <row r="107" spans="1:10" s="17" customFormat="1" ht="45" x14ac:dyDescent="0.25">
      <c r="A107" s="19" t="s">
        <v>259</v>
      </c>
      <c r="B107" s="9" t="s">
        <v>1746</v>
      </c>
      <c r="C107" s="10" t="s">
        <v>1465</v>
      </c>
      <c r="D107" s="8" t="s">
        <v>215</v>
      </c>
      <c r="E107" s="22">
        <v>110</v>
      </c>
      <c r="F107" s="21"/>
      <c r="G107" s="21">
        <f t="shared" si="9"/>
        <v>0</v>
      </c>
      <c r="H107" s="21"/>
      <c r="I107" s="21">
        <f t="shared" si="10"/>
        <v>0</v>
      </c>
      <c r="J107" s="21">
        <f t="shared" si="8"/>
        <v>0</v>
      </c>
    </row>
    <row r="108" spans="1:10" s="17" customFormat="1" ht="45" x14ac:dyDescent="0.25">
      <c r="A108" s="19" t="s">
        <v>261</v>
      </c>
      <c r="B108" s="9" t="s">
        <v>1746</v>
      </c>
      <c r="C108" s="10" t="s">
        <v>879</v>
      </c>
      <c r="D108" s="8" t="s">
        <v>215</v>
      </c>
      <c r="E108" s="22">
        <v>110</v>
      </c>
      <c r="F108" s="21"/>
      <c r="G108" s="21">
        <f t="shared" si="9"/>
        <v>0</v>
      </c>
      <c r="H108" s="21"/>
      <c r="I108" s="21">
        <f t="shared" si="10"/>
        <v>0</v>
      </c>
      <c r="J108" s="21">
        <f t="shared" si="8"/>
        <v>0</v>
      </c>
    </row>
    <row r="109" spans="1:10" s="17" customFormat="1" ht="45" x14ac:dyDescent="0.25">
      <c r="A109" s="19" t="s">
        <v>263</v>
      </c>
      <c r="B109" s="9" t="s">
        <v>1749</v>
      </c>
      <c r="C109" s="10" t="s">
        <v>833</v>
      </c>
      <c r="D109" s="8" t="s">
        <v>215</v>
      </c>
      <c r="E109" s="22">
        <v>55</v>
      </c>
      <c r="F109" s="21"/>
      <c r="G109" s="21">
        <f t="shared" si="9"/>
        <v>0</v>
      </c>
      <c r="H109" s="21"/>
      <c r="I109" s="21">
        <f t="shared" si="10"/>
        <v>0</v>
      </c>
      <c r="J109" s="21">
        <f t="shared" si="8"/>
        <v>0</v>
      </c>
    </row>
    <row r="110" spans="1:10" s="38" customFormat="1" ht="22.5" x14ac:dyDescent="0.25">
      <c r="A110" s="47" t="s">
        <v>265</v>
      </c>
      <c r="B110" s="43" t="s">
        <v>828</v>
      </c>
      <c r="C110" s="44" t="s">
        <v>829</v>
      </c>
      <c r="D110" s="42" t="s">
        <v>111</v>
      </c>
      <c r="E110" s="48">
        <v>4.3</v>
      </c>
      <c r="F110" s="26"/>
      <c r="G110" s="26">
        <f t="shared" si="9"/>
        <v>0</v>
      </c>
      <c r="H110" s="26"/>
      <c r="I110" s="26">
        <f t="shared" si="10"/>
        <v>0</v>
      </c>
      <c r="J110" s="26">
        <f t="shared" si="8"/>
        <v>0</v>
      </c>
    </row>
    <row r="111" spans="1:10" s="17" customFormat="1" ht="45" x14ac:dyDescent="0.25">
      <c r="A111" s="19" t="s">
        <v>267</v>
      </c>
      <c r="B111" s="9" t="s">
        <v>830</v>
      </c>
      <c r="C111" s="10" t="s">
        <v>1661</v>
      </c>
      <c r="D111" s="8" t="s">
        <v>118</v>
      </c>
      <c r="E111" s="20">
        <v>442.9</v>
      </c>
      <c r="F111" s="21"/>
      <c r="G111" s="21">
        <f t="shared" si="9"/>
        <v>0</v>
      </c>
      <c r="H111" s="21"/>
      <c r="I111" s="21">
        <f t="shared" si="10"/>
        <v>0</v>
      </c>
      <c r="J111" s="21">
        <f t="shared" si="8"/>
        <v>0</v>
      </c>
    </row>
    <row r="112" spans="1:10" s="17" customFormat="1" ht="45" x14ac:dyDescent="0.25">
      <c r="A112" s="19" t="s">
        <v>269</v>
      </c>
      <c r="B112" s="9" t="s">
        <v>838</v>
      </c>
      <c r="C112" s="10" t="s">
        <v>839</v>
      </c>
      <c r="D112" s="8" t="s">
        <v>840</v>
      </c>
      <c r="E112" s="22">
        <v>15</v>
      </c>
      <c r="F112" s="21"/>
      <c r="G112" s="21">
        <f t="shared" si="9"/>
        <v>0</v>
      </c>
      <c r="H112" s="21"/>
      <c r="I112" s="21">
        <f t="shared" si="10"/>
        <v>0</v>
      </c>
      <c r="J112" s="21">
        <f t="shared" si="8"/>
        <v>0</v>
      </c>
    </row>
    <row r="113" spans="1:10" s="17" customFormat="1" ht="45" x14ac:dyDescent="0.25">
      <c r="A113" s="19" t="s">
        <v>271</v>
      </c>
      <c r="B113" s="9" t="s">
        <v>1750</v>
      </c>
      <c r="C113" s="10" t="s">
        <v>1314</v>
      </c>
      <c r="D113" s="8" t="s">
        <v>215</v>
      </c>
      <c r="E113" s="22">
        <v>200</v>
      </c>
      <c r="F113" s="21"/>
      <c r="G113" s="21">
        <f t="shared" si="9"/>
        <v>0</v>
      </c>
      <c r="H113" s="21"/>
      <c r="I113" s="21">
        <f t="shared" si="10"/>
        <v>0</v>
      </c>
      <c r="J113" s="21">
        <f t="shared" si="8"/>
        <v>0</v>
      </c>
    </row>
    <row r="114" spans="1:10" s="17" customFormat="1" ht="45" x14ac:dyDescent="0.25">
      <c r="A114" s="19" t="s">
        <v>272</v>
      </c>
      <c r="B114" s="9" t="s">
        <v>1730</v>
      </c>
      <c r="C114" s="10" t="s">
        <v>849</v>
      </c>
      <c r="D114" s="8" t="s">
        <v>215</v>
      </c>
      <c r="E114" s="22">
        <v>400</v>
      </c>
      <c r="F114" s="21"/>
      <c r="G114" s="21">
        <f t="shared" si="9"/>
        <v>0</v>
      </c>
      <c r="H114" s="21"/>
      <c r="I114" s="21">
        <f t="shared" si="10"/>
        <v>0</v>
      </c>
      <c r="J114" s="21">
        <f t="shared" si="8"/>
        <v>0</v>
      </c>
    </row>
    <row r="115" spans="1:10" s="17" customFormat="1" ht="45" x14ac:dyDescent="0.25">
      <c r="A115" s="19" t="s">
        <v>275</v>
      </c>
      <c r="B115" s="9" t="s">
        <v>1730</v>
      </c>
      <c r="C115" s="10" t="s">
        <v>1470</v>
      </c>
      <c r="D115" s="8" t="s">
        <v>215</v>
      </c>
      <c r="E115" s="22">
        <v>430</v>
      </c>
      <c r="F115" s="21"/>
      <c r="G115" s="21">
        <f t="shared" si="9"/>
        <v>0</v>
      </c>
      <c r="H115" s="21"/>
      <c r="I115" s="21">
        <f t="shared" si="10"/>
        <v>0</v>
      </c>
      <c r="J115" s="21">
        <f t="shared" si="8"/>
        <v>0</v>
      </c>
    </row>
    <row r="116" spans="1:10" s="17" customFormat="1" ht="45" x14ac:dyDescent="0.25">
      <c r="A116" s="19" t="s">
        <v>277</v>
      </c>
      <c r="B116" s="9" t="s">
        <v>1559</v>
      </c>
      <c r="C116" s="10" t="s">
        <v>1471</v>
      </c>
      <c r="D116" s="8" t="s">
        <v>215</v>
      </c>
      <c r="E116" s="22">
        <v>430</v>
      </c>
      <c r="F116" s="21"/>
      <c r="G116" s="21">
        <f t="shared" si="9"/>
        <v>0</v>
      </c>
      <c r="H116" s="21"/>
      <c r="I116" s="21">
        <f t="shared" si="10"/>
        <v>0</v>
      </c>
      <c r="J116" s="21">
        <f t="shared" si="8"/>
        <v>0</v>
      </c>
    </row>
    <row r="117" spans="1:10" s="17" customFormat="1" ht="45" x14ac:dyDescent="0.25">
      <c r="A117" s="19" t="s">
        <v>281</v>
      </c>
      <c r="B117" s="9" t="s">
        <v>1751</v>
      </c>
      <c r="C117" s="10" t="s">
        <v>1338</v>
      </c>
      <c r="D117" s="8" t="s">
        <v>215</v>
      </c>
      <c r="E117" s="22">
        <v>430</v>
      </c>
      <c r="F117" s="21"/>
      <c r="G117" s="21">
        <f t="shared" si="9"/>
        <v>0</v>
      </c>
      <c r="H117" s="21"/>
      <c r="I117" s="21">
        <f t="shared" si="10"/>
        <v>0</v>
      </c>
      <c r="J117" s="21">
        <f t="shared" si="8"/>
        <v>0</v>
      </c>
    </row>
    <row r="118" spans="1:10" s="17" customFormat="1" ht="45" x14ac:dyDescent="0.25">
      <c r="A118" s="19" t="s">
        <v>850</v>
      </c>
      <c r="B118" s="9" t="s">
        <v>1751</v>
      </c>
      <c r="C118" s="10" t="s">
        <v>1473</v>
      </c>
      <c r="D118" s="8" t="s">
        <v>215</v>
      </c>
      <c r="E118" s="22">
        <v>860</v>
      </c>
      <c r="F118" s="21"/>
      <c r="G118" s="21">
        <f t="shared" si="9"/>
        <v>0</v>
      </c>
      <c r="H118" s="21"/>
      <c r="I118" s="21">
        <f t="shared" si="10"/>
        <v>0</v>
      </c>
      <c r="J118" s="21">
        <f t="shared" si="8"/>
        <v>0</v>
      </c>
    </row>
    <row r="119" spans="1:10" s="17" customFormat="1" ht="45" x14ac:dyDescent="0.25">
      <c r="A119" s="19" t="s">
        <v>284</v>
      </c>
      <c r="B119" s="9" t="s">
        <v>1751</v>
      </c>
      <c r="C119" s="10" t="s">
        <v>1474</v>
      </c>
      <c r="D119" s="8" t="s">
        <v>215</v>
      </c>
      <c r="E119" s="22">
        <v>860</v>
      </c>
      <c r="F119" s="21"/>
      <c r="G119" s="21">
        <f t="shared" si="9"/>
        <v>0</v>
      </c>
      <c r="H119" s="21"/>
      <c r="I119" s="21">
        <f t="shared" si="10"/>
        <v>0</v>
      </c>
      <c r="J119" s="21">
        <f t="shared" si="8"/>
        <v>0</v>
      </c>
    </row>
    <row r="120" spans="1:10" s="17" customFormat="1" ht="45" x14ac:dyDescent="0.25">
      <c r="A120" s="19" t="s">
        <v>286</v>
      </c>
      <c r="B120" s="9" t="s">
        <v>1746</v>
      </c>
      <c r="C120" s="10" t="s">
        <v>915</v>
      </c>
      <c r="D120" s="8" t="s">
        <v>215</v>
      </c>
      <c r="E120" s="22">
        <v>860</v>
      </c>
      <c r="F120" s="21"/>
      <c r="G120" s="21">
        <f t="shared" si="9"/>
        <v>0</v>
      </c>
      <c r="H120" s="21"/>
      <c r="I120" s="21">
        <f t="shared" si="10"/>
        <v>0</v>
      </c>
      <c r="J120" s="21">
        <f t="shared" si="8"/>
        <v>0</v>
      </c>
    </row>
    <row r="121" spans="1:10" s="38" customFormat="1" ht="33.75" x14ac:dyDescent="0.25">
      <c r="A121" s="47" t="s">
        <v>288</v>
      </c>
      <c r="B121" s="43" t="s">
        <v>500</v>
      </c>
      <c r="C121" s="44" t="s">
        <v>501</v>
      </c>
      <c r="D121" s="42" t="s">
        <v>111</v>
      </c>
      <c r="E121" s="48">
        <v>0.8</v>
      </c>
      <c r="F121" s="26"/>
      <c r="G121" s="26">
        <f t="shared" si="9"/>
        <v>0</v>
      </c>
      <c r="H121" s="26"/>
      <c r="I121" s="26">
        <f t="shared" si="10"/>
        <v>0</v>
      </c>
      <c r="J121" s="26">
        <f t="shared" si="8"/>
        <v>0</v>
      </c>
    </row>
    <row r="122" spans="1:10" s="17" customFormat="1" ht="45" x14ac:dyDescent="0.25">
      <c r="A122" s="19" t="s">
        <v>291</v>
      </c>
      <c r="B122" s="9" t="s">
        <v>1752</v>
      </c>
      <c r="C122" s="10" t="s">
        <v>1531</v>
      </c>
      <c r="D122" s="8" t="s">
        <v>118</v>
      </c>
      <c r="E122" s="20">
        <v>92.7</v>
      </c>
      <c r="F122" s="21"/>
      <c r="G122" s="21">
        <f t="shared" si="9"/>
        <v>0</v>
      </c>
      <c r="H122" s="21"/>
      <c r="I122" s="21">
        <f t="shared" si="10"/>
        <v>0</v>
      </c>
      <c r="J122" s="21">
        <f t="shared" si="8"/>
        <v>0</v>
      </c>
    </row>
    <row r="123" spans="1:10" s="17" customFormat="1" ht="15" x14ac:dyDescent="0.25">
      <c r="A123" s="14" t="s">
        <v>1316</v>
      </c>
      <c r="B123" s="16"/>
      <c r="C123" s="16"/>
      <c r="D123" s="16"/>
      <c r="E123" s="15"/>
      <c r="F123" s="21"/>
      <c r="G123" s="21">
        <f t="shared" si="9"/>
        <v>0</v>
      </c>
      <c r="H123" s="21"/>
      <c r="I123" s="21">
        <f t="shared" si="10"/>
        <v>0</v>
      </c>
      <c r="J123" s="21">
        <f t="shared" si="8"/>
        <v>0</v>
      </c>
    </row>
    <row r="124" spans="1:10" s="38" customFormat="1" ht="33.75" x14ac:dyDescent="0.25">
      <c r="A124" s="47" t="s">
        <v>293</v>
      </c>
      <c r="B124" s="43" t="s">
        <v>806</v>
      </c>
      <c r="C124" s="44" t="s">
        <v>807</v>
      </c>
      <c r="D124" s="42" t="s">
        <v>167</v>
      </c>
      <c r="E124" s="53">
        <v>5.048222</v>
      </c>
      <c r="F124" s="26"/>
      <c r="G124" s="26">
        <f t="shared" si="9"/>
        <v>0</v>
      </c>
      <c r="H124" s="26"/>
      <c r="I124" s="26">
        <f t="shared" si="10"/>
        <v>0</v>
      </c>
      <c r="J124" s="26">
        <f t="shared" si="8"/>
        <v>0</v>
      </c>
    </row>
    <row r="125" spans="1:10" s="17" customFormat="1" ht="45" x14ac:dyDescent="0.25">
      <c r="A125" s="19" t="s">
        <v>295</v>
      </c>
      <c r="B125" s="9" t="s">
        <v>1738</v>
      </c>
      <c r="C125" s="10" t="s">
        <v>1665</v>
      </c>
      <c r="D125" s="8" t="s">
        <v>215</v>
      </c>
      <c r="E125" s="22">
        <v>77</v>
      </c>
      <c r="F125" s="21"/>
      <c r="G125" s="21">
        <f t="shared" si="9"/>
        <v>0</v>
      </c>
      <c r="H125" s="21"/>
      <c r="I125" s="21">
        <f t="shared" si="10"/>
        <v>0</v>
      </c>
      <c r="J125" s="21">
        <f t="shared" si="8"/>
        <v>0</v>
      </c>
    </row>
    <row r="126" spans="1:10" s="17" customFormat="1" ht="45" x14ac:dyDescent="0.25">
      <c r="A126" s="19" t="s">
        <v>298</v>
      </c>
      <c r="B126" s="9" t="s">
        <v>1738</v>
      </c>
      <c r="C126" s="10" t="s">
        <v>1655</v>
      </c>
      <c r="D126" s="8" t="s">
        <v>215</v>
      </c>
      <c r="E126" s="22">
        <v>44</v>
      </c>
      <c r="F126" s="21"/>
      <c r="G126" s="21">
        <f t="shared" si="9"/>
        <v>0</v>
      </c>
      <c r="H126" s="21"/>
      <c r="I126" s="21">
        <f t="shared" si="10"/>
        <v>0</v>
      </c>
      <c r="J126" s="21">
        <f t="shared" si="8"/>
        <v>0</v>
      </c>
    </row>
    <row r="127" spans="1:10" s="17" customFormat="1" ht="22.5" x14ac:dyDescent="0.25">
      <c r="A127" s="19" t="s">
        <v>300</v>
      </c>
      <c r="B127" s="9" t="s">
        <v>1739</v>
      </c>
      <c r="C127" s="10" t="s">
        <v>1708</v>
      </c>
      <c r="D127" s="8" t="s">
        <v>215</v>
      </c>
      <c r="E127" s="22">
        <v>7</v>
      </c>
      <c r="F127" s="21"/>
      <c r="G127" s="21">
        <f t="shared" si="9"/>
        <v>0</v>
      </c>
      <c r="H127" s="21"/>
      <c r="I127" s="21">
        <f t="shared" si="10"/>
        <v>0</v>
      </c>
      <c r="J127" s="21">
        <f t="shared" si="8"/>
        <v>0</v>
      </c>
    </row>
    <row r="128" spans="1:10" s="17" customFormat="1" ht="22.5" x14ac:dyDescent="0.25">
      <c r="A128" s="19" t="s">
        <v>302</v>
      </c>
      <c r="B128" s="9" t="s">
        <v>1739</v>
      </c>
      <c r="C128" s="10" t="s">
        <v>1700</v>
      </c>
      <c r="D128" s="8" t="s">
        <v>215</v>
      </c>
      <c r="E128" s="22">
        <v>2</v>
      </c>
      <c r="F128" s="21"/>
      <c r="G128" s="21">
        <f t="shared" si="9"/>
        <v>0</v>
      </c>
      <c r="H128" s="21"/>
      <c r="I128" s="21">
        <f t="shared" si="10"/>
        <v>0</v>
      </c>
      <c r="J128" s="21">
        <f t="shared" si="8"/>
        <v>0</v>
      </c>
    </row>
    <row r="129" spans="1:10" s="17" customFormat="1" ht="45" x14ac:dyDescent="0.25">
      <c r="A129" s="19" t="s">
        <v>305</v>
      </c>
      <c r="B129" s="9" t="s">
        <v>1738</v>
      </c>
      <c r="C129" s="10" t="s">
        <v>1753</v>
      </c>
      <c r="D129" s="8" t="s">
        <v>215</v>
      </c>
      <c r="E129" s="22">
        <v>1</v>
      </c>
      <c r="F129" s="21"/>
      <c r="G129" s="21">
        <f t="shared" si="9"/>
        <v>0</v>
      </c>
      <c r="H129" s="21"/>
      <c r="I129" s="21">
        <f t="shared" si="10"/>
        <v>0</v>
      </c>
      <c r="J129" s="21">
        <f t="shared" si="8"/>
        <v>0</v>
      </c>
    </row>
    <row r="130" spans="1:10" s="17" customFormat="1" ht="45" x14ac:dyDescent="0.25">
      <c r="A130" s="19" t="s">
        <v>307</v>
      </c>
      <c r="B130" s="9" t="s">
        <v>1738</v>
      </c>
      <c r="C130" s="10" t="s">
        <v>1754</v>
      </c>
      <c r="D130" s="8" t="s">
        <v>215</v>
      </c>
      <c r="E130" s="22">
        <v>280</v>
      </c>
      <c r="F130" s="21"/>
      <c r="G130" s="21">
        <f t="shared" si="9"/>
        <v>0</v>
      </c>
      <c r="H130" s="21"/>
      <c r="I130" s="21">
        <f t="shared" si="10"/>
        <v>0</v>
      </c>
      <c r="J130" s="21">
        <f t="shared" si="8"/>
        <v>0</v>
      </c>
    </row>
    <row r="131" spans="1:10" s="17" customFormat="1" ht="45" x14ac:dyDescent="0.25">
      <c r="A131" s="19" t="s">
        <v>865</v>
      </c>
      <c r="B131" s="9" t="s">
        <v>1738</v>
      </c>
      <c r="C131" s="10" t="s">
        <v>1449</v>
      </c>
      <c r="D131" s="8" t="s">
        <v>215</v>
      </c>
      <c r="E131" s="22">
        <v>15</v>
      </c>
      <c r="F131" s="21"/>
      <c r="G131" s="21">
        <f t="shared" ref="G131:G162" si="11">E131*F131</f>
        <v>0</v>
      </c>
      <c r="H131" s="21"/>
      <c r="I131" s="21">
        <f t="shared" ref="I131:I162" si="12">E131*H131</f>
        <v>0</v>
      </c>
      <c r="J131" s="21">
        <f t="shared" si="8"/>
        <v>0</v>
      </c>
    </row>
    <row r="132" spans="1:10" s="17" customFormat="1" ht="45" x14ac:dyDescent="0.25">
      <c r="A132" s="19" t="s">
        <v>314</v>
      </c>
      <c r="B132" s="9" t="s">
        <v>1738</v>
      </c>
      <c r="C132" s="10" t="s">
        <v>1741</v>
      </c>
      <c r="D132" s="8" t="s">
        <v>215</v>
      </c>
      <c r="E132" s="22">
        <v>15</v>
      </c>
      <c r="F132" s="21"/>
      <c r="G132" s="21">
        <f t="shared" si="11"/>
        <v>0</v>
      </c>
      <c r="H132" s="21"/>
      <c r="I132" s="21">
        <f t="shared" si="12"/>
        <v>0</v>
      </c>
      <c r="J132" s="21">
        <f t="shared" ref="J132:J177" si="13">G132+I132</f>
        <v>0</v>
      </c>
    </row>
    <row r="133" spans="1:10" s="17" customFormat="1" ht="45" x14ac:dyDescent="0.25">
      <c r="A133" s="19" t="s">
        <v>869</v>
      </c>
      <c r="B133" s="9" t="s">
        <v>1742</v>
      </c>
      <c r="C133" s="10" t="s">
        <v>1667</v>
      </c>
      <c r="D133" s="8" t="s">
        <v>215</v>
      </c>
      <c r="E133" s="22">
        <v>154</v>
      </c>
      <c r="F133" s="21"/>
      <c r="G133" s="21">
        <f t="shared" si="11"/>
        <v>0</v>
      </c>
      <c r="H133" s="21"/>
      <c r="I133" s="21">
        <f t="shared" si="12"/>
        <v>0</v>
      </c>
      <c r="J133" s="21">
        <f t="shared" si="13"/>
        <v>0</v>
      </c>
    </row>
    <row r="134" spans="1:10" s="17" customFormat="1" ht="45" x14ac:dyDescent="0.25">
      <c r="A134" s="19" t="s">
        <v>320</v>
      </c>
      <c r="B134" s="9" t="s">
        <v>1742</v>
      </c>
      <c r="C134" s="10" t="s">
        <v>1451</v>
      </c>
      <c r="D134" s="8" t="s">
        <v>215</v>
      </c>
      <c r="E134" s="22">
        <v>80</v>
      </c>
      <c r="F134" s="21"/>
      <c r="G134" s="21">
        <f t="shared" si="11"/>
        <v>0</v>
      </c>
      <c r="H134" s="21"/>
      <c r="I134" s="21">
        <f t="shared" si="12"/>
        <v>0</v>
      </c>
      <c r="J134" s="21">
        <f t="shared" si="13"/>
        <v>0</v>
      </c>
    </row>
    <row r="135" spans="1:10" s="17" customFormat="1" ht="45" x14ac:dyDescent="0.25">
      <c r="A135" s="19" t="s">
        <v>872</v>
      </c>
      <c r="B135" s="9" t="s">
        <v>1744</v>
      </c>
      <c r="C135" s="10" t="s">
        <v>1484</v>
      </c>
      <c r="D135" s="8" t="s">
        <v>215</v>
      </c>
      <c r="E135" s="22">
        <v>468</v>
      </c>
      <c r="F135" s="21"/>
      <c r="G135" s="21">
        <f t="shared" si="11"/>
        <v>0</v>
      </c>
      <c r="H135" s="21"/>
      <c r="I135" s="21">
        <f t="shared" si="12"/>
        <v>0</v>
      </c>
      <c r="J135" s="21">
        <f t="shared" si="13"/>
        <v>0</v>
      </c>
    </row>
    <row r="136" spans="1:10" s="17" customFormat="1" ht="45" x14ac:dyDescent="0.25">
      <c r="A136" s="19" t="s">
        <v>326</v>
      </c>
      <c r="B136" s="9" t="s">
        <v>1746</v>
      </c>
      <c r="C136" s="10" t="s">
        <v>1453</v>
      </c>
      <c r="D136" s="8" t="s">
        <v>215</v>
      </c>
      <c r="E136" s="22">
        <v>3600</v>
      </c>
      <c r="F136" s="21"/>
      <c r="G136" s="21">
        <f t="shared" si="11"/>
        <v>0</v>
      </c>
      <c r="H136" s="21"/>
      <c r="I136" s="21">
        <f t="shared" si="12"/>
        <v>0</v>
      </c>
      <c r="J136" s="21">
        <f t="shared" si="13"/>
        <v>0</v>
      </c>
    </row>
    <row r="137" spans="1:10" s="17" customFormat="1" ht="45" x14ac:dyDescent="0.25">
      <c r="A137" s="19" t="s">
        <v>877</v>
      </c>
      <c r="B137" s="9" t="s">
        <v>1746</v>
      </c>
      <c r="C137" s="10" t="s">
        <v>1485</v>
      </c>
      <c r="D137" s="8" t="s">
        <v>215</v>
      </c>
      <c r="E137" s="22">
        <v>3600</v>
      </c>
      <c r="F137" s="21"/>
      <c r="G137" s="21">
        <f t="shared" si="11"/>
        <v>0</v>
      </c>
      <c r="H137" s="21"/>
      <c r="I137" s="21">
        <f t="shared" si="12"/>
        <v>0</v>
      </c>
      <c r="J137" s="21">
        <f t="shared" si="13"/>
        <v>0</v>
      </c>
    </row>
    <row r="138" spans="1:10" s="17" customFormat="1" ht="45" x14ac:dyDescent="0.25">
      <c r="A138" s="19" t="s">
        <v>332</v>
      </c>
      <c r="B138" s="9" t="s">
        <v>1746</v>
      </c>
      <c r="C138" s="10" t="s">
        <v>1455</v>
      </c>
      <c r="D138" s="8" t="s">
        <v>215</v>
      </c>
      <c r="E138" s="22">
        <v>3600</v>
      </c>
      <c r="F138" s="21"/>
      <c r="G138" s="21">
        <f t="shared" si="11"/>
        <v>0</v>
      </c>
      <c r="H138" s="21"/>
      <c r="I138" s="21">
        <f t="shared" si="12"/>
        <v>0</v>
      </c>
      <c r="J138" s="21">
        <f t="shared" si="13"/>
        <v>0</v>
      </c>
    </row>
    <row r="139" spans="1:10" s="38" customFormat="1" ht="22.5" x14ac:dyDescent="0.25">
      <c r="A139" s="47" t="s">
        <v>335</v>
      </c>
      <c r="B139" s="43" t="s">
        <v>809</v>
      </c>
      <c r="C139" s="44" t="s">
        <v>810</v>
      </c>
      <c r="D139" s="42" t="s">
        <v>71</v>
      </c>
      <c r="E139" s="50">
        <v>1.54</v>
      </c>
      <c r="F139" s="26"/>
      <c r="G139" s="26">
        <f t="shared" si="11"/>
        <v>0</v>
      </c>
      <c r="H139" s="26"/>
      <c r="I139" s="26">
        <f t="shared" si="12"/>
        <v>0</v>
      </c>
      <c r="J139" s="26">
        <f t="shared" si="13"/>
        <v>0</v>
      </c>
    </row>
    <row r="140" spans="1:10" s="17" customFormat="1" ht="45" x14ac:dyDescent="0.25">
      <c r="A140" s="19" t="s">
        <v>338</v>
      </c>
      <c r="B140" s="9" t="s">
        <v>1748</v>
      </c>
      <c r="C140" s="10" t="s">
        <v>1405</v>
      </c>
      <c r="D140" s="8" t="s">
        <v>215</v>
      </c>
      <c r="E140" s="22">
        <v>154</v>
      </c>
      <c r="F140" s="21"/>
      <c r="G140" s="21">
        <f t="shared" si="11"/>
        <v>0</v>
      </c>
      <c r="H140" s="21"/>
      <c r="I140" s="21">
        <f t="shared" si="12"/>
        <v>0</v>
      </c>
      <c r="J140" s="21">
        <f t="shared" si="13"/>
        <v>0</v>
      </c>
    </row>
    <row r="141" spans="1:10" s="17" customFormat="1" ht="45" x14ac:dyDescent="0.25">
      <c r="A141" s="19" t="s">
        <v>341</v>
      </c>
      <c r="B141" s="9" t="s">
        <v>1755</v>
      </c>
      <c r="C141" s="10" t="s">
        <v>1492</v>
      </c>
      <c r="D141" s="8" t="s">
        <v>215</v>
      </c>
      <c r="E141" s="22">
        <v>308</v>
      </c>
      <c r="F141" s="21"/>
      <c r="G141" s="21">
        <f t="shared" si="11"/>
        <v>0</v>
      </c>
      <c r="H141" s="21"/>
      <c r="I141" s="21">
        <f t="shared" si="12"/>
        <v>0</v>
      </c>
      <c r="J141" s="21">
        <f t="shared" si="13"/>
        <v>0</v>
      </c>
    </row>
    <row r="142" spans="1:10" s="17" customFormat="1" ht="45" x14ac:dyDescent="0.25">
      <c r="A142" s="19" t="s">
        <v>343</v>
      </c>
      <c r="B142" s="9" t="s">
        <v>1746</v>
      </c>
      <c r="C142" s="10" t="s">
        <v>917</v>
      </c>
      <c r="D142" s="8" t="s">
        <v>215</v>
      </c>
      <c r="E142" s="22">
        <v>362</v>
      </c>
      <c r="F142" s="21"/>
      <c r="G142" s="21">
        <f t="shared" si="11"/>
        <v>0</v>
      </c>
      <c r="H142" s="21"/>
      <c r="I142" s="21">
        <f t="shared" si="12"/>
        <v>0</v>
      </c>
      <c r="J142" s="21">
        <f t="shared" si="13"/>
        <v>0</v>
      </c>
    </row>
    <row r="143" spans="1:10" s="17" customFormat="1" ht="45" x14ac:dyDescent="0.25">
      <c r="A143" s="19" t="s">
        <v>346</v>
      </c>
      <c r="B143" s="9" t="s">
        <v>1756</v>
      </c>
      <c r="C143" s="10" t="s">
        <v>1493</v>
      </c>
      <c r="D143" s="8" t="s">
        <v>215</v>
      </c>
      <c r="E143" s="22">
        <v>616</v>
      </c>
      <c r="F143" s="21"/>
      <c r="G143" s="21">
        <f t="shared" si="11"/>
        <v>0</v>
      </c>
      <c r="H143" s="21"/>
      <c r="I143" s="21">
        <f t="shared" si="12"/>
        <v>0</v>
      </c>
      <c r="J143" s="21">
        <f t="shared" si="13"/>
        <v>0</v>
      </c>
    </row>
    <row r="144" spans="1:10" s="17" customFormat="1" ht="45" x14ac:dyDescent="0.25">
      <c r="A144" s="19" t="s">
        <v>349</v>
      </c>
      <c r="B144" s="9" t="s">
        <v>1746</v>
      </c>
      <c r="C144" s="10" t="s">
        <v>879</v>
      </c>
      <c r="D144" s="8" t="s">
        <v>215</v>
      </c>
      <c r="E144" s="22">
        <v>978</v>
      </c>
      <c r="F144" s="21"/>
      <c r="G144" s="21">
        <f t="shared" si="11"/>
        <v>0</v>
      </c>
      <c r="H144" s="21"/>
      <c r="I144" s="21">
        <f t="shared" si="12"/>
        <v>0</v>
      </c>
      <c r="J144" s="21">
        <f t="shared" si="13"/>
        <v>0</v>
      </c>
    </row>
    <row r="145" spans="1:10" s="17" customFormat="1" ht="45" x14ac:dyDescent="0.25">
      <c r="A145" s="19" t="s">
        <v>350</v>
      </c>
      <c r="B145" s="9" t="s">
        <v>1746</v>
      </c>
      <c r="C145" s="10" t="s">
        <v>1407</v>
      </c>
      <c r="D145" s="8" t="s">
        <v>215</v>
      </c>
      <c r="E145" s="22">
        <v>616</v>
      </c>
      <c r="F145" s="21"/>
      <c r="G145" s="21">
        <f t="shared" si="11"/>
        <v>0</v>
      </c>
      <c r="H145" s="21"/>
      <c r="I145" s="21">
        <f t="shared" si="12"/>
        <v>0</v>
      </c>
      <c r="J145" s="21">
        <f t="shared" si="13"/>
        <v>0</v>
      </c>
    </row>
    <row r="146" spans="1:10" s="17" customFormat="1" ht="22.5" x14ac:dyDescent="0.25">
      <c r="A146" s="19" t="s">
        <v>353</v>
      </c>
      <c r="B146" s="9" t="s">
        <v>1757</v>
      </c>
      <c r="C146" s="10" t="s">
        <v>1758</v>
      </c>
      <c r="D146" s="8" t="s">
        <v>215</v>
      </c>
      <c r="E146" s="22">
        <v>28</v>
      </c>
      <c r="F146" s="21"/>
      <c r="G146" s="21">
        <f t="shared" si="11"/>
        <v>0</v>
      </c>
      <c r="H146" s="21"/>
      <c r="I146" s="21">
        <f t="shared" si="12"/>
        <v>0</v>
      </c>
      <c r="J146" s="21">
        <f t="shared" si="13"/>
        <v>0</v>
      </c>
    </row>
    <row r="147" spans="1:10" s="17" customFormat="1" ht="45" x14ac:dyDescent="0.25">
      <c r="A147" s="19" t="s">
        <v>356</v>
      </c>
      <c r="B147" s="9" t="s">
        <v>1559</v>
      </c>
      <c r="C147" s="10" t="s">
        <v>1487</v>
      </c>
      <c r="D147" s="8" t="s">
        <v>215</v>
      </c>
      <c r="E147" s="22">
        <v>28</v>
      </c>
      <c r="F147" s="21"/>
      <c r="G147" s="21">
        <f t="shared" si="11"/>
        <v>0</v>
      </c>
      <c r="H147" s="21"/>
      <c r="I147" s="21">
        <f t="shared" si="12"/>
        <v>0</v>
      </c>
      <c r="J147" s="21">
        <f t="shared" si="13"/>
        <v>0</v>
      </c>
    </row>
    <row r="148" spans="1:10" s="17" customFormat="1" ht="45" x14ac:dyDescent="0.25">
      <c r="A148" s="19" t="s">
        <v>360</v>
      </c>
      <c r="B148" s="9" t="s">
        <v>1759</v>
      </c>
      <c r="C148" s="10" t="s">
        <v>1336</v>
      </c>
      <c r="D148" s="8" t="s">
        <v>215</v>
      </c>
      <c r="E148" s="22">
        <v>28</v>
      </c>
      <c r="F148" s="21"/>
      <c r="G148" s="21">
        <f t="shared" si="11"/>
        <v>0</v>
      </c>
      <c r="H148" s="21"/>
      <c r="I148" s="21">
        <f t="shared" si="12"/>
        <v>0</v>
      </c>
      <c r="J148" s="21">
        <f t="shared" si="13"/>
        <v>0</v>
      </c>
    </row>
    <row r="149" spans="1:10" s="17" customFormat="1" ht="45" x14ac:dyDescent="0.25">
      <c r="A149" s="19" t="s">
        <v>363</v>
      </c>
      <c r="B149" s="9" t="s">
        <v>1746</v>
      </c>
      <c r="C149" s="10" t="s">
        <v>1489</v>
      </c>
      <c r="D149" s="8" t="s">
        <v>215</v>
      </c>
      <c r="E149" s="22">
        <v>168</v>
      </c>
      <c r="F149" s="21"/>
      <c r="G149" s="21">
        <f t="shared" si="11"/>
        <v>0</v>
      </c>
      <c r="H149" s="21"/>
      <c r="I149" s="21">
        <f t="shared" si="12"/>
        <v>0</v>
      </c>
      <c r="J149" s="21">
        <f t="shared" si="13"/>
        <v>0</v>
      </c>
    </row>
    <row r="150" spans="1:10" s="17" customFormat="1" ht="45" x14ac:dyDescent="0.25">
      <c r="A150" s="19" t="s">
        <v>365</v>
      </c>
      <c r="B150" s="9" t="s">
        <v>1746</v>
      </c>
      <c r="C150" s="10" t="s">
        <v>1490</v>
      </c>
      <c r="D150" s="8" t="s">
        <v>215</v>
      </c>
      <c r="E150" s="22">
        <v>112</v>
      </c>
      <c r="F150" s="21"/>
      <c r="G150" s="21">
        <f t="shared" si="11"/>
        <v>0</v>
      </c>
      <c r="H150" s="21"/>
      <c r="I150" s="21">
        <f t="shared" si="12"/>
        <v>0</v>
      </c>
      <c r="J150" s="21">
        <f t="shared" si="13"/>
        <v>0</v>
      </c>
    </row>
    <row r="151" spans="1:10" s="38" customFormat="1" ht="22.5" x14ac:dyDescent="0.25">
      <c r="A151" s="47" t="s">
        <v>369</v>
      </c>
      <c r="B151" s="43" t="s">
        <v>809</v>
      </c>
      <c r="C151" s="44" t="s">
        <v>810</v>
      </c>
      <c r="D151" s="42" t="s">
        <v>71</v>
      </c>
      <c r="E151" s="48">
        <v>0.2</v>
      </c>
      <c r="F151" s="26"/>
      <c r="G151" s="26">
        <f t="shared" si="11"/>
        <v>0</v>
      </c>
      <c r="H151" s="26"/>
      <c r="I151" s="26">
        <f t="shared" si="12"/>
        <v>0</v>
      </c>
      <c r="J151" s="26">
        <f t="shared" si="13"/>
        <v>0</v>
      </c>
    </row>
    <row r="152" spans="1:10" s="17" customFormat="1" ht="45" x14ac:dyDescent="0.25">
      <c r="A152" s="19" t="s">
        <v>371</v>
      </c>
      <c r="B152" s="9" t="s">
        <v>1748</v>
      </c>
      <c r="C152" s="10" t="s">
        <v>1486</v>
      </c>
      <c r="D152" s="8" t="s">
        <v>215</v>
      </c>
      <c r="E152" s="22">
        <v>20</v>
      </c>
      <c r="F152" s="21"/>
      <c r="G152" s="21">
        <f t="shared" si="11"/>
        <v>0</v>
      </c>
      <c r="H152" s="21"/>
      <c r="I152" s="21">
        <f t="shared" si="12"/>
        <v>0</v>
      </c>
      <c r="J152" s="21">
        <f t="shared" si="13"/>
        <v>0</v>
      </c>
    </row>
    <row r="153" spans="1:10" s="17" customFormat="1" ht="45" x14ac:dyDescent="0.25">
      <c r="A153" s="19" t="s">
        <v>373</v>
      </c>
      <c r="B153" s="9" t="s">
        <v>1755</v>
      </c>
      <c r="C153" s="10" t="s">
        <v>1492</v>
      </c>
      <c r="D153" s="8" t="s">
        <v>215</v>
      </c>
      <c r="E153" s="22">
        <v>40</v>
      </c>
      <c r="F153" s="21"/>
      <c r="G153" s="21">
        <f t="shared" si="11"/>
        <v>0</v>
      </c>
      <c r="H153" s="21"/>
      <c r="I153" s="21">
        <f t="shared" si="12"/>
        <v>0</v>
      </c>
      <c r="J153" s="21">
        <f t="shared" si="13"/>
        <v>0</v>
      </c>
    </row>
    <row r="154" spans="1:10" s="17" customFormat="1" ht="45" x14ac:dyDescent="0.25">
      <c r="A154" s="19" t="s">
        <v>376</v>
      </c>
      <c r="B154" s="9" t="s">
        <v>1756</v>
      </c>
      <c r="C154" s="10" t="s">
        <v>1493</v>
      </c>
      <c r="D154" s="8" t="s">
        <v>215</v>
      </c>
      <c r="E154" s="22">
        <v>80</v>
      </c>
      <c r="F154" s="21"/>
      <c r="G154" s="21">
        <f t="shared" si="11"/>
        <v>0</v>
      </c>
      <c r="H154" s="21"/>
      <c r="I154" s="21">
        <f t="shared" si="12"/>
        <v>0</v>
      </c>
      <c r="J154" s="21">
        <f t="shared" si="13"/>
        <v>0</v>
      </c>
    </row>
    <row r="155" spans="1:10" s="17" customFormat="1" ht="45" x14ac:dyDescent="0.25">
      <c r="A155" s="19" t="s">
        <v>378</v>
      </c>
      <c r="B155" s="9" t="s">
        <v>1746</v>
      </c>
      <c r="C155" s="10" t="s">
        <v>879</v>
      </c>
      <c r="D155" s="8" t="s">
        <v>215</v>
      </c>
      <c r="E155" s="22">
        <v>80</v>
      </c>
      <c r="F155" s="21"/>
      <c r="G155" s="21">
        <f t="shared" si="11"/>
        <v>0</v>
      </c>
      <c r="H155" s="21"/>
      <c r="I155" s="21">
        <f t="shared" si="12"/>
        <v>0</v>
      </c>
      <c r="J155" s="21">
        <f t="shared" si="13"/>
        <v>0</v>
      </c>
    </row>
    <row r="156" spans="1:10" s="17" customFormat="1" ht="45" x14ac:dyDescent="0.25">
      <c r="A156" s="19" t="s">
        <v>381</v>
      </c>
      <c r="B156" s="9" t="s">
        <v>1746</v>
      </c>
      <c r="C156" s="10" t="s">
        <v>1407</v>
      </c>
      <c r="D156" s="8" t="s">
        <v>215</v>
      </c>
      <c r="E156" s="22">
        <v>80</v>
      </c>
      <c r="F156" s="21"/>
      <c r="G156" s="21">
        <f t="shared" si="11"/>
        <v>0</v>
      </c>
      <c r="H156" s="21"/>
      <c r="I156" s="21">
        <f t="shared" si="12"/>
        <v>0</v>
      </c>
      <c r="J156" s="21">
        <f t="shared" si="13"/>
        <v>0</v>
      </c>
    </row>
    <row r="157" spans="1:10" s="38" customFormat="1" ht="22.5" x14ac:dyDescent="0.25">
      <c r="A157" s="47" t="s">
        <v>382</v>
      </c>
      <c r="B157" s="43" t="s">
        <v>809</v>
      </c>
      <c r="C157" s="44" t="s">
        <v>810</v>
      </c>
      <c r="D157" s="42" t="s">
        <v>71</v>
      </c>
      <c r="E157" s="50">
        <v>0.85</v>
      </c>
      <c r="F157" s="26"/>
      <c r="G157" s="26">
        <f t="shared" si="11"/>
        <v>0</v>
      </c>
      <c r="H157" s="26"/>
      <c r="I157" s="26">
        <f t="shared" si="12"/>
        <v>0</v>
      </c>
      <c r="J157" s="26">
        <f t="shared" si="13"/>
        <v>0</v>
      </c>
    </row>
    <row r="158" spans="1:10" s="17" customFormat="1" ht="45" x14ac:dyDescent="0.25">
      <c r="A158" s="19" t="s">
        <v>383</v>
      </c>
      <c r="B158" s="9" t="s">
        <v>1748</v>
      </c>
      <c r="C158" s="10" t="s">
        <v>1760</v>
      </c>
      <c r="D158" s="8" t="s">
        <v>215</v>
      </c>
      <c r="E158" s="22">
        <v>85</v>
      </c>
      <c r="F158" s="21"/>
      <c r="G158" s="21">
        <f t="shared" si="11"/>
        <v>0</v>
      </c>
      <c r="H158" s="21"/>
      <c r="I158" s="21">
        <f t="shared" si="12"/>
        <v>0</v>
      </c>
      <c r="J158" s="21">
        <f t="shared" si="13"/>
        <v>0</v>
      </c>
    </row>
    <row r="159" spans="1:10" s="17" customFormat="1" ht="45" x14ac:dyDescent="0.25">
      <c r="A159" s="19" t="s">
        <v>386</v>
      </c>
      <c r="B159" s="9" t="s">
        <v>1462</v>
      </c>
      <c r="C159" s="10" t="s">
        <v>1463</v>
      </c>
      <c r="D159" s="8" t="s">
        <v>215</v>
      </c>
      <c r="E159" s="22">
        <v>170</v>
      </c>
      <c r="F159" s="21"/>
      <c r="G159" s="21">
        <f t="shared" si="11"/>
        <v>0</v>
      </c>
      <c r="H159" s="21"/>
      <c r="I159" s="21">
        <f t="shared" si="12"/>
        <v>0</v>
      </c>
      <c r="J159" s="21">
        <f t="shared" si="13"/>
        <v>0</v>
      </c>
    </row>
    <row r="160" spans="1:10" s="17" customFormat="1" ht="45" x14ac:dyDescent="0.25">
      <c r="A160" s="19" t="s">
        <v>388</v>
      </c>
      <c r="B160" s="9" t="s">
        <v>1746</v>
      </c>
      <c r="C160" s="10" t="s">
        <v>1464</v>
      </c>
      <c r="D160" s="8" t="s">
        <v>215</v>
      </c>
      <c r="E160" s="22">
        <v>170</v>
      </c>
      <c r="F160" s="21"/>
      <c r="G160" s="21">
        <f t="shared" si="11"/>
        <v>0</v>
      </c>
      <c r="H160" s="21"/>
      <c r="I160" s="21">
        <f t="shared" si="12"/>
        <v>0</v>
      </c>
      <c r="J160" s="21">
        <f t="shared" si="13"/>
        <v>0</v>
      </c>
    </row>
    <row r="161" spans="1:10" s="17" customFormat="1" ht="45" x14ac:dyDescent="0.25">
      <c r="A161" s="19" t="s">
        <v>390</v>
      </c>
      <c r="B161" s="9" t="s">
        <v>1756</v>
      </c>
      <c r="C161" s="10" t="s">
        <v>1465</v>
      </c>
      <c r="D161" s="8" t="s">
        <v>215</v>
      </c>
      <c r="E161" s="22">
        <v>170</v>
      </c>
      <c r="F161" s="21"/>
      <c r="G161" s="21">
        <f t="shared" si="11"/>
        <v>0</v>
      </c>
      <c r="H161" s="21"/>
      <c r="I161" s="21">
        <f t="shared" si="12"/>
        <v>0</v>
      </c>
      <c r="J161" s="21">
        <f t="shared" si="13"/>
        <v>0</v>
      </c>
    </row>
    <row r="162" spans="1:10" s="17" customFormat="1" ht="45" x14ac:dyDescent="0.25">
      <c r="A162" s="19" t="s">
        <v>392</v>
      </c>
      <c r="B162" s="9" t="s">
        <v>1746</v>
      </c>
      <c r="C162" s="10" t="s">
        <v>879</v>
      </c>
      <c r="D162" s="8" t="s">
        <v>215</v>
      </c>
      <c r="E162" s="22">
        <v>170</v>
      </c>
      <c r="F162" s="21"/>
      <c r="G162" s="21">
        <f t="shared" si="11"/>
        <v>0</v>
      </c>
      <c r="H162" s="21"/>
      <c r="I162" s="21">
        <f t="shared" si="12"/>
        <v>0</v>
      </c>
      <c r="J162" s="21">
        <f t="shared" si="13"/>
        <v>0</v>
      </c>
    </row>
    <row r="163" spans="1:10" s="38" customFormat="1" ht="22.5" x14ac:dyDescent="0.25">
      <c r="A163" s="47" t="s">
        <v>394</v>
      </c>
      <c r="B163" s="43" t="s">
        <v>828</v>
      </c>
      <c r="C163" s="44" t="s">
        <v>829</v>
      </c>
      <c r="D163" s="42" t="s">
        <v>111</v>
      </c>
      <c r="E163" s="50">
        <v>6.45</v>
      </c>
      <c r="F163" s="26"/>
      <c r="G163" s="26">
        <f t="shared" ref="G163:G177" si="14">E163*F163</f>
        <v>0</v>
      </c>
      <c r="H163" s="26"/>
      <c r="I163" s="26">
        <f t="shared" ref="I163:I177" si="15">E163*H163</f>
        <v>0</v>
      </c>
      <c r="J163" s="26">
        <f t="shared" si="13"/>
        <v>0</v>
      </c>
    </row>
    <row r="164" spans="1:10" s="17" customFormat="1" ht="45" x14ac:dyDescent="0.25">
      <c r="A164" s="19" t="s">
        <v>397</v>
      </c>
      <c r="B164" s="9" t="s">
        <v>1072</v>
      </c>
      <c r="C164" s="10" t="s">
        <v>1670</v>
      </c>
      <c r="D164" s="8" t="s">
        <v>118</v>
      </c>
      <c r="E164" s="23">
        <v>664.35</v>
      </c>
      <c r="F164" s="21"/>
      <c r="G164" s="21">
        <f t="shared" si="14"/>
        <v>0</v>
      </c>
      <c r="H164" s="21"/>
      <c r="I164" s="21">
        <f t="shared" si="15"/>
        <v>0</v>
      </c>
      <c r="J164" s="21">
        <f t="shared" si="13"/>
        <v>0</v>
      </c>
    </row>
    <row r="165" spans="1:10" s="38" customFormat="1" ht="22.5" x14ac:dyDescent="0.25">
      <c r="A165" s="47" t="s">
        <v>400</v>
      </c>
      <c r="B165" s="43" t="s">
        <v>1333</v>
      </c>
      <c r="C165" s="44" t="s">
        <v>1334</v>
      </c>
      <c r="D165" s="42" t="s">
        <v>111</v>
      </c>
      <c r="E165" s="48">
        <v>0.5</v>
      </c>
      <c r="F165" s="26"/>
      <c r="G165" s="26">
        <f t="shared" si="14"/>
        <v>0</v>
      </c>
      <c r="H165" s="26"/>
      <c r="I165" s="26">
        <f t="shared" si="15"/>
        <v>0</v>
      </c>
      <c r="J165" s="26">
        <f t="shared" si="13"/>
        <v>0</v>
      </c>
    </row>
    <row r="166" spans="1:10" s="17" customFormat="1" ht="45" x14ac:dyDescent="0.25">
      <c r="A166" s="19" t="s">
        <v>903</v>
      </c>
      <c r="B166" s="9" t="s">
        <v>1072</v>
      </c>
      <c r="C166" s="10" t="s">
        <v>1408</v>
      </c>
      <c r="D166" s="8" t="s">
        <v>118</v>
      </c>
      <c r="E166" s="20">
        <v>51.5</v>
      </c>
      <c r="F166" s="21"/>
      <c r="G166" s="21">
        <f t="shared" si="14"/>
        <v>0</v>
      </c>
      <c r="H166" s="21"/>
      <c r="I166" s="21">
        <f t="shared" si="15"/>
        <v>0</v>
      </c>
      <c r="J166" s="21">
        <f t="shared" si="13"/>
        <v>0</v>
      </c>
    </row>
    <row r="167" spans="1:10" s="17" customFormat="1" ht="45" x14ac:dyDescent="0.25">
      <c r="A167" s="19" t="s">
        <v>406</v>
      </c>
      <c r="B167" s="9" t="s">
        <v>1076</v>
      </c>
      <c r="C167" s="10" t="s">
        <v>839</v>
      </c>
      <c r="D167" s="8" t="s">
        <v>840</v>
      </c>
      <c r="E167" s="22">
        <v>20</v>
      </c>
      <c r="F167" s="21"/>
      <c r="G167" s="21">
        <f t="shared" si="14"/>
        <v>0</v>
      </c>
      <c r="H167" s="21"/>
      <c r="I167" s="21">
        <f t="shared" si="15"/>
        <v>0</v>
      </c>
      <c r="J167" s="21">
        <f t="shared" si="13"/>
        <v>0</v>
      </c>
    </row>
    <row r="168" spans="1:10" s="17" customFormat="1" ht="45" x14ac:dyDescent="0.25">
      <c r="A168" s="19" t="s">
        <v>905</v>
      </c>
      <c r="B168" s="9" t="s">
        <v>1750</v>
      </c>
      <c r="C168" s="10" t="s">
        <v>1314</v>
      </c>
      <c r="D168" s="8" t="s">
        <v>215</v>
      </c>
      <c r="E168" s="22">
        <v>320</v>
      </c>
      <c r="F168" s="21"/>
      <c r="G168" s="21">
        <f t="shared" si="14"/>
        <v>0</v>
      </c>
      <c r="H168" s="21"/>
      <c r="I168" s="21">
        <f t="shared" si="15"/>
        <v>0</v>
      </c>
      <c r="J168" s="21">
        <f t="shared" si="13"/>
        <v>0</v>
      </c>
    </row>
    <row r="169" spans="1:10" s="17" customFormat="1" ht="45" x14ac:dyDescent="0.25">
      <c r="A169" s="19" t="s">
        <v>906</v>
      </c>
      <c r="B169" s="9" t="s">
        <v>1730</v>
      </c>
      <c r="C169" s="10" t="s">
        <v>1039</v>
      </c>
      <c r="D169" s="8" t="s">
        <v>215</v>
      </c>
      <c r="E169" s="22">
        <v>640</v>
      </c>
      <c r="F169" s="21"/>
      <c r="G169" s="21">
        <f t="shared" si="14"/>
        <v>0</v>
      </c>
      <c r="H169" s="21"/>
      <c r="I169" s="21">
        <f t="shared" si="15"/>
        <v>0</v>
      </c>
      <c r="J169" s="21">
        <f t="shared" si="13"/>
        <v>0</v>
      </c>
    </row>
    <row r="170" spans="1:10" s="17" customFormat="1" ht="45" x14ac:dyDescent="0.25">
      <c r="A170" s="19" t="s">
        <v>414</v>
      </c>
      <c r="B170" s="9" t="s">
        <v>1730</v>
      </c>
      <c r="C170" s="10" t="s">
        <v>1470</v>
      </c>
      <c r="D170" s="8" t="s">
        <v>215</v>
      </c>
      <c r="E170" s="22">
        <v>645</v>
      </c>
      <c r="F170" s="21"/>
      <c r="G170" s="21">
        <f t="shared" si="14"/>
        <v>0</v>
      </c>
      <c r="H170" s="21"/>
      <c r="I170" s="21">
        <f t="shared" si="15"/>
        <v>0</v>
      </c>
      <c r="J170" s="21">
        <f t="shared" si="13"/>
        <v>0</v>
      </c>
    </row>
    <row r="171" spans="1:10" s="17" customFormat="1" ht="45" x14ac:dyDescent="0.25">
      <c r="A171" s="19" t="s">
        <v>418</v>
      </c>
      <c r="B171" s="9" t="s">
        <v>1559</v>
      </c>
      <c r="C171" s="10" t="s">
        <v>1471</v>
      </c>
      <c r="D171" s="8" t="s">
        <v>215</v>
      </c>
      <c r="E171" s="22">
        <v>645</v>
      </c>
      <c r="F171" s="21"/>
      <c r="G171" s="21">
        <f t="shared" si="14"/>
        <v>0</v>
      </c>
      <c r="H171" s="21"/>
      <c r="I171" s="21">
        <f t="shared" si="15"/>
        <v>0</v>
      </c>
      <c r="J171" s="21">
        <f t="shared" si="13"/>
        <v>0</v>
      </c>
    </row>
    <row r="172" spans="1:10" s="17" customFormat="1" ht="45" x14ac:dyDescent="0.25">
      <c r="A172" s="19" t="s">
        <v>909</v>
      </c>
      <c r="B172" s="9" t="s">
        <v>1761</v>
      </c>
      <c r="C172" s="10" t="s">
        <v>1338</v>
      </c>
      <c r="D172" s="8" t="s">
        <v>215</v>
      </c>
      <c r="E172" s="22">
        <v>645</v>
      </c>
      <c r="F172" s="21"/>
      <c r="G172" s="21">
        <f t="shared" si="14"/>
        <v>0</v>
      </c>
      <c r="H172" s="21"/>
      <c r="I172" s="21">
        <f t="shared" si="15"/>
        <v>0</v>
      </c>
      <c r="J172" s="21">
        <f t="shared" si="13"/>
        <v>0</v>
      </c>
    </row>
    <row r="173" spans="1:10" s="17" customFormat="1" ht="45" x14ac:dyDescent="0.25">
      <c r="A173" s="19" t="s">
        <v>424</v>
      </c>
      <c r="B173" s="9" t="s">
        <v>1761</v>
      </c>
      <c r="C173" s="10" t="s">
        <v>1473</v>
      </c>
      <c r="D173" s="8" t="s">
        <v>215</v>
      </c>
      <c r="E173" s="22">
        <v>1290</v>
      </c>
      <c r="F173" s="21"/>
      <c r="G173" s="21">
        <f t="shared" si="14"/>
        <v>0</v>
      </c>
      <c r="H173" s="21"/>
      <c r="I173" s="21">
        <f t="shared" si="15"/>
        <v>0</v>
      </c>
      <c r="J173" s="21">
        <f t="shared" si="13"/>
        <v>0</v>
      </c>
    </row>
    <row r="174" spans="1:10" s="17" customFormat="1" ht="45" x14ac:dyDescent="0.25">
      <c r="A174" s="19" t="s">
        <v>426</v>
      </c>
      <c r="B174" s="9" t="s">
        <v>1761</v>
      </c>
      <c r="C174" s="10" t="s">
        <v>1474</v>
      </c>
      <c r="D174" s="8" t="s">
        <v>215</v>
      </c>
      <c r="E174" s="22">
        <v>1290</v>
      </c>
      <c r="F174" s="21"/>
      <c r="G174" s="21">
        <f t="shared" si="14"/>
        <v>0</v>
      </c>
      <c r="H174" s="21"/>
      <c r="I174" s="21">
        <f t="shared" si="15"/>
        <v>0</v>
      </c>
      <c r="J174" s="21">
        <f t="shared" si="13"/>
        <v>0</v>
      </c>
    </row>
    <row r="175" spans="1:10" s="17" customFormat="1" ht="45" x14ac:dyDescent="0.25">
      <c r="A175" s="19" t="s">
        <v>429</v>
      </c>
      <c r="B175" s="9" t="s">
        <v>1746</v>
      </c>
      <c r="C175" s="10" t="s">
        <v>915</v>
      </c>
      <c r="D175" s="8" t="s">
        <v>215</v>
      </c>
      <c r="E175" s="22">
        <v>1290</v>
      </c>
      <c r="F175" s="21"/>
      <c r="G175" s="21">
        <f t="shared" si="14"/>
        <v>0</v>
      </c>
      <c r="H175" s="21"/>
      <c r="I175" s="21">
        <f t="shared" si="15"/>
        <v>0</v>
      </c>
      <c r="J175" s="21">
        <f t="shared" si="13"/>
        <v>0</v>
      </c>
    </row>
    <row r="176" spans="1:10" s="38" customFormat="1" ht="33.75" x14ac:dyDescent="0.25">
      <c r="A176" s="47" t="s">
        <v>911</v>
      </c>
      <c r="B176" s="43" t="s">
        <v>500</v>
      </c>
      <c r="C176" s="44" t="s">
        <v>501</v>
      </c>
      <c r="D176" s="42" t="s">
        <v>111</v>
      </c>
      <c r="E176" s="48">
        <v>0.9</v>
      </c>
      <c r="F176" s="26"/>
      <c r="G176" s="26">
        <f t="shared" si="14"/>
        <v>0</v>
      </c>
      <c r="H176" s="26"/>
      <c r="I176" s="26">
        <f t="shared" si="15"/>
        <v>0</v>
      </c>
      <c r="J176" s="26">
        <f t="shared" si="13"/>
        <v>0</v>
      </c>
    </row>
    <row r="177" spans="1:11" s="17" customFormat="1" ht="45" x14ac:dyDescent="0.25">
      <c r="A177" s="19" t="s">
        <v>434</v>
      </c>
      <c r="B177" s="9" t="s">
        <v>826</v>
      </c>
      <c r="C177" s="10" t="s">
        <v>1531</v>
      </c>
      <c r="D177" s="8" t="s">
        <v>118</v>
      </c>
      <c r="E177" s="20">
        <v>92.7</v>
      </c>
      <c r="F177" s="21"/>
      <c r="G177" s="21">
        <f t="shared" si="14"/>
        <v>0</v>
      </c>
      <c r="H177" s="21"/>
      <c r="I177" s="21">
        <f t="shared" si="15"/>
        <v>0</v>
      </c>
      <c r="J177" s="21">
        <f t="shared" si="13"/>
        <v>0</v>
      </c>
    </row>
    <row r="178" spans="1:11" x14ac:dyDescent="0.25">
      <c r="G178" s="26">
        <f t="shared" ref="G178:I178" si="16">SUM(G3:G177)</f>
        <v>0</v>
      </c>
      <c r="H178" s="26"/>
      <c r="I178" s="26">
        <f t="shared" si="16"/>
        <v>0</v>
      </c>
      <c r="J178" s="26">
        <f>SUM(J3:J177)</f>
        <v>0</v>
      </c>
      <c r="K178" s="31"/>
    </row>
    <row r="179" spans="1:11" x14ac:dyDescent="0.25">
      <c r="G179" s="31"/>
      <c r="H179" s="31"/>
      <c r="I179" s="31"/>
      <c r="J179" s="31"/>
      <c r="K179" s="31"/>
    </row>
    <row r="180" spans="1:11" x14ac:dyDescent="0.25">
      <c r="G180" s="31"/>
      <c r="H180" s="31"/>
      <c r="I180" s="31"/>
      <c r="J180" s="31"/>
      <c r="K180" s="31"/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Лист21">
    <tabColor rgb="FF92D050"/>
    <pageSetUpPr fitToPage="1"/>
  </sheetPr>
  <dimension ref="A1:K163"/>
  <sheetViews>
    <sheetView workbookViewId="0">
      <pane ySplit="1" topLeftCell="A26" activePane="bottomLeft" state="frozen"/>
      <selection activeCell="F1" sqref="F1:F1048576"/>
      <selection pane="bottomLeft" activeCell="F1" sqref="F1:F1048576"/>
    </sheetView>
  </sheetViews>
  <sheetFormatPr defaultColWidth="9.140625" defaultRowHeight="11.25" x14ac:dyDescent="0.25"/>
  <cols>
    <col min="1" max="1" width="8.7109375" style="18" customWidth="1"/>
    <col min="2" max="2" width="20.7109375" style="1" customWidth="1"/>
    <col min="3" max="3" width="40.7109375" style="1" customWidth="1"/>
    <col min="4" max="4" width="8.7109375" style="1" customWidth="1"/>
    <col min="5" max="5" width="8.7109375" style="18" customWidth="1"/>
    <col min="6" max="10" width="12.7109375" style="18" customWidth="1"/>
    <col min="11" max="16384" width="9.140625" style="18"/>
  </cols>
  <sheetData>
    <row r="1" spans="1:10" s="4" customFormat="1" ht="24" x14ac:dyDescent="0.25">
      <c r="A1" s="2" t="s">
        <v>2</v>
      </c>
      <c r="B1" s="2" t="s">
        <v>3</v>
      </c>
      <c r="C1" s="2" t="s">
        <v>4</v>
      </c>
      <c r="D1" s="3" t="s">
        <v>5</v>
      </c>
      <c r="E1" s="2" t="s">
        <v>6</v>
      </c>
      <c r="F1" s="2" t="s">
        <v>2115</v>
      </c>
      <c r="G1" s="2" t="s">
        <v>2116</v>
      </c>
      <c r="H1" s="2" t="s">
        <v>2113</v>
      </c>
      <c r="I1" s="2" t="s">
        <v>2114</v>
      </c>
      <c r="J1" s="2" t="s">
        <v>2117</v>
      </c>
    </row>
    <row r="2" spans="1:10" s="17" customFormat="1" ht="15" x14ac:dyDescent="0.25">
      <c r="A2" s="14" t="s">
        <v>1645</v>
      </c>
      <c r="B2" s="16"/>
      <c r="C2" s="16"/>
      <c r="D2" s="16"/>
      <c r="E2" s="15"/>
    </row>
    <row r="3" spans="1:10" s="38" customFormat="1" ht="45" x14ac:dyDescent="0.25">
      <c r="A3" s="47" t="s">
        <v>9</v>
      </c>
      <c r="B3" s="43" t="s">
        <v>88</v>
      </c>
      <c r="C3" s="44" t="s">
        <v>89</v>
      </c>
      <c r="D3" s="42" t="s">
        <v>71</v>
      </c>
      <c r="E3" s="50">
        <v>1.47</v>
      </c>
      <c r="F3" s="26"/>
      <c r="G3" s="26">
        <f t="shared" ref="G3:G34" si="0">E3*F3</f>
        <v>0</v>
      </c>
      <c r="H3" s="26"/>
      <c r="I3" s="26">
        <f t="shared" ref="I3:I34" si="1">E3*H3</f>
        <v>0</v>
      </c>
      <c r="J3" s="26">
        <f t="shared" ref="J3" si="2">G3+I3</f>
        <v>0</v>
      </c>
    </row>
    <row r="4" spans="1:10" s="17" customFormat="1" ht="45" x14ac:dyDescent="0.25">
      <c r="A4" s="19" t="s">
        <v>542</v>
      </c>
      <c r="B4" s="9" t="s">
        <v>981</v>
      </c>
      <c r="C4" s="10" t="s">
        <v>1714</v>
      </c>
      <c r="D4" s="8" t="s">
        <v>215</v>
      </c>
      <c r="E4" s="22">
        <v>117</v>
      </c>
      <c r="F4" s="21"/>
      <c r="G4" s="21">
        <f t="shared" si="0"/>
        <v>0</v>
      </c>
      <c r="H4" s="21"/>
      <c r="I4" s="21">
        <f t="shared" si="1"/>
        <v>0</v>
      </c>
      <c r="J4" s="21">
        <f t="shared" ref="J4:J67" si="3">G4+I4</f>
        <v>0</v>
      </c>
    </row>
    <row r="5" spans="1:10" s="17" customFormat="1" ht="45" x14ac:dyDescent="0.25">
      <c r="A5" s="19" t="s">
        <v>17</v>
      </c>
      <c r="B5" s="9" t="s">
        <v>981</v>
      </c>
      <c r="C5" s="10" t="s">
        <v>1575</v>
      </c>
      <c r="D5" s="8" t="s">
        <v>215</v>
      </c>
      <c r="E5" s="22">
        <v>28</v>
      </c>
      <c r="F5" s="21"/>
      <c r="G5" s="21">
        <f t="shared" si="0"/>
        <v>0</v>
      </c>
      <c r="H5" s="21"/>
      <c r="I5" s="21">
        <f t="shared" si="1"/>
        <v>0</v>
      </c>
      <c r="J5" s="21">
        <f t="shared" si="3"/>
        <v>0</v>
      </c>
    </row>
    <row r="6" spans="1:10" s="17" customFormat="1" ht="45" x14ac:dyDescent="0.25">
      <c r="A6" s="19" t="s">
        <v>21</v>
      </c>
      <c r="B6" s="9" t="s">
        <v>981</v>
      </c>
      <c r="C6" s="10" t="s">
        <v>1715</v>
      </c>
      <c r="D6" s="8" t="s">
        <v>215</v>
      </c>
      <c r="E6" s="22">
        <v>2</v>
      </c>
      <c r="F6" s="21"/>
      <c r="G6" s="21">
        <f t="shared" si="0"/>
        <v>0</v>
      </c>
      <c r="H6" s="21"/>
      <c r="I6" s="21">
        <f t="shared" si="1"/>
        <v>0</v>
      </c>
      <c r="J6" s="21">
        <f t="shared" si="3"/>
        <v>0</v>
      </c>
    </row>
    <row r="7" spans="1:10" s="17" customFormat="1" ht="45" x14ac:dyDescent="0.25">
      <c r="A7" s="19" t="s">
        <v>24</v>
      </c>
      <c r="B7" s="9" t="s">
        <v>1254</v>
      </c>
      <c r="C7" s="10" t="s">
        <v>1255</v>
      </c>
      <c r="D7" s="8" t="s">
        <v>71</v>
      </c>
      <c r="E7" s="23">
        <v>0.76</v>
      </c>
      <c r="F7" s="21"/>
      <c r="G7" s="21">
        <f t="shared" si="0"/>
        <v>0</v>
      </c>
      <c r="H7" s="21"/>
      <c r="I7" s="21">
        <f t="shared" si="1"/>
        <v>0</v>
      </c>
      <c r="J7" s="21">
        <f t="shared" si="3"/>
        <v>0</v>
      </c>
    </row>
    <row r="8" spans="1:10" s="17" customFormat="1" ht="15" x14ac:dyDescent="0.25">
      <c r="A8" s="14" t="s">
        <v>1647</v>
      </c>
      <c r="B8" s="16"/>
      <c r="C8" s="16"/>
      <c r="D8" s="16"/>
      <c r="E8" s="15"/>
      <c r="F8" s="21"/>
      <c r="G8" s="21">
        <f t="shared" si="0"/>
        <v>0</v>
      </c>
      <c r="H8" s="21"/>
      <c r="I8" s="21">
        <f t="shared" si="1"/>
        <v>0</v>
      </c>
      <c r="J8" s="21">
        <f t="shared" si="3"/>
        <v>0</v>
      </c>
    </row>
    <row r="9" spans="1:10" s="38" customFormat="1" ht="56.25" x14ac:dyDescent="0.25">
      <c r="A9" s="47" t="s">
        <v>30</v>
      </c>
      <c r="B9" s="43" t="s">
        <v>116</v>
      </c>
      <c r="C9" s="44" t="s">
        <v>117</v>
      </c>
      <c r="D9" s="42" t="s">
        <v>111</v>
      </c>
      <c r="E9" s="50">
        <v>27.35</v>
      </c>
      <c r="F9" s="26"/>
      <c r="G9" s="26">
        <f t="shared" si="0"/>
        <v>0</v>
      </c>
      <c r="H9" s="26"/>
      <c r="I9" s="26">
        <f t="shared" si="1"/>
        <v>0</v>
      </c>
      <c r="J9" s="26">
        <f t="shared" si="3"/>
        <v>0</v>
      </c>
    </row>
    <row r="10" spans="1:10" s="38" customFormat="1" ht="45" x14ac:dyDescent="0.25">
      <c r="A10" s="47" t="s">
        <v>555</v>
      </c>
      <c r="B10" s="43" t="s">
        <v>113</v>
      </c>
      <c r="C10" s="44" t="s">
        <v>114</v>
      </c>
      <c r="D10" s="42" t="s">
        <v>111</v>
      </c>
      <c r="E10" s="49">
        <v>13</v>
      </c>
      <c r="F10" s="26"/>
      <c r="G10" s="26">
        <f t="shared" si="0"/>
        <v>0</v>
      </c>
      <c r="H10" s="26"/>
      <c r="I10" s="26">
        <f t="shared" si="1"/>
        <v>0</v>
      </c>
      <c r="J10" s="26">
        <f t="shared" si="3"/>
        <v>0</v>
      </c>
    </row>
    <row r="11" spans="1:10" s="17" customFormat="1" ht="45" x14ac:dyDescent="0.25">
      <c r="A11" s="19" t="s">
        <v>36</v>
      </c>
      <c r="B11" s="9" t="s">
        <v>723</v>
      </c>
      <c r="C11" s="10" t="s">
        <v>1503</v>
      </c>
      <c r="D11" s="8" t="s">
        <v>118</v>
      </c>
      <c r="E11" s="20">
        <v>86.7</v>
      </c>
      <c r="F11" s="21"/>
      <c r="G11" s="21">
        <f t="shared" si="0"/>
        <v>0</v>
      </c>
      <c r="H11" s="21"/>
      <c r="I11" s="21">
        <f t="shared" si="1"/>
        <v>0</v>
      </c>
      <c r="J11" s="21">
        <f t="shared" si="3"/>
        <v>0</v>
      </c>
    </row>
    <row r="12" spans="1:10" s="17" customFormat="1" ht="45" x14ac:dyDescent="0.25">
      <c r="A12" s="19" t="s">
        <v>37</v>
      </c>
      <c r="B12" s="9" t="s">
        <v>723</v>
      </c>
      <c r="C12" s="10" t="s">
        <v>1504</v>
      </c>
      <c r="D12" s="8" t="s">
        <v>118</v>
      </c>
      <c r="E12" s="20">
        <v>423.3</v>
      </c>
      <c r="F12" s="21"/>
      <c r="G12" s="21">
        <f t="shared" si="0"/>
        <v>0</v>
      </c>
      <c r="H12" s="21"/>
      <c r="I12" s="21">
        <f t="shared" si="1"/>
        <v>0</v>
      </c>
      <c r="J12" s="21">
        <f t="shared" si="3"/>
        <v>0</v>
      </c>
    </row>
    <row r="13" spans="1:10" s="17" customFormat="1" ht="45" x14ac:dyDescent="0.25">
      <c r="A13" s="19" t="s">
        <v>559</v>
      </c>
      <c r="B13" s="9" t="s">
        <v>1258</v>
      </c>
      <c r="C13" s="10" t="s">
        <v>1505</v>
      </c>
      <c r="D13" s="8" t="s">
        <v>118</v>
      </c>
      <c r="E13" s="20">
        <v>1055.7</v>
      </c>
      <c r="F13" s="21"/>
      <c r="G13" s="21">
        <f t="shared" si="0"/>
        <v>0</v>
      </c>
      <c r="H13" s="21"/>
      <c r="I13" s="21">
        <f t="shared" si="1"/>
        <v>0</v>
      </c>
      <c r="J13" s="21">
        <f t="shared" si="3"/>
        <v>0</v>
      </c>
    </row>
    <row r="14" spans="1:10" s="17" customFormat="1" ht="45" x14ac:dyDescent="0.25">
      <c r="A14" s="19" t="s">
        <v>44</v>
      </c>
      <c r="B14" s="9" t="s">
        <v>731</v>
      </c>
      <c r="C14" s="10" t="s">
        <v>1506</v>
      </c>
      <c r="D14" s="8" t="s">
        <v>118</v>
      </c>
      <c r="E14" s="20">
        <v>219.3</v>
      </c>
      <c r="F14" s="21"/>
      <c r="G14" s="21">
        <f t="shared" si="0"/>
        <v>0</v>
      </c>
      <c r="H14" s="21"/>
      <c r="I14" s="21">
        <f t="shared" si="1"/>
        <v>0</v>
      </c>
      <c r="J14" s="21">
        <f t="shared" si="3"/>
        <v>0</v>
      </c>
    </row>
    <row r="15" spans="1:10" s="17" customFormat="1" ht="45" x14ac:dyDescent="0.25">
      <c r="A15" s="19" t="s">
        <v>561</v>
      </c>
      <c r="B15" s="9" t="s">
        <v>1261</v>
      </c>
      <c r="C15" s="10" t="s">
        <v>1356</v>
      </c>
      <c r="D15" s="8" t="s">
        <v>118</v>
      </c>
      <c r="E15" s="20">
        <v>351.9</v>
      </c>
      <c r="F15" s="21"/>
      <c r="G15" s="21">
        <f t="shared" si="0"/>
        <v>0</v>
      </c>
      <c r="H15" s="21"/>
      <c r="I15" s="21">
        <f t="shared" si="1"/>
        <v>0</v>
      </c>
      <c r="J15" s="21">
        <f t="shared" si="3"/>
        <v>0</v>
      </c>
    </row>
    <row r="16" spans="1:10" s="17" customFormat="1" ht="45" x14ac:dyDescent="0.25">
      <c r="A16" s="19" t="s">
        <v>47</v>
      </c>
      <c r="B16" s="9" t="s">
        <v>736</v>
      </c>
      <c r="C16" s="10" t="s">
        <v>1357</v>
      </c>
      <c r="D16" s="8" t="s">
        <v>118</v>
      </c>
      <c r="E16" s="20">
        <v>402.9</v>
      </c>
      <c r="F16" s="21"/>
      <c r="G16" s="21">
        <f t="shared" si="0"/>
        <v>0</v>
      </c>
      <c r="H16" s="21"/>
      <c r="I16" s="21">
        <f t="shared" si="1"/>
        <v>0</v>
      </c>
      <c r="J16" s="21">
        <f t="shared" si="3"/>
        <v>0</v>
      </c>
    </row>
    <row r="17" spans="1:11" s="17" customFormat="1" ht="45" x14ac:dyDescent="0.25">
      <c r="A17" s="19" t="s">
        <v>48</v>
      </c>
      <c r="B17" s="9" t="s">
        <v>736</v>
      </c>
      <c r="C17" s="10" t="s">
        <v>1508</v>
      </c>
      <c r="D17" s="8" t="s">
        <v>118</v>
      </c>
      <c r="E17" s="20">
        <v>489.6</v>
      </c>
      <c r="F17" s="21"/>
      <c r="G17" s="21">
        <f t="shared" si="0"/>
        <v>0</v>
      </c>
      <c r="H17" s="21"/>
      <c r="I17" s="21">
        <f t="shared" si="1"/>
        <v>0</v>
      </c>
      <c r="J17" s="21">
        <f t="shared" si="3"/>
        <v>0</v>
      </c>
    </row>
    <row r="18" spans="1:11" s="17" customFormat="1" ht="45" x14ac:dyDescent="0.25">
      <c r="A18" s="19" t="s">
        <v>566</v>
      </c>
      <c r="B18" s="9" t="s">
        <v>736</v>
      </c>
      <c r="C18" s="10" t="s">
        <v>1360</v>
      </c>
      <c r="D18" s="8" t="s">
        <v>118</v>
      </c>
      <c r="E18" s="20">
        <v>163.19999999999999</v>
      </c>
      <c r="F18" s="21"/>
      <c r="G18" s="21">
        <f t="shared" si="0"/>
        <v>0</v>
      </c>
      <c r="H18" s="21"/>
      <c r="I18" s="21">
        <f t="shared" si="1"/>
        <v>0</v>
      </c>
      <c r="J18" s="21">
        <f t="shared" si="3"/>
        <v>0</v>
      </c>
    </row>
    <row r="19" spans="1:11" s="17" customFormat="1" ht="45" x14ac:dyDescent="0.25">
      <c r="A19" s="19" t="s">
        <v>53</v>
      </c>
      <c r="B19" s="9" t="s">
        <v>736</v>
      </c>
      <c r="C19" s="10" t="s">
        <v>1362</v>
      </c>
      <c r="D19" s="8" t="s">
        <v>118</v>
      </c>
      <c r="E19" s="20">
        <v>520.20000000000005</v>
      </c>
      <c r="F19" s="21"/>
      <c r="G19" s="21">
        <f t="shared" si="0"/>
        <v>0</v>
      </c>
      <c r="H19" s="21"/>
      <c r="I19" s="21">
        <f t="shared" si="1"/>
        <v>0</v>
      </c>
      <c r="J19" s="21">
        <f t="shared" si="3"/>
        <v>0</v>
      </c>
    </row>
    <row r="20" spans="1:11" s="17" customFormat="1" ht="45" x14ac:dyDescent="0.25">
      <c r="A20" s="19" t="s">
        <v>568</v>
      </c>
      <c r="B20" s="9" t="s">
        <v>736</v>
      </c>
      <c r="C20" s="10" t="s">
        <v>1363</v>
      </c>
      <c r="D20" s="8" t="s">
        <v>118</v>
      </c>
      <c r="E20" s="20">
        <v>402.9</v>
      </c>
      <c r="F20" s="21"/>
      <c r="G20" s="21">
        <f t="shared" si="0"/>
        <v>0</v>
      </c>
      <c r="H20" s="21"/>
      <c r="I20" s="21">
        <f t="shared" si="1"/>
        <v>0</v>
      </c>
      <c r="J20" s="21">
        <f t="shared" si="3"/>
        <v>0</v>
      </c>
    </row>
    <row r="21" spans="1:11" s="38" customFormat="1" ht="33.75" x14ac:dyDescent="0.25">
      <c r="A21" s="47" t="s">
        <v>570</v>
      </c>
      <c r="B21" s="43" t="s">
        <v>126</v>
      </c>
      <c r="C21" s="44" t="s">
        <v>127</v>
      </c>
      <c r="D21" s="42" t="s">
        <v>111</v>
      </c>
      <c r="E21" s="49">
        <v>1</v>
      </c>
      <c r="F21" s="26"/>
      <c r="G21" s="26">
        <f t="shared" si="0"/>
        <v>0</v>
      </c>
      <c r="H21" s="26"/>
      <c r="I21" s="26">
        <f t="shared" si="1"/>
        <v>0</v>
      </c>
      <c r="J21" s="26">
        <f t="shared" si="3"/>
        <v>0</v>
      </c>
    </row>
    <row r="22" spans="1:11" s="17" customFormat="1" ht="45" x14ac:dyDescent="0.25">
      <c r="A22" s="19" t="s">
        <v>58</v>
      </c>
      <c r="B22" s="9" t="s">
        <v>744</v>
      </c>
      <c r="C22" s="10" t="s">
        <v>987</v>
      </c>
      <c r="D22" s="8" t="s">
        <v>118</v>
      </c>
      <c r="E22" s="22">
        <v>51</v>
      </c>
      <c r="F22" s="21"/>
      <c r="G22" s="21">
        <f t="shared" si="0"/>
        <v>0</v>
      </c>
      <c r="H22" s="21"/>
      <c r="I22" s="21">
        <f t="shared" si="1"/>
        <v>0</v>
      </c>
      <c r="J22" s="21">
        <f t="shared" si="3"/>
        <v>0</v>
      </c>
    </row>
    <row r="23" spans="1:11" s="17" customFormat="1" ht="45" x14ac:dyDescent="0.25">
      <c r="A23" s="19" t="s">
        <v>59</v>
      </c>
      <c r="B23" s="9" t="s">
        <v>744</v>
      </c>
      <c r="C23" s="10" t="s">
        <v>988</v>
      </c>
      <c r="D23" s="8" t="s">
        <v>118</v>
      </c>
      <c r="E23" s="20">
        <v>51.5</v>
      </c>
      <c r="F23" s="21"/>
      <c r="G23" s="21">
        <f t="shared" si="0"/>
        <v>0</v>
      </c>
      <c r="H23" s="21"/>
      <c r="I23" s="21">
        <f t="shared" si="1"/>
        <v>0</v>
      </c>
      <c r="J23" s="21">
        <f t="shared" si="3"/>
        <v>0</v>
      </c>
    </row>
    <row r="24" spans="1:11" s="17" customFormat="1" ht="15" x14ac:dyDescent="0.25">
      <c r="A24" s="14" t="s">
        <v>1762</v>
      </c>
      <c r="B24" s="16"/>
      <c r="C24" s="16"/>
      <c r="D24" s="16"/>
      <c r="E24" s="15"/>
      <c r="F24" s="21"/>
      <c r="G24" s="21">
        <f t="shared" si="0"/>
        <v>0</v>
      </c>
      <c r="H24" s="21"/>
      <c r="I24" s="21">
        <f t="shared" si="1"/>
        <v>0</v>
      </c>
      <c r="J24" s="21">
        <f t="shared" si="3"/>
        <v>0</v>
      </c>
    </row>
    <row r="25" spans="1:11" s="38" customFormat="1" ht="22.5" x14ac:dyDescent="0.25">
      <c r="A25" s="47" t="s">
        <v>579</v>
      </c>
      <c r="B25" s="43" t="s">
        <v>321</v>
      </c>
      <c r="C25" s="44" t="s">
        <v>322</v>
      </c>
      <c r="D25" s="42" t="s">
        <v>71</v>
      </c>
      <c r="E25" s="50">
        <v>0.01</v>
      </c>
      <c r="F25" s="26"/>
      <c r="G25" s="26">
        <f t="shared" si="0"/>
        <v>0</v>
      </c>
      <c r="H25" s="26"/>
      <c r="I25" s="26">
        <f t="shared" si="1"/>
        <v>0</v>
      </c>
      <c r="J25" s="26">
        <f t="shared" si="3"/>
        <v>0</v>
      </c>
    </row>
    <row r="26" spans="1:11" s="63" customFormat="1" ht="45" x14ac:dyDescent="0.25">
      <c r="A26" s="57" t="s">
        <v>65</v>
      </c>
      <c r="B26" s="58" t="s">
        <v>750</v>
      </c>
      <c r="C26" s="59" t="s">
        <v>751</v>
      </c>
      <c r="D26" s="60" t="s">
        <v>215</v>
      </c>
      <c r="E26" s="61">
        <v>1</v>
      </c>
      <c r="F26" s="62"/>
      <c r="G26" s="62">
        <f t="shared" si="0"/>
        <v>0</v>
      </c>
      <c r="H26" s="62"/>
      <c r="I26" s="62">
        <f t="shared" si="1"/>
        <v>0</v>
      </c>
      <c r="J26" s="62">
        <f t="shared" si="3"/>
        <v>0</v>
      </c>
      <c r="K26" s="63" t="s">
        <v>2118</v>
      </c>
    </row>
    <row r="27" spans="1:11" s="17" customFormat="1" ht="15" x14ac:dyDescent="0.25">
      <c r="A27" s="14" t="s">
        <v>1763</v>
      </c>
      <c r="B27" s="16"/>
      <c r="C27" s="16"/>
      <c r="D27" s="16"/>
      <c r="E27" s="15"/>
      <c r="F27" s="21"/>
      <c r="G27" s="21">
        <f t="shared" si="0"/>
        <v>0</v>
      </c>
      <c r="H27" s="21"/>
      <c r="I27" s="21">
        <f t="shared" si="1"/>
        <v>0</v>
      </c>
      <c r="J27" s="21">
        <f t="shared" si="3"/>
        <v>0</v>
      </c>
    </row>
    <row r="28" spans="1:11" s="38" customFormat="1" ht="33.75" x14ac:dyDescent="0.25">
      <c r="A28" s="47" t="s">
        <v>68</v>
      </c>
      <c r="B28" s="43" t="s">
        <v>130</v>
      </c>
      <c r="C28" s="44" t="s">
        <v>131</v>
      </c>
      <c r="D28" s="42" t="s">
        <v>132</v>
      </c>
      <c r="E28" s="49">
        <v>10</v>
      </c>
      <c r="F28" s="26"/>
      <c r="G28" s="26">
        <f t="shared" si="0"/>
        <v>0</v>
      </c>
      <c r="H28" s="26"/>
      <c r="I28" s="26">
        <f t="shared" si="1"/>
        <v>0</v>
      </c>
      <c r="J28" s="26">
        <f t="shared" si="3"/>
        <v>0</v>
      </c>
    </row>
    <row r="29" spans="1:11" s="17" customFormat="1" ht="45" x14ac:dyDescent="0.25">
      <c r="A29" s="19" t="s">
        <v>72</v>
      </c>
      <c r="B29" s="9" t="s">
        <v>785</v>
      </c>
      <c r="C29" s="10" t="s">
        <v>1018</v>
      </c>
      <c r="D29" s="8" t="s">
        <v>215</v>
      </c>
      <c r="E29" s="22">
        <v>6</v>
      </c>
      <c r="F29" s="21"/>
      <c r="G29" s="21">
        <f t="shared" si="0"/>
        <v>0</v>
      </c>
      <c r="H29" s="21"/>
      <c r="I29" s="21">
        <f t="shared" si="1"/>
        <v>0</v>
      </c>
      <c r="J29" s="21">
        <f t="shared" si="3"/>
        <v>0</v>
      </c>
    </row>
    <row r="30" spans="1:11" s="17" customFormat="1" ht="45" x14ac:dyDescent="0.25">
      <c r="A30" s="19" t="s">
        <v>76</v>
      </c>
      <c r="B30" s="9" t="s">
        <v>787</v>
      </c>
      <c r="C30" s="10" t="s">
        <v>1019</v>
      </c>
      <c r="D30" s="8" t="s">
        <v>215</v>
      </c>
      <c r="E30" s="22">
        <v>6</v>
      </c>
      <c r="F30" s="21"/>
      <c r="G30" s="21">
        <f t="shared" si="0"/>
        <v>0</v>
      </c>
      <c r="H30" s="21"/>
      <c r="I30" s="21">
        <f t="shared" si="1"/>
        <v>0</v>
      </c>
      <c r="J30" s="21">
        <f t="shared" si="3"/>
        <v>0</v>
      </c>
    </row>
    <row r="31" spans="1:11" s="17" customFormat="1" ht="45" x14ac:dyDescent="0.25">
      <c r="A31" s="19" t="s">
        <v>78</v>
      </c>
      <c r="B31" s="9" t="s">
        <v>1277</v>
      </c>
      <c r="C31" s="10" t="s">
        <v>1020</v>
      </c>
      <c r="D31" s="8" t="s">
        <v>215</v>
      </c>
      <c r="E31" s="22">
        <v>2</v>
      </c>
      <c r="F31" s="21"/>
      <c r="G31" s="21">
        <f t="shared" si="0"/>
        <v>0</v>
      </c>
      <c r="H31" s="21"/>
      <c r="I31" s="21">
        <f t="shared" si="1"/>
        <v>0</v>
      </c>
      <c r="J31" s="21">
        <f t="shared" si="3"/>
        <v>0</v>
      </c>
    </row>
    <row r="32" spans="1:11" s="38" customFormat="1" ht="22.5" x14ac:dyDescent="0.25">
      <c r="A32" s="47" t="s">
        <v>81</v>
      </c>
      <c r="B32" s="43" t="s">
        <v>791</v>
      </c>
      <c r="C32" s="44" t="s">
        <v>792</v>
      </c>
      <c r="D32" s="42" t="s">
        <v>793</v>
      </c>
      <c r="E32" s="51">
        <v>0.28799999999999998</v>
      </c>
      <c r="F32" s="26"/>
      <c r="G32" s="26">
        <f t="shared" si="0"/>
        <v>0</v>
      </c>
      <c r="H32" s="26"/>
      <c r="I32" s="26">
        <f t="shared" si="1"/>
        <v>0</v>
      </c>
      <c r="J32" s="26">
        <f t="shared" si="3"/>
        <v>0</v>
      </c>
    </row>
    <row r="33" spans="1:10" s="17" customFormat="1" ht="45" x14ac:dyDescent="0.25">
      <c r="A33" s="19" t="s">
        <v>83</v>
      </c>
      <c r="B33" s="9" t="s">
        <v>794</v>
      </c>
      <c r="C33" s="10" t="s">
        <v>795</v>
      </c>
      <c r="D33" s="8" t="s">
        <v>215</v>
      </c>
      <c r="E33" s="22">
        <v>6</v>
      </c>
      <c r="F33" s="21"/>
      <c r="G33" s="21">
        <f t="shared" si="0"/>
        <v>0</v>
      </c>
      <c r="H33" s="21"/>
      <c r="I33" s="21">
        <f t="shared" si="1"/>
        <v>0</v>
      </c>
      <c r="J33" s="21">
        <f t="shared" si="3"/>
        <v>0</v>
      </c>
    </row>
    <row r="34" spans="1:10" s="17" customFormat="1" ht="15" x14ac:dyDescent="0.25">
      <c r="A34" s="14" t="s">
        <v>995</v>
      </c>
      <c r="B34" s="16"/>
      <c r="C34" s="16"/>
      <c r="D34" s="16"/>
      <c r="E34" s="15"/>
      <c r="F34" s="21"/>
      <c r="G34" s="21">
        <f t="shared" si="0"/>
        <v>0</v>
      </c>
      <c r="H34" s="21"/>
      <c r="I34" s="21">
        <f t="shared" si="1"/>
        <v>0</v>
      </c>
      <c r="J34" s="21">
        <f t="shared" si="3"/>
        <v>0</v>
      </c>
    </row>
    <row r="35" spans="1:10" s="38" customFormat="1" ht="45" x14ac:dyDescent="0.25">
      <c r="A35" s="47" t="s">
        <v>85</v>
      </c>
      <c r="B35" s="43" t="s">
        <v>761</v>
      </c>
      <c r="C35" s="44" t="s">
        <v>762</v>
      </c>
      <c r="D35" s="42" t="s">
        <v>40</v>
      </c>
      <c r="E35" s="49">
        <v>22</v>
      </c>
      <c r="F35" s="26"/>
      <c r="G35" s="26">
        <f t="shared" ref="G35:G66" si="4">E35*F35</f>
        <v>0</v>
      </c>
      <c r="H35" s="26"/>
      <c r="I35" s="26">
        <f t="shared" ref="I35:I66" si="5">E35*H35</f>
        <v>0</v>
      </c>
      <c r="J35" s="26">
        <f t="shared" si="3"/>
        <v>0</v>
      </c>
    </row>
    <row r="36" spans="1:10" s="17" customFormat="1" ht="33.75" x14ac:dyDescent="0.25">
      <c r="A36" s="19" t="s">
        <v>1764</v>
      </c>
      <c r="B36" s="9" t="s">
        <v>999</v>
      </c>
      <c r="C36" s="10" t="s">
        <v>1281</v>
      </c>
      <c r="D36" s="8" t="s">
        <v>215</v>
      </c>
      <c r="E36" s="22">
        <v>22</v>
      </c>
      <c r="F36" s="21"/>
      <c r="G36" s="21">
        <f t="shared" si="4"/>
        <v>0</v>
      </c>
      <c r="H36" s="21"/>
      <c r="I36" s="21">
        <f t="shared" si="5"/>
        <v>0</v>
      </c>
      <c r="J36" s="21">
        <f t="shared" si="3"/>
        <v>0</v>
      </c>
    </row>
    <row r="37" spans="1:10" s="38" customFormat="1" ht="22.5" x14ac:dyDescent="0.25">
      <c r="A37" s="47" t="s">
        <v>90</v>
      </c>
      <c r="B37" s="43" t="s">
        <v>49</v>
      </c>
      <c r="C37" s="44" t="s">
        <v>50</v>
      </c>
      <c r="D37" s="42" t="s">
        <v>40</v>
      </c>
      <c r="E37" s="49">
        <v>9</v>
      </c>
      <c r="F37" s="26"/>
      <c r="G37" s="26">
        <f t="shared" si="4"/>
        <v>0</v>
      </c>
      <c r="H37" s="26"/>
      <c r="I37" s="26">
        <f t="shared" si="5"/>
        <v>0</v>
      </c>
      <c r="J37" s="26">
        <f t="shared" si="3"/>
        <v>0</v>
      </c>
    </row>
    <row r="38" spans="1:10" s="17" customFormat="1" ht="22.5" x14ac:dyDescent="0.25">
      <c r="A38" s="19" t="s">
        <v>603</v>
      </c>
      <c r="B38" s="9" t="s">
        <v>1650</v>
      </c>
      <c r="C38" s="10" t="s">
        <v>1011</v>
      </c>
      <c r="D38" s="8" t="s">
        <v>215</v>
      </c>
      <c r="E38" s="22">
        <v>2</v>
      </c>
      <c r="F38" s="21"/>
      <c r="G38" s="21">
        <f t="shared" si="4"/>
        <v>0</v>
      </c>
      <c r="H38" s="21"/>
      <c r="I38" s="21">
        <f t="shared" si="5"/>
        <v>0</v>
      </c>
      <c r="J38" s="21">
        <f t="shared" si="3"/>
        <v>0</v>
      </c>
    </row>
    <row r="39" spans="1:10" s="17" customFormat="1" ht="22.5" x14ac:dyDescent="0.25">
      <c r="A39" s="19" t="s">
        <v>1765</v>
      </c>
      <c r="B39" s="9" t="s">
        <v>1650</v>
      </c>
      <c r="C39" s="10" t="s">
        <v>779</v>
      </c>
      <c r="D39" s="8" t="s">
        <v>215</v>
      </c>
      <c r="E39" s="22">
        <v>7</v>
      </c>
      <c r="F39" s="21"/>
      <c r="G39" s="21">
        <f t="shared" si="4"/>
        <v>0</v>
      </c>
      <c r="H39" s="21"/>
      <c r="I39" s="21">
        <f t="shared" si="5"/>
        <v>0</v>
      </c>
      <c r="J39" s="21">
        <f t="shared" si="3"/>
        <v>0</v>
      </c>
    </row>
    <row r="40" spans="1:10" s="38" customFormat="1" ht="22.5" x14ac:dyDescent="0.25">
      <c r="A40" s="47" t="s">
        <v>96</v>
      </c>
      <c r="B40" s="43" t="s">
        <v>210</v>
      </c>
      <c r="C40" s="44" t="s">
        <v>211</v>
      </c>
      <c r="D40" s="42" t="s">
        <v>40</v>
      </c>
      <c r="E40" s="49">
        <v>91</v>
      </c>
      <c r="F40" s="26"/>
      <c r="G40" s="26">
        <f t="shared" si="4"/>
        <v>0</v>
      </c>
      <c r="H40" s="26"/>
      <c r="I40" s="26">
        <f t="shared" si="5"/>
        <v>0</v>
      </c>
      <c r="J40" s="26">
        <f t="shared" si="3"/>
        <v>0</v>
      </c>
    </row>
    <row r="41" spans="1:10" s="17" customFormat="1" ht="45" x14ac:dyDescent="0.25">
      <c r="A41" s="19" t="s">
        <v>98</v>
      </c>
      <c r="B41" s="9" t="s">
        <v>767</v>
      </c>
      <c r="C41" s="10" t="s">
        <v>1004</v>
      </c>
      <c r="D41" s="8" t="s">
        <v>215</v>
      </c>
      <c r="E41" s="22">
        <v>1</v>
      </c>
      <c r="F41" s="21"/>
      <c r="G41" s="21">
        <f t="shared" si="4"/>
        <v>0</v>
      </c>
      <c r="H41" s="21"/>
      <c r="I41" s="21">
        <f t="shared" si="5"/>
        <v>0</v>
      </c>
      <c r="J41" s="21">
        <f t="shared" si="3"/>
        <v>0</v>
      </c>
    </row>
    <row r="42" spans="1:10" s="17" customFormat="1" ht="45" x14ac:dyDescent="0.25">
      <c r="A42" s="19" t="s">
        <v>100</v>
      </c>
      <c r="B42" s="9" t="s">
        <v>767</v>
      </c>
      <c r="C42" s="10" t="s">
        <v>1005</v>
      </c>
      <c r="D42" s="8" t="s">
        <v>215</v>
      </c>
      <c r="E42" s="22">
        <v>90</v>
      </c>
      <c r="F42" s="21"/>
      <c r="G42" s="21">
        <f t="shared" si="4"/>
        <v>0</v>
      </c>
      <c r="H42" s="21"/>
      <c r="I42" s="21">
        <f t="shared" si="5"/>
        <v>0</v>
      </c>
      <c r="J42" s="21">
        <f t="shared" si="3"/>
        <v>0</v>
      </c>
    </row>
    <row r="43" spans="1:10" s="17" customFormat="1" ht="15" x14ac:dyDescent="0.25">
      <c r="A43" s="14" t="s">
        <v>1766</v>
      </c>
      <c r="B43" s="16"/>
      <c r="C43" s="16"/>
      <c r="D43" s="16"/>
      <c r="E43" s="15"/>
      <c r="F43" s="21"/>
      <c r="G43" s="21">
        <f t="shared" si="4"/>
        <v>0</v>
      </c>
      <c r="H43" s="21"/>
      <c r="I43" s="21">
        <f t="shared" si="5"/>
        <v>0</v>
      </c>
      <c r="J43" s="21">
        <f t="shared" si="3"/>
        <v>0</v>
      </c>
    </row>
    <row r="44" spans="1:10" s="38" customFormat="1" ht="33.75" x14ac:dyDescent="0.25">
      <c r="A44" s="47" t="s">
        <v>105</v>
      </c>
      <c r="B44" s="43" t="s">
        <v>931</v>
      </c>
      <c r="C44" s="44" t="s">
        <v>932</v>
      </c>
      <c r="D44" s="42" t="s">
        <v>933</v>
      </c>
      <c r="E44" s="50">
        <v>0.48</v>
      </c>
      <c r="F44" s="26"/>
      <c r="G44" s="26">
        <f t="shared" si="4"/>
        <v>0</v>
      </c>
      <c r="H44" s="26"/>
      <c r="I44" s="26">
        <f t="shared" si="5"/>
        <v>0</v>
      </c>
      <c r="J44" s="26">
        <f t="shared" si="3"/>
        <v>0</v>
      </c>
    </row>
    <row r="45" spans="1:10" s="38" customFormat="1" ht="22.5" x14ac:dyDescent="0.25">
      <c r="A45" s="47" t="s">
        <v>108</v>
      </c>
      <c r="B45" s="43" t="s">
        <v>934</v>
      </c>
      <c r="C45" s="44" t="s">
        <v>935</v>
      </c>
      <c r="D45" s="42" t="s">
        <v>933</v>
      </c>
      <c r="E45" s="50">
        <v>0.48</v>
      </c>
      <c r="F45" s="26"/>
      <c r="G45" s="26">
        <f t="shared" si="4"/>
        <v>0</v>
      </c>
      <c r="H45" s="26"/>
      <c r="I45" s="26">
        <f t="shared" si="5"/>
        <v>0</v>
      </c>
      <c r="J45" s="26">
        <f t="shared" si="3"/>
        <v>0</v>
      </c>
    </row>
    <row r="46" spans="1:10" s="38" customFormat="1" ht="22.5" x14ac:dyDescent="0.25">
      <c r="A46" s="47" t="s">
        <v>112</v>
      </c>
      <c r="B46" s="43" t="s">
        <v>553</v>
      </c>
      <c r="C46" s="44" t="s">
        <v>937</v>
      </c>
      <c r="D46" s="42" t="s">
        <v>111</v>
      </c>
      <c r="E46" s="50">
        <v>1.92</v>
      </c>
      <c r="F46" s="26"/>
      <c r="G46" s="26">
        <f t="shared" si="4"/>
        <v>0</v>
      </c>
      <c r="H46" s="26"/>
      <c r="I46" s="26">
        <f t="shared" si="5"/>
        <v>0</v>
      </c>
      <c r="J46" s="26">
        <f t="shared" si="3"/>
        <v>0</v>
      </c>
    </row>
    <row r="47" spans="1:10" s="38" customFormat="1" ht="33.75" x14ac:dyDescent="0.25">
      <c r="A47" s="47" t="s">
        <v>115</v>
      </c>
      <c r="B47" s="43" t="s">
        <v>466</v>
      </c>
      <c r="C47" s="44" t="s">
        <v>467</v>
      </c>
      <c r="D47" s="42" t="s">
        <v>111</v>
      </c>
      <c r="E47" s="50">
        <v>7.08</v>
      </c>
      <c r="F47" s="26"/>
      <c r="G47" s="26">
        <f t="shared" si="4"/>
        <v>0</v>
      </c>
      <c r="H47" s="26"/>
      <c r="I47" s="26">
        <f t="shared" si="5"/>
        <v>0</v>
      </c>
      <c r="J47" s="26">
        <f t="shared" si="3"/>
        <v>0</v>
      </c>
    </row>
    <row r="48" spans="1:10" s="17" customFormat="1" ht="45" x14ac:dyDescent="0.25">
      <c r="A48" s="19" t="s">
        <v>119</v>
      </c>
      <c r="B48" s="9" t="s">
        <v>938</v>
      </c>
      <c r="C48" s="10" t="s">
        <v>470</v>
      </c>
      <c r="D48" s="8" t="s">
        <v>118</v>
      </c>
      <c r="E48" s="22">
        <v>900</v>
      </c>
      <c r="F48" s="21"/>
      <c r="G48" s="21">
        <f t="shared" si="4"/>
        <v>0</v>
      </c>
      <c r="H48" s="21"/>
      <c r="I48" s="21">
        <f t="shared" si="5"/>
        <v>0</v>
      </c>
      <c r="J48" s="21">
        <f t="shared" si="3"/>
        <v>0</v>
      </c>
    </row>
    <row r="49" spans="1:10" s="38" customFormat="1" ht="22.5" x14ac:dyDescent="0.25">
      <c r="A49" s="47" t="s">
        <v>122</v>
      </c>
      <c r="B49" s="43" t="s">
        <v>487</v>
      </c>
      <c r="C49" s="44" t="s">
        <v>488</v>
      </c>
      <c r="D49" s="42" t="s">
        <v>280</v>
      </c>
      <c r="E49" s="49">
        <v>3</v>
      </c>
      <c r="F49" s="26"/>
      <c r="G49" s="26">
        <f t="shared" si="4"/>
        <v>0</v>
      </c>
      <c r="H49" s="26"/>
      <c r="I49" s="26">
        <f t="shared" si="5"/>
        <v>0</v>
      </c>
      <c r="J49" s="26">
        <f t="shared" si="3"/>
        <v>0</v>
      </c>
    </row>
    <row r="50" spans="1:10" s="17" customFormat="1" ht="45" x14ac:dyDescent="0.25">
      <c r="A50" s="19" t="s">
        <v>125</v>
      </c>
      <c r="B50" s="9" t="s">
        <v>1285</v>
      </c>
      <c r="C50" s="10" t="s">
        <v>1652</v>
      </c>
      <c r="D50" s="8" t="s">
        <v>215</v>
      </c>
      <c r="E50" s="22">
        <v>30</v>
      </c>
      <c r="F50" s="21"/>
      <c r="G50" s="21">
        <f t="shared" si="4"/>
        <v>0</v>
      </c>
      <c r="H50" s="21"/>
      <c r="I50" s="21">
        <f t="shared" si="5"/>
        <v>0</v>
      </c>
      <c r="J50" s="21">
        <f t="shared" si="3"/>
        <v>0</v>
      </c>
    </row>
    <row r="51" spans="1:10" s="17" customFormat="1" ht="45" x14ac:dyDescent="0.25">
      <c r="A51" s="19" t="s">
        <v>129</v>
      </c>
      <c r="B51" s="9" t="s">
        <v>939</v>
      </c>
      <c r="C51" s="10" t="s">
        <v>472</v>
      </c>
      <c r="D51" s="8" t="s">
        <v>215</v>
      </c>
      <c r="E51" s="22">
        <v>660</v>
      </c>
      <c r="F51" s="21"/>
      <c r="G51" s="21">
        <f t="shared" si="4"/>
        <v>0</v>
      </c>
      <c r="H51" s="21"/>
      <c r="I51" s="21">
        <f t="shared" si="5"/>
        <v>0</v>
      </c>
      <c r="J51" s="21">
        <f t="shared" si="3"/>
        <v>0</v>
      </c>
    </row>
    <row r="52" spans="1:10" s="17" customFormat="1" ht="45" x14ac:dyDescent="0.25">
      <c r="A52" s="19" t="s">
        <v>133</v>
      </c>
      <c r="B52" s="9" t="s">
        <v>1286</v>
      </c>
      <c r="C52" s="10" t="s">
        <v>1514</v>
      </c>
      <c r="D52" s="8" t="s">
        <v>215</v>
      </c>
      <c r="E52" s="22">
        <v>660</v>
      </c>
      <c r="F52" s="21"/>
      <c r="G52" s="21">
        <f t="shared" si="4"/>
        <v>0</v>
      </c>
      <c r="H52" s="21"/>
      <c r="I52" s="21">
        <f t="shared" si="5"/>
        <v>0</v>
      </c>
      <c r="J52" s="21">
        <f t="shared" si="3"/>
        <v>0</v>
      </c>
    </row>
    <row r="53" spans="1:10" s="17" customFormat="1" ht="45" x14ac:dyDescent="0.25">
      <c r="A53" s="19" t="s">
        <v>137</v>
      </c>
      <c r="B53" s="9" t="s">
        <v>954</v>
      </c>
      <c r="C53" s="10" t="s">
        <v>1732</v>
      </c>
      <c r="D53" s="8" t="s">
        <v>215</v>
      </c>
      <c r="E53" s="22">
        <v>15</v>
      </c>
      <c r="F53" s="21"/>
      <c r="G53" s="21">
        <f t="shared" si="4"/>
        <v>0</v>
      </c>
      <c r="H53" s="21"/>
      <c r="I53" s="21">
        <f t="shared" si="5"/>
        <v>0</v>
      </c>
      <c r="J53" s="21">
        <f t="shared" si="3"/>
        <v>0</v>
      </c>
    </row>
    <row r="54" spans="1:10" s="17" customFormat="1" ht="15" x14ac:dyDescent="0.25">
      <c r="A54" s="14" t="s">
        <v>1767</v>
      </c>
      <c r="B54" s="16"/>
      <c r="C54" s="16"/>
      <c r="D54" s="16"/>
      <c r="E54" s="15"/>
      <c r="F54" s="21"/>
      <c r="G54" s="21">
        <f t="shared" si="4"/>
        <v>0</v>
      </c>
      <c r="H54" s="21"/>
      <c r="I54" s="21">
        <f t="shared" si="5"/>
        <v>0</v>
      </c>
      <c r="J54" s="21">
        <f t="shared" si="3"/>
        <v>0</v>
      </c>
    </row>
    <row r="55" spans="1:10" s="38" customFormat="1" ht="22.5" x14ac:dyDescent="0.25">
      <c r="A55" s="47" t="s">
        <v>141</v>
      </c>
      <c r="B55" s="43" t="s">
        <v>415</v>
      </c>
      <c r="C55" s="44" t="s">
        <v>416</v>
      </c>
      <c r="D55" s="42" t="s">
        <v>417</v>
      </c>
      <c r="E55" s="50">
        <v>2.1800000000000002</v>
      </c>
      <c r="F55" s="26"/>
      <c r="G55" s="26">
        <f t="shared" si="4"/>
        <v>0</v>
      </c>
      <c r="H55" s="26"/>
      <c r="I55" s="26">
        <f t="shared" si="5"/>
        <v>0</v>
      </c>
      <c r="J55" s="26">
        <f t="shared" si="3"/>
        <v>0</v>
      </c>
    </row>
    <row r="56" spans="1:10" s="17" customFormat="1" ht="45" x14ac:dyDescent="0.25">
      <c r="A56" s="19" t="s">
        <v>144</v>
      </c>
      <c r="B56" s="9" t="s">
        <v>1379</v>
      </c>
      <c r="C56" s="10" t="s">
        <v>1085</v>
      </c>
      <c r="D56" s="8" t="s">
        <v>118</v>
      </c>
      <c r="E56" s="23">
        <v>354.96</v>
      </c>
      <c r="F56" s="21"/>
      <c r="G56" s="21">
        <f t="shared" si="4"/>
        <v>0</v>
      </c>
      <c r="H56" s="21"/>
      <c r="I56" s="21">
        <f t="shared" si="5"/>
        <v>0</v>
      </c>
      <c r="J56" s="21">
        <f t="shared" si="3"/>
        <v>0</v>
      </c>
    </row>
    <row r="57" spans="1:10" s="17" customFormat="1" ht="45" x14ac:dyDescent="0.25">
      <c r="A57" s="19" t="s">
        <v>148</v>
      </c>
      <c r="B57" s="9" t="s">
        <v>1104</v>
      </c>
      <c r="C57" s="10" t="s">
        <v>1117</v>
      </c>
      <c r="D57" s="8" t="s">
        <v>215</v>
      </c>
      <c r="E57" s="22">
        <v>12</v>
      </c>
      <c r="F57" s="21"/>
      <c r="G57" s="21">
        <f t="shared" si="4"/>
        <v>0</v>
      </c>
      <c r="H57" s="21"/>
      <c r="I57" s="21">
        <f t="shared" si="5"/>
        <v>0</v>
      </c>
      <c r="J57" s="21">
        <f t="shared" si="3"/>
        <v>0</v>
      </c>
    </row>
    <row r="58" spans="1:10" s="38" customFormat="1" ht="22.5" x14ac:dyDescent="0.25">
      <c r="A58" s="47" t="s">
        <v>151</v>
      </c>
      <c r="B58" s="43" t="s">
        <v>1167</v>
      </c>
      <c r="C58" s="44" t="s">
        <v>1168</v>
      </c>
      <c r="D58" s="42" t="s">
        <v>417</v>
      </c>
      <c r="E58" s="48">
        <v>1.3</v>
      </c>
      <c r="F58" s="26"/>
      <c r="G58" s="26">
        <f t="shared" si="4"/>
        <v>0</v>
      </c>
      <c r="H58" s="26"/>
      <c r="I58" s="26">
        <f t="shared" si="5"/>
        <v>0</v>
      </c>
      <c r="J58" s="26">
        <f t="shared" si="3"/>
        <v>0</v>
      </c>
    </row>
    <row r="59" spans="1:10" s="17" customFormat="1" ht="45" x14ac:dyDescent="0.25">
      <c r="A59" s="19" t="s">
        <v>153</v>
      </c>
      <c r="B59" s="9" t="s">
        <v>1170</v>
      </c>
      <c r="C59" s="10" t="s">
        <v>1381</v>
      </c>
      <c r="D59" s="8" t="s">
        <v>118</v>
      </c>
      <c r="E59" s="20">
        <v>133.9</v>
      </c>
      <c r="F59" s="21"/>
      <c r="G59" s="21">
        <f t="shared" si="4"/>
        <v>0</v>
      </c>
      <c r="H59" s="21"/>
      <c r="I59" s="21">
        <f t="shared" si="5"/>
        <v>0</v>
      </c>
      <c r="J59" s="21">
        <f t="shared" si="3"/>
        <v>0</v>
      </c>
    </row>
    <row r="60" spans="1:10" s="17" customFormat="1" ht="45" x14ac:dyDescent="0.25">
      <c r="A60" s="19" t="s">
        <v>157</v>
      </c>
      <c r="B60" s="9" t="s">
        <v>1173</v>
      </c>
      <c r="C60" s="10" t="s">
        <v>1174</v>
      </c>
      <c r="D60" s="8" t="s">
        <v>215</v>
      </c>
      <c r="E60" s="22">
        <v>6</v>
      </c>
      <c r="F60" s="21"/>
      <c r="G60" s="21">
        <f t="shared" si="4"/>
        <v>0</v>
      </c>
      <c r="H60" s="21"/>
      <c r="I60" s="21">
        <f t="shared" si="5"/>
        <v>0</v>
      </c>
      <c r="J60" s="21">
        <f t="shared" si="3"/>
        <v>0</v>
      </c>
    </row>
    <row r="61" spans="1:10" s="17" customFormat="1" ht="45" x14ac:dyDescent="0.25">
      <c r="A61" s="19" t="s">
        <v>681</v>
      </c>
      <c r="B61" s="9" t="s">
        <v>1173</v>
      </c>
      <c r="C61" s="10" t="s">
        <v>1176</v>
      </c>
      <c r="D61" s="8" t="s">
        <v>215</v>
      </c>
      <c r="E61" s="22">
        <v>6</v>
      </c>
      <c r="F61" s="21"/>
      <c r="G61" s="21">
        <f t="shared" si="4"/>
        <v>0</v>
      </c>
      <c r="H61" s="21"/>
      <c r="I61" s="21">
        <f t="shared" si="5"/>
        <v>0</v>
      </c>
      <c r="J61" s="21">
        <f t="shared" si="3"/>
        <v>0</v>
      </c>
    </row>
    <row r="62" spans="1:10" s="17" customFormat="1" ht="45" x14ac:dyDescent="0.25">
      <c r="A62" s="19" t="s">
        <v>164</v>
      </c>
      <c r="B62" s="9" t="s">
        <v>1147</v>
      </c>
      <c r="C62" s="10" t="s">
        <v>1148</v>
      </c>
      <c r="D62" s="8" t="s">
        <v>215</v>
      </c>
      <c r="E62" s="22">
        <v>260</v>
      </c>
      <c r="F62" s="21"/>
      <c r="G62" s="21">
        <f t="shared" si="4"/>
        <v>0</v>
      </c>
      <c r="H62" s="21"/>
      <c r="I62" s="21">
        <f t="shared" si="5"/>
        <v>0</v>
      </c>
      <c r="J62" s="21">
        <f t="shared" si="3"/>
        <v>0</v>
      </c>
    </row>
    <row r="63" spans="1:10" s="17" customFormat="1" ht="45" x14ac:dyDescent="0.25">
      <c r="A63" s="19" t="s">
        <v>168</v>
      </c>
      <c r="B63" s="9" t="s">
        <v>1147</v>
      </c>
      <c r="C63" s="10" t="s">
        <v>1150</v>
      </c>
      <c r="D63" s="8" t="s">
        <v>215</v>
      </c>
      <c r="E63" s="22">
        <v>12</v>
      </c>
      <c r="F63" s="21"/>
      <c r="G63" s="21">
        <f t="shared" si="4"/>
        <v>0</v>
      </c>
      <c r="H63" s="21"/>
      <c r="I63" s="21">
        <f t="shared" si="5"/>
        <v>0</v>
      </c>
      <c r="J63" s="21">
        <f t="shared" si="3"/>
        <v>0</v>
      </c>
    </row>
    <row r="64" spans="1:10" s="17" customFormat="1" ht="45" x14ac:dyDescent="0.25">
      <c r="A64" s="19" t="s">
        <v>171</v>
      </c>
      <c r="B64" s="9" t="s">
        <v>1160</v>
      </c>
      <c r="C64" s="10" t="s">
        <v>1161</v>
      </c>
      <c r="D64" s="8" t="s">
        <v>118</v>
      </c>
      <c r="E64" s="22">
        <v>100</v>
      </c>
      <c r="F64" s="21"/>
      <c r="G64" s="21">
        <f t="shared" si="4"/>
        <v>0</v>
      </c>
      <c r="H64" s="21"/>
      <c r="I64" s="21">
        <f t="shared" si="5"/>
        <v>0</v>
      </c>
      <c r="J64" s="21">
        <f t="shared" si="3"/>
        <v>0</v>
      </c>
    </row>
    <row r="65" spans="1:10" s="17" customFormat="1" ht="45" x14ac:dyDescent="0.25">
      <c r="A65" s="19" t="s">
        <v>173</v>
      </c>
      <c r="B65" s="9" t="s">
        <v>1157</v>
      </c>
      <c r="C65" s="10" t="s">
        <v>1158</v>
      </c>
      <c r="D65" s="8" t="s">
        <v>215</v>
      </c>
      <c r="E65" s="22">
        <v>200</v>
      </c>
      <c r="F65" s="21"/>
      <c r="G65" s="21">
        <f t="shared" si="4"/>
        <v>0</v>
      </c>
      <c r="H65" s="21"/>
      <c r="I65" s="21">
        <f t="shared" si="5"/>
        <v>0</v>
      </c>
      <c r="J65" s="21">
        <f t="shared" si="3"/>
        <v>0</v>
      </c>
    </row>
    <row r="66" spans="1:10" s="38" customFormat="1" ht="33.75" x14ac:dyDescent="0.25">
      <c r="A66" s="47" t="s">
        <v>175</v>
      </c>
      <c r="B66" s="43" t="s">
        <v>130</v>
      </c>
      <c r="C66" s="44" t="s">
        <v>131</v>
      </c>
      <c r="D66" s="42" t="s">
        <v>132</v>
      </c>
      <c r="E66" s="49">
        <v>2</v>
      </c>
      <c r="F66" s="26"/>
      <c r="G66" s="26">
        <f t="shared" si="4"/>
        <v>0</v>
      </c>
      <c r="H66" s="26"/>
      <c r="I66" s="26">
        <f t="shared" si="5"/>
        <v>0</v>
      </c>
      <c r="J66" s="26">
        <f t="shared" si="3"/>
        <v>0</v>
      </c>
    </row>
    <row r="67" spans="1:10" s="17" customFormat="1" ht="45" x14ac:dyDescent="0.25">
      <c r="A67" s="19" t="s">
        <v>178</v>
      </c>
      <c r="B67" s="9" t="s">
        <v>1290</v>
      </c>
      <c r="C67" s="10" t="s">
        <v>1291</v>
      </c>
      <c r="D67" s="8" t="s">
        <v>215</v>
      </c>
      <c r="E67" s="22">
        <v>2</v>
      </c>
      <c r="F67" s="21"/>
      <c r="G67" s="21">
        <f t="shared" ref="G67:G98" si="6">E67*F67</f>
        <v>0</v>
      </c>
      <c r="H67" s="21"/>
      <c r="I67" s="21">
        <f t="shared" ref="I67:I98" si="7">E67*H67</f>
        <v>0</v>
      </c>
      <c r="J67" s="21">
        <f t="shared" si="3"/>
        <v>0</v>
      </c>
    </row>
    <row r="68" spans="1:10" s="38" customFormat="1" ht="22.5" x14ac:dyDescent="0.25">
      <c r="A68" s="47" t="s">
        <v>180</v>
      </c>
      <c r="B68" s="43" t="s">
        <v>828</v>
      </c>
      <c r="C68" s="44" t="s">
        <v>829</v>
      </c>
      <c r="D68" s="42" t="s">
        <v>111</v>
      </c>
      <c r="E68" s="48">
        <v>0.8</v>
      </c>
      <c r="F68" s="26"/>
      <c r="G68" s="26">
        <f t="shared" si="6"/>
        <v>0</v>
      </c>
      <c r="H68" s="26"/>
      <c r="I68" s="26">
        <f t="shared" si="7"/>
        <v>0</v>
      </c>
      <c r="J68" s="26">
        <f t="shared" ref="J68:J131" si="8">G68+I68</f>
        <v>0</v>
      </c>
    </row>
    <row r="69" spans="1:10" s="17" customFormat="1" ht="45" x14ac:dyDescent="0.25">
      <c r="A69" s="19" t="s">
        <v>182</v>
      </c>
      <c r="B69" s="9" t="s">
        <v>1072</v>
      </c>
      <c r="C69" s="10" t="s">
        <v>1388</v>
      </c>
      <c r="D69" s="8" t="s">
        <v>118</v>
      </c>
      <c r="E69" s="20">
        <v>82.4</v>
      </c>
      <c r="F69" s="21"/>
      <c r="G69" s="21">
        <f t="shared" si="6"/>
        <v>0</v>
      </c>
      <c r="H69" s="21"/>
      <c r="I69" s="21">
        <f t="shared" si="7"/>
        <v>0</v>
      </c>
      <c r="J69" s="21">
        <f t="shared" si="8"/>
        <v>0</v>
      </c>
    </row>
    <row r="70" spans="1:10" s="17" customFormat="1" ht="15" x14ac:dyDescent="0.25">
      <c r="A70" s="14" t="s">
        <v>1768</v>
      </c>
      <c r="B70" s="16"/>
      <c r="C70" s="16"/>
      <c r="D70" s="16"/>
      <c r="E70" s="15"/>
      <c r="F70" s="21"/>
      <c r="G70" s="21">
        <f t="shared" si="6"/>
        <v>0</v>
      </c>
      <c r="H70" s="21"/>
      <c r="I70" s="21">
        <f t="shared" si="7"/>
        <v>0</v>
      </c>
      <c r="J70" s="21">
        <f t="shared" si="8"/>
        <v>0</v>
      </c>
    </row>
    <row r="71" spans="1:10" s="38" customFormat="1" ht="33.75" x14ac:dyDescent="0.25">
      <c r="A71" s="47" t="s">
        <v>184</v>
      </c>
      <c r="B71" s="43" t="s">
        <v>165</v>
      </c>
      <c r="C71" s="44" t="s">
        <v>166</v>
      </c>
      <c r="D71" s="42" t="s">
        <v>167</v>
      </c>
      <c r="E71" s="53">
        <v>3.487476</v>
      </c>
      <c r="F71" s="26"/>
      <c r="G71" s="26">
        <f t="shared" si="6"/>
        <v>0</v>
      </c>
      <c r="H71" s="26"/>
      <c r="I71" s="26">
        <f t="shared" si="7"/>
        <v>0</v>
      </c>
      <c r="J71" s="26">
        <f t="shared" si="8"/>
        <v>0</v>
      </c>
    </row>
    <row r="72" spans="1:10" s="17" customFormat="1" ht="45" x14ac:dyDescent="0.25">
      <c r="A72" s="19" t="s">
        <v>186</v>
      </c>
      <c r="B72" s="9" t="s">
        <v>796</v>
      </c>
      <c r="C72" s="10" t="s">
        <v>1655</v>
      </c>
      <c r="D72" s="8" t="s">
        <v>215</v>
      </c>
      <c r="E72" s="29">
        <v>76.666667000000004</v>
      </c>
      <c r="F72" s="21"/>
      <c r="G72" s="21">
        <f t="shared" si="6"/>
        <v>0</v>
      </c>
      <c r="H72" s="21"/>
      <c r="I72" s="21">
        <f t="shared" si="7"/>
        <v>0</v>
      </c>
      <c r="J72" s="21">
        <f t="shared" si="8"/>
        <v>0</v>
      </c>
    </row>
    <row r="73" spans="1:10" s="17" customFormat="1" ht="45" x14ac:dyDescent="0.25">
      <c r="A73" s="19" t="s">
        <v>188</v>
      </c>
      <c r="B73" s="9" t="s">
        <v>883</v>
      </c>
      <c r="C73" s="10" t="s">
        <v>1700</v>
      </c>
      <c r="D73" s="8" t="s">
        <v>215</v>
      </c>
      <c r="E73" s="22">
        <v>5</v>
      </c>
      <c r="F73" s="21"/>
      <c r="G73" s="21">
        <f t="shared" si="6"/>
        <v>0</v>
      </c>
      <c r="H73" s="21"/>
      <c r="I73" s="21">
        <f t="shared" si="7"/>
        <v>0</v>
      </c>
      <c r="J73" s="21">
        <f t="shared" si="8"/>
        <v>0</v>
      </c>
    </row>
    <row r="74" spans="1:10" s="17" customFormat="1" ht="45" x14ac:dyDescent="0.25">
      <c r="A74" s="19" t="s">
        <v>190</v>
      </c>
      <c r="B74" s="9" t="s">
        <v>796</v>
      </c>
      <c r="C74" s="10" t="s">
        <v>1740</v>
      </c>
      <c r="D74" s="8" t="s">
        <v>215</v>
      </c>
      <c r="E74" s="22">
        <v>1</v>
      </c>
      <c r="F74" s="21"/>
      <c r="G74" s="21">
        <f t="shared" si="6"/>
        <v>0</v>
      </c>
      <c r="H74" s="21"/>
      <c r="I74" s="21">
        <f t="shared" si="7"/>
        <v>0</v>
      </c>
      <c r="J74" s="21">
        <f t="shared" si="8"/>
        <v>0</v>
      </c>
    </row>
    <row r="75" spans="1:10" s="17" customFormat="1" ht="45" x14ac:dyDescent="0.25">
      <c r="A75" s="19" t="s">
        <v>192</v>
      </c>
      <c r="B75" s="9" t="s">
        <v>796</v>
      </c>
      <c r="C75" s="10" t="s">
        <v>1769</v>
      </c>
      <c r="D75" s="8" t="s">
        <v>215</v>
      </c>
      <c r="E75" s="22">
        <v>180</v>
      </c>
      <c r="F75" s="21"/>
      <c r="G75" s="21">
        <f t="shared" si="6"/>
        <v>0</v>
      </c>
      <c r="H75" s="21"/>
      <c r="I75" s="21">
        <f t="shared" si="7"/>
        <v>0</v>
      </c>
      <c r="J75" s="21">
        <f t="shared" si="8"/>
        <v>0</v>
      </c>
    </row>
    <row r="76" spans="1:10" s="17" customFormat="1" ht="45" x14ac:dyDescent="0.25">
      <c r="A76" s="19" t="s">
        <v>194</v>
      </c>
      <c r="B76" s="9" t="s">
        <v>796</v>
      </c>
      <c r="C76" s="10" t="s">
        <v>1300</v>
      </c>
      <c r="D76" s="8" t="s">
        <v>215</v>
      </c>
      <c r="E76" s="22">
        <v>10</v>
      </c>
      <c r="F76" s="21"/>
      <c r="G76" s="21">
        <f t="shared" si="6"/>
        <v>0</v>
      </c>
      <c r="H76" s="21"/>
      <c r="I76" s="21">
        <f t="shared" si="7"/>
        <v>0</v>
      </c>
      <c r="J76" s="21">
        <f t="shared" si="8"/>
        <v>0</v>
      </c>
    </row>
    <row r="77" spans="1:10" s="17" customFormat="1" ht="45" x14ac:dyDescent="0.25">
      <c r="A77" s="19" t="s">
        <v>196</v>
      </c>
      <c r="B77" s="9" t="s">
        <v>796</v>
      </c>
      <c r="C77" s="10" t="s">
        <v>1741</v>
      </c>
      <c r="D77" s="8" t="s">
        <v>215</v>
      </c>
      <c r="E77" s="22">
        <v>10</v>
      </c>
      <c r="F77" s="21"/>
      <c r="G77" s="21">
        <f t="shared" si="6"/>
        <v>0</v>
      </c>
      <c r="H77" s="21"/>
      <c r="I77" s="21">
        <f t="shared" si="7"/>
        <v>0</v>
      </c>
      <c r="J77" s="21">
        <f t="shared" si="8"/>
        <v>0</v>
      </c>
    </row>
    <row r="78" spans="1:10" s="17" customFormat="1" ht="45" x14ac:dyDescent="0.25">
      <c r="A78" s="19" t="s">
        <v>198</v>
      </c>
      <c r="B78" s="9" t="s">
        <v>804</v>
      </c>
      <c r="C78" s="10" t="s">
        <v>1770</v>
      </c>
      <c r="D78" s="8" t="s">
        <v>215</v>
      </c>
      <c r="E78" s="22">
        <v>154</v>
      </c>
      <c r="F78" s="21"/>
      <c r="G78" s="21">
        <f t="shared" si="6"/>
        <v>0</v>
      </c>
      <c r="H78" s="21"/>
      <c r="I78" s="21">
        <f t="shared" si="7"/>
        <v>0</v>
      </c>
      <c r="J78" s="21">
        <f t="shared" si="8"/>
        <v>0</v>
      </c>
    </row>
    <row r="79" spans="1:10" s="17" customFormat="1" ht="45" x14ac:dyDescent="0.25">
      <c r="A79" s="19" t="s">
        <v>200</v>
      </c>
      <c r="B79" s="9" t="s">
        <v>856</v>
      </c>
      <c r="C79" s="10" t="s">
        <v>1771</v>
      </c>
      <c r="D79" s="8" t="s">
        <v>215</v>
      </c>
      <c r="E79" s="22">
        <v>308</v>
      </c>
      <c r="F79" s="21"/>
      <c r="G79" s="21">
        <f t="shared" si="6"/>
        <v>0</v>
      </c>
      <c r="H79" s="21"/>
      <c r="I79" s="21">
        <f t="shared" si="7"/>
        <v>0</v>
      </c>
      <c r="J79" s="21">
        <f t="shared" si="8"/>
        <v>0</v>
      </c>
    </row>
    <row r="80" spans="1:10" s="17" customFormat="1" ht="45" x14ac:dyDescent="0.25">
      <c r="A80" s="19" t="s">
        <v>202</v>
      </c>
      <c r="B80" s="9" t="s">
        <v>1746</v>
      </c>
      <c r="C80" s="10" t="s">
        <v>1453</v>
      </c>
      <c r="D80" s="8" t="s">
        <v>215</v>
      </c>
      <c r="E80" s="22">
        <v>2400</v>
      </c>
      <c r="F80" s="21"/>
      <c r="G80" s="21">
        <f t="shared" si="6"/>
        <v>0</v>
      </c>
      <c r="H80" s="21"/>
      <c r="I80" s="21">
        <f t="shared" si="7"/>
        <v>0</v>
      </c>
      <c r="J80" s="21">
        <f t="shared" si="8"/>
        <v>0</v>
      </c>
    </row>
    <row r="81" spans="1:10" s="17" customFormat="1" ht="45" x14ac:dyDescent="0.25">
      <c r="A81" s="19" t="s">
        <v>204</v>
      </c>
      <c r="B81" s="9" t="s">
        <v>1746</v>
      </c>
      <c r="C81" s="10" t="s">
        <v>1772</v>
      </c>
      <c r="D81" s="8" t="s">
        <v>215</v>
      </c>
      <c r="E81" s="22">
        <v>2400</v>
      </c>
      <c r="F81" s="21"/>
      <c r="G81" s="21">
        <f t="shared" si="6"/>
        <v>0</v>
      </c>
      <c r="H81" s="21"/>
      <c r="I81" s="21">
        <f t="shared" si="7"/>
        <v>0</v>
      </c>
      <c r="J81" s="21">
        <f t="shared" si="8"/>
        <v>0</v>
      </c>
    </row>
    <row r="82" spans="1:10" s="17" customFormat="1" ht="45" x14ac:dyDescent="0.25">
      <c r="A82" s="19" t="s">
        <v>207</v>
      </c>
      <c r="B82" s="9" t="s">
        <v>1746</v>
      </c>
      <c r="C82" s="10" t="s">
        <v>1455</v>
      </c>
      <c r="D82" s="8" t="s">
        <v>215</v>
      </c>
      <c r="E82" s="22">
        <v>2400</v>
      </c>
      <c r="F82" s="21"/>
      <c r="G82" s="21">
        <f t="shared" si="6"/>
        <v>0</v>
      </c>
      <c r="H82" s="21"/>
      <c r="I82" s="21">
        <f t="shared" si="7"/>
        <v>0</v>
      </c>
      <c r="J82" s="21">
        <f t="shared" si="8"/>
        <v>0</v>
      </c>
    </row>
    <row r="83" spans="1:10" s="17" customFormat="1" ht="45" x14ac:dyDescent="0.25">
      <c r="A83" s="19" t="s">
        <v>209</v>
      </c>
      <c r="B83" s="9" t="s">
        <v>1746</v>
      </c>
      <c r="C83" s="10" t="s">
        <v>1773</v>
      </c>
      <c r="D83" s="8" t="s">
        <v>215</v>
      </c>
      <c r="E83" s="22">
        <v>214</v>
      </c>
      <c r="F83" s="21"/>
      <c r="G83" s="21">
        <f t="shared" si="6"/>
        <v>0</v>
      </c>
      <c r="H83" s="21"/>
      <c r="I83" s="21">
        <f t="shared" si="7"/>
        <v>0</v>
      </c>
      <c r="J83" s="21">
        <f t="shared" si="8"/>
        <v>0</v>
      </c>
    </row>
    <row r="84" spans="1:10" s="17" customFormat="1" ht="45" x14ac:dyDescent="0.25">
      <c r="A84" s="19" t="s">
        <v>212</v>
      </c>
      <c r="B84" s="9" t="s">
        <v>843</v>
      </c>
      <c r="C84" s="10" t="s">
        <v>1457</v>
      </c>
      <c r="D84" s="8" t="s">
        <v>215</v>
      </c>
      <c r="E84" s="22">
        <v>214</v>
      </c>
      <c r="F84" s="21"/>
      <c r="G84" s="21">
        <f t="shared" si="6"/>
        <v>0</v>
      </c>
      <c r="H84" s="21"/>
      <c r="I84" s="21">
        <f t="shared" si="7"/>
        <v>0</v>
      </c>
      <c r="J84" s="21">
        <f t="shared" si="8"/>
        <v>0</v>
      </c>
    </row>
    <row r="85" spans="1:10" s="38" customFormat="1" ht="22.5" x14ac:dyDescent="0.25">
      <c r="A85" s="47" t="s">
        <v>216</v>
      </c>
      <c r="B85" s="43" t="s">
        <v>809</v>
      </c>
      <c r="C85" s="44" t="s">
        <v>810</v>
      </c>
      <c r="D85" s="42" t="s">
        <v>71</v>
      </c>
      <c r="E85" s="50">
        <v>0.48</v>
      </c>
      <c r="F85" s="26"/>
      <c r="G85" s="26">
        <f t="shared" si="6"/>
        <v>0</v>
      </c>
      <c r="H85" s="26"/>
      <c r="I85" s="26">
        <f t="shared" si="7"/>
        <v>0</v>
      </c>
      <c r="J85" s="26">
        <f t="shared" si="8"/>
        <v>0</v>
      </c>
    </row>
    <row r="86" spans="1:10" s="17" customFormat="1" ht="45" x14ac:dyDescent="0.25">
      <c r="A86" s="19" t="s">
        <v>701</v>
      </c>
      <c r="B86" s="9" t="s">
        <v>1748</v>
      </c>
      <c r="C86" s="10" t="s">
        <v>1774</v>
      </c>
      <c r="D86" s="8" t="s">
        <v>215</v>
      </c>
      <c r="E86" s="22">
        <v>48</v>
      </c>
      <c r="F86" s="21"/>
      <c r="G86" s="21">
        <f t="shared" si="6"/>
        <v>0</v>
      </c>
      <c r="H86" s="21"/>
      <c r="I86" s="21">
        <f t="shared" si="7"/>
        <v>0</v>
      </c>
      <c r="J86" s="21">
        <f t="shared" si="8"/>
        <v>0</v>
      </c>
    </row>
    <row r="87" spans="1:10" s="17" customFormat="1" ht="45" x14ac:dyDescent="0.25">
      <c r="A87" s="19" t="s">
        <v>222</v>
      </c>
      <c r="B87" s="9" t="s">
        <v>1738</v>
      </c>
      <c r="C87" s="10" t="s">
        <v>1463</v>
      </c>
      <c r="D87" s="8" t="s">
        <v>215</v>
      </c>
      <c r="E87" s="22">
        <v>96</v>
      </c>
      <c r="F87" s="21"/>
      <c r="G87" s="21">
        <f t="shared" si="6"/>
        <v>0</v>
      </c>
      <c r="H87" s="21"/>
      <c r="I87" s="21">
        <f t="shared" si="7"/>
        <v>0</v>
      </c>
      <c r="J87" s="21">
        <f t="shared" si="8"/>
        <v>0</v>
      </c>
    </row>
    <row r="88" spans="1:10" s="17" customFormat="1" ht="45" x14ac:dyDescent="0.25">
      <c r="A88" s="19" t="s">
        <v>801</v>
      </c>
      <c r="B88" s="9" t="s">
        <v>1746</v>
      </c>
      <c r="C88" s="10" t="s">
        <v>1464</v>
      </c>
      <c r="D88" s="8" t="s">
        <v>215</v>
      </c>
      <c r="E88" s="22">
        <v>96</v>
      </c>
      <c r="F88" s="21"/>
      <c r="G88" s="21">
        <f t="shared" si="6"/>
        <v>0</v>
      </c>
      <c r="H88" s="21"/>
      <c r="I88" s="21">
        <f t="shared" si="7"/>
        <v>0</v>
      </c>
      <c r="J88" s="21">
        <f t="shared" si="8"/>
        <v>0</v>
      </c>
    </row>
    <row r="89" spans="1:10" s="17" customFormat="1" ht="45" x14ac:dyDescent="0.25">
      <c r="A89" s="19" t="s">
        <v>229</v>
      </c>
      <c r="B89" s="9" t="s">
        <v>1746</v>
      </c>
      <c r="C89" s="10" t="s">
        <v>1775</v>
      </c>
      <c r="D89" s="8" t="s">
        <v>215</v>
      </c>
      <c r="E89" s="22">
        <v>96</v>
      </c>
      <c r="F89" s="21"/>
      <c r="G89" s="21">
        <f t="shared" si="6"/>
        <v>0</v>
      </c>
      <c r="H89" s="21"/>
      <c r="I89" s="21">
        <f t="shared" si="7"/>
        <v>0</v>
      </c>
      <c r="J89" s="21">
        <f t="shared" si="8"/>
        <v>0</v>
      </c>
    </row>
    <row r="90" spans="1:10" s="17" customFormat="1" ht="45" x14ac:dyDescent="0.25">
      <c r="A90" s="19" t="s">
        <v>231</v>
      </c>
      <c r="B90" s="9" t="s">
        <v>1746</v>
      </c>
      <c r="C90" s="10" t="s">
        <v>879</v>
      </c>
      <c r="D90" s="8" t="s">
        <v>215</v>
      </c>
      <c r="E90" s="22">
        <v>96</v>
      </c>
      <c r="F90" s="21"/>
      <c r="G90" s="21">
        <f t="shared" si="6"/>
        <v>0</v>
      </c>
      <c r="H90" s="21"/>
      <c r="I90" s="21">
        <f t="shared" si="7"/>
        <v>0</v>
      </c>
      <c r="J90" s="21">
        <f t="shared" si="8"/>
        <v>0</v>
      </c>
    </row>
    <row r="91" spans="1:10" s="17" customFormat="1" ht="45" x14ac:dyDescent="0.25">
      <c r="A91" s="19" t="s">
        <v>233</v>
      </c>
      <c r="B91" s="9" t="s">
        <v>832</v>
      </c>
      <c r="C91" s="10" t="s">
        <v>833</v>
      </c>
      <c r="D91" s="8" t="s">
        <v>215</v>
      </c>
      <c r="E91" s="22">
        <v>60</v>
      </c>
      <c r="F91" s="21"/>
      <c r="G91" s="21">
        <f t="shared" si="6"/>
        <v>0</v>
      </c>
      <c r="H91" s="21"/>
      <c r="I91" s="21">
        <f t="shared" si="7"/>
        <v>0</v>
      </c>
      <c r="J91" s="21">
        <f t="shared" si="8"/>
        <v>0</v>
      </c>
    </row>
    <row r="92" spans="1:10" s="38" customFormat="1" ht="22.5" x14ac:dyDescent="0.25">
      <c r="A92" s="47" t="s">
        <v>236</v>
      </c>
      <c r="B92" s="43" t="s">
        <v>828</v>
      </c>
      <c r="C92" s="44" t="s">
        <v>829</v>
      </c>
      <c r="D92" s="42" t="s">
        <v>111</v>
      </c>
      <c r="E92" s="48">
        <v>5.5</v>
      </c>
      <c r="F92" s="26"/>
      <c r="G92" s="26">
        <f t="shared" si="6"/>
        <v>0</v>
      </c>
      <c r="H92" s="26"/>
      <c r="I92" s="26">
        <f t="shared" si="7"/>
        <v>0</v>
      </c>
      <c r="J92" s="26">
        <f t="shared" si="8"/>
        <v>0</v>
      </c>
    </row>
    <row r="93" spans="1:10" s="17" customFormat="1" ht="45" x14ac:dyDescent="0.25">
      <c r="A93" s="19" t="s">
        <v>239</v>
      </c>
      <c r="B93" s="9" t="s">
        <v>1072</v>
      </c>
      <c r="C93" s="10" t="s">
        <v>1661</v>
      </c>
      <c r="D93" s="8" t="s">
        <v>118</v>
      </c>
      <c r="E93" s="22">
        <v>515</v>
      </c>
      <c r="F93" s="21"/>
      <c r="G93" s="21">
        <f t="shared" si="6"/>
        <v>0</v>
      </c>
      <c r="H93" s="21"/>
      <c r="I93" s="21">
        <f t="shared" si="7"/>
        <v>0</v>
      </c>
      <c r="J93" s="21">
        <f t="shared" si="8"/>
        <v>0</v>
      </c>
    </row>
    <row r="94" spans="1:10" s="17" customFormat="1" ht="45" x14ac:dyDescent="0.25">
      <c r="A94" s="19" t="s">
        <v>241</v>
      </c>
      <c r="B94" s="9" t="s">
        <v>1072</v>
      </c>
      <c r="C94" s="10" t="s">
        <v>831</v>
      </c>
      <c r="D94" s="8" t="s">
        <v>118</v>
      </c>
      <c r="E94" s="20">
        <v>51.5</v>
      </c>
      <c r="F94" s="21"/>
      <c r="G94" s="21">
        <f t="shared" si="6"/>
        <v>0</v>
      </c>
      <c r="H94" s="21"/>
      <c r="I94" s="21">
        <f t="shared" si="7"/>
        <v>0</v>
      </c>
      <c r="J94" s="21">
        <f t="shared" si="8"/>
        <v>0</v>
      </c>
    </row>
    <row r="95" spans="1:10" s="17" customFormat="1" ht="45" x14ac:dyDescent="0.25">
      <c r="A95" s="19" t="s">
        <v>243</v>
      </c>
      <c r="B95" s="9" t="s">
        <v>1076</v>
      </c>
      <c r="C95" s="10" t="s">
        <v>839</v>
      </c>
      <c r="D95" s="8" t="s">
        <v>215</v>
      </c>
      <c r="E95" s="22">
        <v>15</v>
      </c>
      <c r="F95" s="21"/>
      <c r="G95" s="21">
        <f t="shared" si="6"/>
        <v>0</v>
      </c>
      <c r="H95" s="21"/>
      <c r="I95" s="21">
        <f t="shared" si="7"/>
        <v>0</v>
      </c>
      <c r="J95" s="21">
        <f t="shared" si="8"/>
        <v>0</v>
      </c>
    </row>
    <row r="96" spans="1:10" s="17" customFormat="1" ht="45" x14ac:dyDescent="0.25">
      <c r="A96" s="19" t="s">
        <v>245</v>
      </c>
      <c r="B96" s="9" t="s">
        <v>927</v>
      </c>
      <c r="C96" s="10" t="s">
        <v>1314</v>
      </c>
      <c r="D96" s="8" t="s">
        <v>215</v>
      </c>
      <c r="E96" s="22">
        <v>200</v>
      </c>
      <c r="F96" s="21"/>
      <c r="G96" s="21">
        <f t="shared" si="6"/>
        <v>0</v>
      </c>
      <c r="H96" s="21"/>
      <c r="I96" s="21">
        <f t="shared" si="7"/>
        <v>0</v>
      </c>
      <c r="J96" s="21">
        <f t="shared" si="8"/>
        <v>0</v>
      </c>
    </row>
    <row r="97" spans="1:10" s="17" customFormat="1" ht="45" x14ac:dyDescent="0.25">
      <c r="A97" s="19" t="s">
        <v>247</v>
      </c>
      <c r="B97" s="9" t="s">
        <v>1286</v>
      </c>
      <c r="C97" s="10" t="s">
        <v>849</v>
      </c>
      <c r="D97" s="8" t="s">
        <v>215</v>
      </c>
      <c r="E97" s="22">
        <v>400</v>
      </c>
      <c r="F97" s="21"/>
      <c r="G97" s="21">
        <f t="shared" si="6"/>
        <v>0</v>
      </c>
      <c r="H97" s="21"/>
      <c r="I97" s="21">
        <f t="shared" si="7"/>
        <v>0</v>
      </c>
      <c r="J97" s="21">
        <f t="shared" si="8"/>
        <v>0</v>
      </c>
    </row>
    <row r="98" spans="1:10" s="17" customFormat="1" ht="45" x14ac:dyDescent="0.25">
      <c r="A98" s="19" t="s">
        <v>248</v>
      </c>
      <c r="B98" s="9" t="s">
        <v>1286</v>
      </c>
      <c r="C98" s="10" t="s">
        <v>1470</v>
      </c>
      <c r="D98" s="8" t="s">
        <v>215</v>
      </c>
      <c r="E98" s="22">
        <v>435</v>
      </c>
      <c r="F98" s="21"/>
      <c r="G98" s="21">
        <f t="shared" si="6"/>
        <v>0</v>
      </c>
      <c r="H98" s="21"/>
      <c r="I98" s="21">
        <f t="shared" si="7"/>
        <v>0</v>
      </c>
      <c r="J98" s="21">
        <f t="shared" si="8"/>
        <v>0</v>
      </c>
    </row>
    <row r="99" spans="1:10" s="17" customFormat="1" ht="45" x14ac:dyDescent="0.25">
      <c r="A99" s="19" t="s">
        <v>249</v>
      </c>
      <c r="B99" s="9" t="s">
        <v>1776</v>
      </c>
      <c r="C99" s="10" t="s">
        <v>1471</v>
      </c>
      <c r="D99" s="8" t="s">
        <v>215</v>
      </c>
      <c r="E99" s="22">
        <v>435</v>
      </c>
      <c r="F99" s="21"/>
      <c r="G99" s="21">
        <f t="shared" ref="G99:G130" si="9">E99*F99</f>
        <v>0</v>
      </c>
      <c r="H99" s="21"/>
      <c r="I99" s="21">
        <f t="shared" ref="I99:I130" si="10">E99*H99</f>
        <v>0</v>
      </c>
      <c r="J99" s="21">
        <f t="shared" si="8"/>
        <v>0</v>
      </c>
    </row>
    <row r="100" spans="1:10" s="17" customFormat="1" ht="45" x14ac:dyDescent="0.25">
      <c r="A100" s="19" t="s">
        <v>251</v>
      </c>
      <c r="B100" s="9" t="s">
        <v>1337</v>
      </c>
      <c r="C100" s="10" t="s">
        <v>1338</v>
      </c>
      <c r="D100" s="8" t="s">
        <v>215</v>
      </c>
      <c r="E100" s="22">
        <v>435</v>
      </c>
      <c r="F100" s="21"/>
      <c r="G100" s="21">
        <f t="shared" si="9"/>
        <v>0</v>
      </c>
      <c r="H100" s="21"/>
      <c r="I100" s="21">
        <f t="shared" si="10"/>
        <v>0</v>
      </c>
      <c r="J100" s="21">
        <f t="shared" si="8"/>
        <v>0</v>
      </c>
    </row>
    <row r="101" spans="1:10" s="17" customFormat="1" ht="45" x14ac:dyDescent="0.25">
      <c r="A101" s="19" t="s">
        <v>253</v>
      </c>
      <c r="B101" s="9" t="s">
        <v>1337</v>
      </c>
      <c r="C101" s="10" t="s">
        <v>1473</v>
      </c>
      <c r="D101" s="8" t="s">
        <v>215</v>
      </c>
      <c r="E101" s="22">
        <v>870</v>
      </c>
      <c r="F101" s="21"/>
      <c r="G101" s="21">
        <f t="shared" si="9"/>
        <v>0</v>
      </c>
      <c r="H101" s="21"/>
      <c r="I101" s="21">
        <f t="shared" si="10"/>
        <v>0</v>
      </c>
      <c r="J101" s="21">
        <f t="shared" si="8"/>
        <v>0</v>
      </c>
    </row>
    <row r="102" spans="1:10" s="17" customFormat="1" ht="45" x14ac:dyDescent="0.25">
      <c r="A102" s="19" t="s">
        <v>254</v>
      </c>
      <c r="B102" s="9" t="s">
        <v>1337</v>
      </c>
      <c r="C102" s="10" t="s">
        <v>1474</v>
      </c>
      <c r="D102" s="8" t="s">
        <v>215</v>
      </c>
      <c r="E102" s="22">
        <v>870</v>
      </c>
      <c r="F102" s="21"/>
      <c r="G102" s="21">
        <f t="shared" si="9"/>
        <v>0</v>
      </c>
      <c r="H102" s="21"/>
      <c r="I102" s="21">
        <f t="shared" si="10"/>
        <v>0</v>
      </c>
      <c r="J102" s="21">
        <f t="shared" si="8"/>
        <v>0</v>
      </c>
    </row>
    <row r="103" spans="1:10" s="17" customFormat="1" ht="45" x14ac:dyDescent="0.25">
      <c r="A103" s="19" t="s">
        <v>255</v>
      </c>
      <c r="B103" s="9" t="s">
        <v>1527</v>
      </c>
      <c r="C103" s="10" t="s">
        <v>915</v>
      </c>
      <c r="D103" s="8" t="s">
        <v>215</v>
      </c>
      <c r="E103" s="22">
        <v>870</v>
      </c>
      <c r="F103" s="21"/>
      <c r="G103" s="21">
        <f t="shared" si="9"/>
        <v>0</v>
      </c>
      <c r="H103" s="21"/>
      <c r="I103" s="21">
        <f t="shared" si="10"/>
        <v>0</v>
      </c>
      <c r="J103" s="21">
        <f t="shared" si="8"/>
        <v>0</v>
      </c>
    </row>
    <row r="104" spans="1:10" s="38" customFormat="1" ht="33.75" x14ac:dyDescent="0.25">
      <c r="A104" s="47" t="s">
        <v>256</v>
      </c>
      <c r="B104" s="43" t="s">
        <v>500</v>
      </c>
      <c r="C104" s="44" t="s">
        <v>501</v>
      </c>
      <c r="D104" s="42" t="s">
        <v>111</v>
      </c>
      <c r="E104" s="48">
        <v>0.2</v>
      </c>
      <c r="F104" s="26"/>
      <c r="G104" s="26">
        <f t="shared" si="9"/>
        <v>0</v>
      </c>
      <c r="H104" s="26"/>
      <c r="I104" s="26">
        <f t="shared" si="10"/>
        <v>0</v>
      </c>
      <c r="J104" s="26">
        <f t="shared" si="8"/>
        <v>0</v>
      </c>
    </row>
    <row r="105" spans="1:10" s="17" customFormat="1" ht="45" x14ac:dyDescent="0.25">
      <c r="A105" s="19" t="s">
        <v>257</v>
      </c>
      <c r="B105" s="9" t="s">
        <v>1036</v>
      </c>
      <c r="C105" s="10" t="s">
        <v>1531</v>
      </c>
      <c r="D105" s="8" t="s">
        <v>118</v>
      </c>
      <c r="E105" s="20">
        <v>20.6</v>
      </c>
      <c r="F105" s="21"/>
      <c r="G105" s="21">
        <f t="shared" si="9"/>
        <v>0</v>
      </c>
      <c r="H105" s="21"/>
      <c r="I105" s="21">
        <f t="shared" si="10"/>
        <v>0</v>
      </c>
      <c r="J105" s="21">
        <f t="shared" si="8"/>
        <v>0</v>
      </c>
    </row>
    <row r="106" spans="1:10" s="17" customFormat="1" ht="15" x14ac:dyDescent="0.25">
      <c r="A106" s="14" t="s">
        <v>1777</v>
      </c>
      <c r="B106" s="16"/>
      <c r="C106" s="16"/>
      <c r="D106" s="16"/>
      <c r="E106" s="15"/>
      <c r="F106" s="21"/>
      <c r="G106" s="21">
        <f t="shared" si="9"/>
        <v>0</v>
      </c>
      <c r="H106" s="21"/>
      <c r="I106" s="21">
        <f t="shared" si="10"/>
        <v>0</v>
      </c>
      <c r="J106" s="21">
        <f t="shared" si="8"/>
        <v>0</v>
      </c>
    </row>
    <row r="107" spans="1:10" s="38" customFormat="1" ht="33.75" x14ac:dyDescent="0.25">
      <c r="A107" s="47" t="s">
        <v>259</v>
      </c>
      <c r="B107" s="43" t="s">
        <v>806</v>
      </c>
      <c r="C107" s="44" t="s">
        <v>807</v>
      </c>
      <c r="D107" s="42" t="s">
        <v>167</v>
      </c>
      <c r="E107" s="54">
        <v>4.00922</v>
      </c>
      <c r="F107" s="26"/>
      <c r="G107" s="26">
        <f t="shared" si="9"/>
        <v>0</v>
      </c>
      <c r="H107" s="26"/>
      <c r="I107" s="26">
        <f t="shared" si="10"/>
        <v>0</v>
      </c>
      <c r="J107" s="26">
        <f t="shared" si="8"/>
        <v>0</v>
      </c>
    </row>
    <row r="108" spans="1:10" s="17" customFormat="1" ht="45" x14ac:dyDescent="0.25">
      <c r="A108" s="19" t="s">
        <v>261</v>
      </c>
      <c r="B108" s="9" t="s">
        <v>796</v>
      </c>
      <c r="C108" s="10" t="s">
        <v>1778</v>
      </c>
      <c r="D108" s="8" t="s">
        <v>215</v>
      </c>
      <c r="E108" s="22">
        <v>90</v>
      </c>
      <c r="F108" s="21"/>
      <c r="G108" s="21">
        <f t="shared" si="9"/>
        <v>0</v>
      </c>
      <c r="H108" s="21"/>
      <c r="I108" s="21">
        <f t="shared" si="10"/>
        <v>0</v>
      </c>
      <c r="J108" s="21">
        <f t="shared" si="8"/>
        <v>0</v>
      </c>
    </row>
    <row r="109" spans="1:10" s="17" customFormat="1" ht="45" x14ac:dyDescent="0.25">
      <c r="A109" s="19" t="s">
        <v>263</v>
      </c>
      <c r="B109" s="9" t="s">
        <v>883</v>
      </c>
      <c r="C109" s="10" t="s">
        <v>1478</v>
      </c>
      <c r="D109" s="8" t="s">
        <v>215</v>
      </c>
      <c r="E109" s="22">
        <v>5</v>
      </c>
      <c r="F109" s="21"/>
      <c r="G109" s="21">
        <f t="shared" si="9"/>
        <v>0</v>
      </c>
      <c r="H109" s="21"/>
      <c r="I109" s="21">
        <f t="shared" si="10"/>
        <v>0</v>
      </c>
      <c r="J109" s="21">
        <f t="shared" si="8"/>
        <v>0</v>
      </c>
    </row>
    <row r="110" spans="1:10" s="17" customFormat="1" ht="45" x14ac:dyDescent="0.25">
      <c r="A110" s="19" t="s">
        <v>265</v>
      </c>
      <c r="B110" s="9" t="s">
        <v>796</v>
      </c>
      <c r="C110" s="10" t="s">
        <v>1753</v>
      </c>
      <c r="D110" s="8" t="s">
        <v>215</v>
      </c>
      <c r="E110" s="22">
        <v>1</v>
      </c>
      <c r="F110" s="21"/>
      <c r="G110" s="21">
        <f t="shared" si="9"/>
        <v>0</v>
      </c>
      <c r="H110" s="21"/>
      <c r="I110" s="21">
        <f t="shared" si="10"/>
        <v>0</v>
      </c>
      <c r="J110" s="21">
        <f t="shared" si="8"/>
        <v>0</v>
      </c>
    </row>
    <row r="111" spans="1:10" s="17" customFormat="1" ht="45" x14ac:dyDescent="0.25">
      <c r="A111" s="19" t="s">
        <v>267</v>
      </c>
      <c r="B111" s="9" t="s">
        <v>796</v>
      </c>
      <c r="C111" s="10" t="s">
        <v>1779</v>
      </c>
      <c r="D111" s="8" t="s">
        <v>215</v>
      </c>
      <c r="E111" s="22">
        <v>210</v>
      </c>
      <c r="F111" s="21"/>
      <c r="G111" s="21">
        <f t="shared" si="9"/>
        <v>0</v>
      </c>
      <c r="H111" s="21"/>
      <c r="I111" s="21">
        <f t="shared" si="10"/>
        <v>0</v>
      </c>
      <c r="J111" s="21">
        <f t="shared" si="8"/>
        <v>0</v>
      </c>
    </row>
    <row r="112" spans="1:10" s="17" customFormat="1" ht="45" x14ac:dyDescent="0.25">
      <c r="A112" s="19" t="s">
        <v>269</v>
      </c>
      <c r="B112" s="9" t="s">
        <v>796</v>
      </c>
      <c r="C112" s="10" t="s">
        <v>1449</v>
      </c>
      <c r="D112" s="8" t="s">
        <v>215</v>
      </c>
      <c r="E112" s="22">
        <v>15</v>
      </c>
      <c r="F112" s="21"/>
      <c r="G112" s="21">
        <f t="shared" si="9"/>
        <v>0</v>
      </c>
      <c r="H112" s="21"/>
      <c r="I112" s="21">
        <f t="shared" si="10"/>
        <v>0</v>
      </c>
      <c r="J112" s="21">
        <f t="shared" si="8"/>
        <v>0</v>
      </c>
    </row>
    <row r="113" spans="1:10" s="17" customFormat="1" ht="45" x14ac:dyDescent="0.25">
      <c r="A113" s="19" t="s">
        <v>271</v>
      </c>
      <c r="B113" s="9" t="s">
        <v>796</v>
      </c>
      <c r="C113" s="10" t="s">
        <v>1741</v>
      </c>
      <c r="D113" s="8" t="s">
        <v>215</v>
      </c>
      <c r="E113" s="22">
        <v>15</v>
      </c>
      <c r="F113" s="21"/>
      <c r="G113" s="21">
        <f t="shared" si="9"/>
        <v>0</v>
      </c>
      <c r="H113" s="21"/>
      <c r="I113" s="21">
        <f t="shared" si="10"/>
        <v>0</v>
      </c>
      <c r="J113" s="21">
        <f t="shared" si="8"/>
        <v>0</v>
      </c>
    </row>
    <row r="114" spans="1:10" s="17" customFormat="1" ht="45" x14ac:dyDescent="0.25">
      <c r="A114" s="19" t="s">
        <v>272</v>
      </c>
      <c r="B114" s="9" t="s">
        <v>804</v>
      </c>
      <c r="C114" s="10" t="s">
        <v>1667</v>
      </c>
      <c r="D114" s="8" t="s">
        <v>215</v>
      </c>
      <c r="E114" s="22">
        <v>180</v>
      </c>
      <c r="F114" s="21"/>
      <c r="G114" s="21">
        <f t="shared" si="9"/>
        <v>0</v>
      </c>
      <c r="H114" s="21"/>
      <c r="I114" s="21">
        <f t="shared" si="10"/>
        <v>0</v>
      </c>
      <c r="J114" s="21">
        <f t="shared" si="8"/>
        <v>0</v>
      </c>
    </row>
    <row r="115" spans="1:10" s="17" customFormat="1" ht="45" x14ac:dyDescent="0.25">
      <c r="A115" s="19" t="s">
        <v>275</v>
      </c>
      <c r="B115" s="9" t="s">
        <v>856</v>
      </c>
      <c r="C115" s="10" t="s">
        <v>1771</v>
      </c>
      <c r="D115" s="8" t="s">
        <v>215</v>
      </c>
      <c r="E115" s="22">
        <v>360</v>
      </c>
      <c r="F115" s="21"/>
      <c r="G115" s="21">
        <f t="shared" si="9"/>
        <v>0</v>
      </c>
      <c r="H115" s="21"/>
      <c r="I115" s="21">
        <f t="shared" si="10"/>
        <v>0</v>
      </c>
      <c r="J115" s="21">
        <f t="shared" si="8"/>
        <v>0</v>
      </c>
    </row>
    <row r="116" spans="1:10" s="17" customFormat="1" ht="45" x14ac:dyDescent="0.25">
      <c r="A116" s="19" t="s">
        <v>277</v>
      </c>
      <c r="B116" s="9" t="s">
        <v>841</v>
      </c>
      <c r="C116" s="10" t="s">
        <v>1453</v>
      </c>
      <c r="D116" s="8" t="s">
        <v>215</v>
      </c>
      <c r="E116" s="22">
        <v>2800</v>
      </c>
      <c r="F116" s="21"/>
      <c r="G116" s="21">
        <f t="shared" si="9"/>
        <v>0</v>
      </c>
      <c r="H116" s="21"/>
      <c r="I116" s="21">
        <f t="shared" si="10"/>
        <v>0</v>
      </c>
      <c r="J116" s="21">
        <f t="shared" si="8"/>
        <v>0</v>
      </c>
    </row>
    <row r="117" spans="1:10" s="17" customFormat="1" ht="45" x14ac:dyDescent="0.25">
      <c r="A117" s="19" t="s">
        <v>281</v>
      </c>
      <c r="B117" s="9" t="s">
        <v>843</v>
      </c>
      <c r="C117" s="10" t="s">
        <v>1485</v>
      </c>
      <c r="D117" s="8" t="s">
        <v>215</v>
      </c>
      <c r="E117" s="22">
        <v>2800</v>
      </c>
      <c r="F117" s="21"/>
      <c r="G117" s="21">
        <f t="shared" si="9"/>
        <v>0</v>
      </c>
      <c r="H117" s="21"/>
      <c r="I117" s="21">
        <f t="shared" si="10"/>
        <v>0</v>
      </c>
      <c r="J117" s="21">
        <f t="shared" si="8"/>
        <v>0</v>
      </c>
    </row>
    <row r="118" spans="1:10" s="17" customFormat="1" ht="45" x14ac:dyDescent="0.25">
      <c r="A118" s="19" t="s">
        <v>850</v>
      </c>
      <c r="B118" s="9" t="s">
        <v>845</v>
      </c>
      <c r="C118" s="10" t="s">
        <v>1455</v>
      </c>
      <c r="D118" s="8" t="s">
        <v>215</v>
      </c>
      <c r="E118" s="22">
        <v>2800</v>
      </c>
      <c r="F118" s="21"/>
      <c r="G118" s="21">
        <f t="shared" si="9"/>
        <v>0</v>
      </c>
      <c r="H118" s="21"/>
      <c r="I118" s="21">
        <f t="shared" si="10"/>
        <v>0</v>
      </c>
      <c r="J118" s="21">
        <f t="shared" si="8"/>
        <v>0</v>
      </c>
    </row>
    <row r="119" spans="1:10" s="38" customFormat="1" ht="22.5" x14ac:dyDescent="0.25">
      <c r="A119" s="47" t="s">
        <v>284</v>
      </c>
      <c r="B119" s="43" t="s">
        <v>809</v>
      </c>
      <c r="C119" s="44" t="s">
        <v>810</v>
      </c>
      <c r="D119" s="42" t="s">
        <v>71</v>
      </c>
      <c r="E119" s="48">
        <v>0.4</v>
      </c>
      <c r="F119" s="26"/>
      <c r="G119" s="26">
        <f t="shared" si="9"/>
        <v>0</v>
      </c>
      <c r="H119" s="26"/>
      <c r="I119" s="26">
        <f t="shared" si="10"/>
        <v>0</v>
      </c>
      <c r="J119" s="26">
        <f t="shared" si="8"/>
        <v>0</v>
      </c>
    </row>
    <row r="120" spans="1:10" s="17" customFormat="1" ht="45" x14ac:dyDescent="0.25">
      <c r="A120" s="19" t="s">
        <v>286</v>
      </c>
      <c r="B120" s="9" t="s">
        <v>1460</v>
      </c>
      <c r="C120" s="10" t="s">
        <v>1486</v>
      </c>
      <c r="D120" s="8" t="s">
        <v>215</v>
      </c>
      <c r="E120" s="22">
        <v>40</v>
      </c>
      <c r="F120" s="21"/>
      <c r="G120" s="21">
        <f t="shared" si="9"/>
        <v>0</v>
      </c>
      <c r="H120" s="21"/>
      <c r="I120" s="21">
        <f t="shared" si="10"/>
        <v>0</v>
      </c>
      <c r="J120" s="21">
        <f t="shared" si="8"/>
        <v>0</v>
      </c>
    </row>
    <row r="121" spans="1:10" s="17" customFormat="1" ht="45" x14ac:dyDescent="0.25">
      <c r="A121" s="19" t="s">
        <v>288</v>
      </c>
      <c r="B121" s="9" t="s">
        <v>814</v>
      </c>
      <c r="C121" s="10" t="s">
        <v>1487</v>
      </c>
      <c r="D121" s="8" t="s">
        <v>215</v>
      </c>
      <c r="E121" s="22">
        <v>80</v>
      </c>
      <c r="F121" s="21"/>
      <c r="G121" s="21">
        <f t="shared" si="9"/>
        <v>0</v>
      </c>
      <c r="H121" s="21"/>
      <c r="I121" s="21">
        <f t="shared" si="10"/>
        <v>0</v>
      </c>
      <c r="J121" s="21">
        <f t="shared" si="8"/>
        <v>0</v>
      </c>
    </row>
    <row r="122" spans="1:10" s="17" customFormat="1" ht="45" x14ac:dyDescent="0.25">
      <c r="A122" s="19" t="s">
        <v>291</v>
      </c>
      <c r="B122" s="9" t="s">
        <v>820</v>
      </c>
      <c r="C122" s="10" t="s">
        <v>1336</v>
      </c>
      <c r="D122" s="8" t="s">
        <v>215</v>
      </c>
      <c r="E122" s="22">
        <v>80</v>
      </c>
      <c r="F122" s="21"/>
      <c r="G122" s="21">
        <f t="shared" si="9"/>
        <v>0</v>
      </c>
      <c r="H122" s="21"/>
      <c r="I122" s="21">
        <f t="shared" si="10"/>
        <v>0</v>
      </c>
      <c r="J122" s="21">
        <f t="shared" si="8"/>
        <v>0</v>
      </c>
    </row>
    <row r="123" spans="1:10" s="17" customFormat="1" ht="45" x14ac:dyDescent="0.25">
      <c r="A123" s="19" t="s">
        <v>293</v>
      </c>
      <c r="B123" s="9" t="s">
        <v>843</v>
      </c>
      <c r="C123" s="10" t="s">
        <v>1489</v>
      </c>
      <c r="D123" s="8" t="s">
        <v>215</v>
      </c>
      <c r="E123" s="22">
        <v>320</v>
      </c>
      <c r="F123" s="21"/>
      <c r="G123" s="21">
        <f t="shared" si="9"/>
        <v>0</v>
      </c>
      <c r="H123" s="21"/>
      <c r="I123" s="21">
        <f t="shared" si="10"/>
        <v>0</v>
      </c>
      <c r="J123" s="21">
        <f t="shared" si="8"/>
        <v>0</v>
      </c>
    </row>
    <row r="124" spans="1:10" s="17" customFormat="1" ht="45" x14ac:dyDescent="0.25">
      <c r="A124" s="19" t="s">
        <v>295</v>
      </c>
      <c r="B124" s="9" t="s">
        <v>845</v>
      </c>
      <c r="C124" s="10" t="s">
        <v>1490</v>
      </c>
      <c r="D124" s="8" t="s">
        <v>215</v>
      </c>
      <c r="E124" s="22">
        <v>160</v>
      </c>
      <c r="F124" s="21"/>
      <c r="G124" s="21">
        <f t="shared" si="9"/>
        <v>0</v>
      </c>
      <c r="H124" s="21"/>
      <c r="I124" s="21">
        <f t="shared" si="10"/>
        <v>0</v>
      </c>
      <c r="J124" s="21">
        <f t="shared" si="8"/>
        <v>0</v>
      </c>
    </row>
    <row r="125" spans="1:10" s="38" customFormat="1" ht="22.5" x14ac:dyDescent="0.25">
      <c r="A125" s="47" t="s">
        <v>298</v>
      </c>
      <c r="B125" s="43" t="s">
        <v>205</v>
      </c>
      <c r="C125" s="44" t="s">
        <v>206</v>
      </c>
      <c r="D125" s="42" t="s">
        <v>71</v>
      </c>
      <c r="E125" s="50">
        <v>1.07</v>
      </c>
      <c r="F125" s="26"/>
      <c r="G125" s="26">
        <f t="shared" si="9"/>
        <v>0</v>
      </c>
      <c r="H125" s="26"/>
      <c r="I125" s="26">
        <f t="shared" si="10"/>
        <v>0</v>
      </c>
      <c r="J125" s="26">
        <f t="shared" si="8"/>
        <v>0</v>
      </c>
    </row>
    <row r="126" spans="1:10" s="17" customFormat="1" ht="45" x14ac:dyDescent="0.25">
      <c r="A126" s="19" t="s">
        <v>300</v>
      </c>
      <c r="B126" s="9" t="s">
        <v>1460</v>
      </c>
      <c r="C126" s="10" t="s">
        <v>1405</v>
      </c>
      <c r="D126" s="8" t="s">
        <v>215</v>
      </c>
      <c r="E126" s="22">
        <v>107</v>
      </c>
      <c r="F126" s="21"/>
      <c r="G126" s="21">
        <f t="shared" si="9"/>
        <v>0</v>
      </c>
      <c r="H126" s="21"/>
      <c r="I126" s="21">
        <f t="shared" si="10"/>
        <v>0</v>
      </c>
      <c r="J126" s="21">
        <f t="shared" si="8"/>
        <v>0</v>
      </c>
    </row>
    <row r="127" spans="1:10" s="17" customFormat="1" ht="45" x14ac:dyDescent="0.25">
      <c r="A127" s="19" t="s">
        <v>302</v>
      </c>
      <c r="B127" s="9" t="s">
        <v>873</v>
      </c>
      <c r="C127" s="10" t="s">
        <v>1492</v>
      </c>
      <c r="D127" s="8" t="s">
        <v>215</v>
      </c>
      <c r="E127" s="22">
        <v>214</v>
      </c>
      <c r="F127" s="21"/>
      <c r="G127" s="21">
        <f t="shared" si="9"/>
        <v>0</v>
      </c>
      <c r="H127" s="21"/>
      <c r="I127" s="21">
        <f t="shared" si="10"/>
        <v>0</v>
      </c>
      <c r="J127" s="21">
        <f t="shared" si="8"/>
        <v>0</v>
      </c>
    </row>
    <row r="128" spans="1:10" s="17" customFormat="1" ht="45" x14ac:dyDescent="0.25">
      <c r="A128" s="19" t="s">
        <v>305</v>
      </c>
      <c r="B128" s="9" t="s">
        <v>841</v>
      </c>
      <c r="C128" s="10" t="s">
        <v>917</v>
      </c>
      <c r="D128" s="8" t="s">
        <v>215</v>
      </c>
      <c r="E128" s="22">
        <v>294</v>
      </c>
      <c r="F128" s="21"/>
      <c r="G128" s="21">
        <f t="shared" si="9"/>
        <v>0</v>
      </c>
      <c r="H128" s="21"/>
      <c r="I128" s="21">
        <f t="shared" si="10"/>
        <v>0</v>
      </c>
      <c r="J128" s="21">
        <f t="shared" si="8"/>
        <v>0</v>
      </c>
    </row>
    <row r="129" spans="1:10" s="17" customFormat="1" ht="45" x14ac:dyDescent="0.25">
      <c r="A129" s="19" t="s">
        <v>307</v>
      </c>
      <c r="B129" s="9" t="s">
        <v>862</v>
      </c>
      <c r="C129" s="10" t="s">
        <v>1493</v>
      </c>
      <c r="D129" s="8" t="s">
        <v>215</v>
      </c>
      <c r="E129" s="22">
        <v>428</v>
      </c>
      <c r="F129" s="21"/>
      <c r="G129" s="21">
        <f t="shared" si="9"/>
        <v>0</v>
      </c>
      <c r="H129" s="21"/>
      <c r="I129" s="21">
        <f t="shared" si="10"/>
        <v>0</v>
      </c>
      <c r="J129" s="21">
        <f t="shared" si="8"/>
        <v>0</v>
      </c>
    </row>
    <row r="130" spans="1:10" s="17" customFormat="1" ht="45" x14ac:dyDescent="0.25">
      <c r="A130" s="19" t="s">
        <v>865</v>
      </c>
      <c r="B130" s="9" t="s">
        <v>843</v>
      </c>
      <c r="C130" s="10" t="s">
        <v>879</v>
      </c>
      <c r="D130" s="8" t="s">
        <v>215</v>
      </c>
      <c r="E130" s="22">
        <v>722</v>
      </c>
      <c r="F130" s="21"/>
      <c r="G130" s="21">
        <f t="shared" si="9"/>
        <v>0</v>
      </c>
      <c r="H130" s="21"/>
      <c r="I130" s="21">
        <f t="shared" si="10"/>
        <v>0</v>
      </c>
      <c r="J130" s="21">
        <f t="shared" si="8"/>
        <v>0</v>
      </c>
    </row>
    <row r="131" spans="1:10" s="17" customFormat="1" ht="45" x14ac:dyDescent="0.25">
      <c r="A131" s="19" t="s">
        <v>314</v>
      </c>
      <c r="B131" s="9" t="s">
        <v>845</v>
      </c>
      <c r="C131" s="10" t="s">
        <v>1407</v>
      </c>
      <c r="D131" s="8" t="s">
        <v>215</v>
      </c>
      <c r="E131" s="22">
        <v>428</v>
      </c>
      <c r="F131" s="21"/>
      <c r="G131" s="21">
        <f t="shared" ref="G131:G161" si="11">E131*F131</f>
        <v>0</v>
      </c>
      <c r="H131" s="21"/>
      <c r="I131" s="21">
        <f t="shared" ref="I131:I161" si="12">E131*H131</f>
        <v>0</v>
      </c>
      <c r="J131" s="21">
        <f t="shared" si="8"/>
        <v>0</v>
      </c>
    </row>
    <row r="132" spans="1:10" s="38" customFormat="1" ht="22.5" x14ac:dyDescent="0.25">
      <c r="A132" s="47" t="s">
        <v>869</v>
      </c>
      <c r="B132" s="43" t="s">
        <v>205</v>
      </c>
      <c r="C132" s="44" t="s">
        <v>206</v>
      </c>
      <c r="D132" s="42" t="s">
        <v>71</v>
      </c>
      <c r="E132" s="48">
        <v>0.2</v>
      </c>
      <c r="F132" s="26"/>
      <c r="G132" s="26">
        <f t="shared" si="11"/>
        <v>0</v>
      </c>
      <c r="H132" s="26"/>
      <c r="I132" s="26">
        <f t="shared" si="12"/>
        <v>0</v>
      </c>
      <c r="J132" s="26">
        <f t="shared" ref="J132:J161" si="13">G132+I132</f>
        <v>0</v>
      </c>
    </row>
    <row r="133" spans="1:10" s="17" customFormat="1" ht="45" x14ac:dyDescent="0.25">
      <c r="A133" s="19" t="s">
        <v>320</v>
      </c>
      <c r="B133" s="9" t="s">
        <v>1460</v>
      </c>
      <c r="C133" s="10" t="s">
        <v>1486</v>
      </c>
      <c r="D133" s="8" t="s">
        <v>215</v>
      </c>
      <c r="E133" s="22">
        <v>20</v>
      </c>
      <c r="F133" s="21"/>
      <c r="G133" s="21">
        <f t="shared" si="11"/>
        <v>0</v>
      </c>
      <c r="H133" s="21"/>
      <c r="I133" s="21">
        <f t="shared" si="12"/>
        <v>0</v>
      </c>
      <c r="J133" s="21">
        <f t="shared" si="13"/>
        <v>0</v>
      </c>
    </row>
    <row r="134" spans="1:10" s="17" customFormat="1" ht="45" x14ac:dyDescent="0.25">
      <c r="A134" s="19" t="s">
        <v>872</v>
      </c>
      <c r="B134" s="9" t="s">
        <v>1755</v>
      </c>
      <c r="C134" s="10" t="s">
        <v>1492</v>
      </c>
      <c r="D134" s="8" t="s">
        <v>215</v>
      </c>
      <c r="E134" s="22">
        <v>40</v>
      </c>
      <c r="F134" s="21"/>
      <c r="G134" s="21">
        <f t="shared" si="11"/>
        <v>0</v>
      </c>
      <c r="H134" s="21"/>
      <c r="I134" s="21">
        <f t="shared" si="12"/>
        <v>0</v>
      </c>
      <c r="J134" s="21">
        <f t="shared" si="13"/>
        <v>0</v>
      </c>
    </row>
    <row r="135" spans="1:10" s="17" customFormat="1" ht="45" x14ac:dyDescent="0.25">
      <c r="A135" s="19" t="s">
        <v>326</v>
      </c>
      <c r="B135" s="9" t="s">
        <v>862</v>
      </c>
      <c r="C135" s="10" t="s">
        <v>1493</v>
      </c>
      <c r="D135" s="8" t="s">
        <v>215</v>
      </c>
      <c r="E135" s="22">
        <v>80</v>
      </c>
      <c r="F135" s="21"/>
      <c r="G135" s="21">
        <f t="shared" si="11"/>
        <v>0</v>
      </c>
      <c r="H135" s="21"/>
      <c r="I135" s="21">
        <f t="shared" si="12"/>
        <v>0</v>
      </c>
      <c r="J135" s="21">
        <f t="shared" si="13"/>
        <v>0</v>
      </c>
    </row>
    <row r="136" spans="1:10" s="17" customFormat="1" ht="45" x14ac:dyDescent="0.25">
      <c r="A136" s="19" t="s">
        <v>877</v>
      </c>
      <c r="B136" s="9" t="s">
        <v>843</v>
      </c>
      <c r="C136" s="10" t="s">
        <v>879</v>
      </c>
      <c r="D136" s="8" t="s">
        <v>215</v>
      </c>
      <c r="E136" s="22">
        <v>80</v>
      </c>
      <c r="F136" s="21"/>
      <c r="G136" s="21">
        <f t="shared" si="11"/>
        <v>0</v>
      </c>
      <c r="H136" s="21"/>
      <c r="I136" s="21">
        <f t="shared" si="12"/>
        <v>0</v>
      </c>
      <c r="J136" s="21">
        <f t="shared" si="13"/>
        <v>0</v>
      </c>
    </row>
    <row r="137" spans="1:10" s="17" customFormat="1" ht="45" x14ac:dyDescent="0.25">
      <c r="A137" s="19" t="s">
        <v>332</v>
      </c>
      <c r="B137" s="9" t="s">
        <v>845</v>
      </c>
      <c r="C137" s="10" t="s">
        <v>1407</v>
      </c>
      <c r="D137" s="8" t="s">
        <v>215</v>
      </c>
      <c r="E137" s="22">
        <v>80</v>
      </c>
      <c r="F137" s="21"/>
      <c r="G137" s="21">
        <f t="shared" si="11"/>
        <v>0</v>
      </c>
      <c r="H137" s="21"/>
      <c r="I137" s="21">
        <f t="shared" si="12"/>
        <v>0</v>
      </c>
      <c r="J137" s="21">
        <f t="shared" si="13"/>
        <v>0</v>
      </c>
    </row>
    <row r="138" spans="1:10" s="38" customFormat="1" ht="22.5" x14ac:dyDescent="0.25">
      <c r="A138" s="47" t="s">
        <v>335</v>
      </c>
      <c r="B138" s="43" t="s">
        <v>205</v>
      </c>
      <c r="C138" s="44" t="s">
        <v>206</v>
      </c>
      <c r="D138" s="42" t="s">
        <v>71</v>
      </c>
      <c r="E138" s="50">
        <v>0.71</v>
      </c>
      <c r="F138" s="26"/>
      <c r="G138" s="26">
        <f t="shared" si="11"/>
        <v>0</v>
      </c>
      <c r="H138" s="26"/>
      <c r="I138" s="26">
        <f t="shared" si="12"/>
        <v>0</v>
      </c>
      <c r="J138" s="26">
        <f t="shared" si="13"/>
        <v>0</v>
      </c>
    </row>
    <row r="139" spans="1:10" s="17" customFormat="1" ht="45" x14ac:dyDescent="0.25">
      <c r="A139" s="19" t="s">
        <v>338</v>
      </c>
      <c r="B139" s="9" t="s">
        <v>811</v>
      </c>
      <c r="C139" s="10" t="s">
        <v>1461</v>
      </c>
      <c r="D139" s="8" t="s">
        <v>215</v>
      </c>
      <c r="E139" s="22">
        <v>71</v>
      </c>
      <c r="F139" s="21"/>
      <c r="G139" s="21">
        <f t="shared" si="11"/>
        <v>0</v>
      </c>
      <c r="H139" s="21"/>
      <c r="I139" s="21">
        <f t="shared" si="12"/>
        <v>0</v>
      </c>
      <c r="J139" s="21">
        <f t="shared" si="13"/>
        <v>0</v>
      </c>
    </row>
    <row r="140" spans="1:10" s="17" customFormat="1" ht="45" x14ac:dyDescent="0.25">
      <c r="A140" s="19" t="s">
        <v>341</v>
      </c>
      <c r="B140" s="9" t="s">
        <v>834</v>
      </c>
      <c r="C140" s="10" t="s">
        <v>1463</v>
      </c>
      <c r="D140" s="8" t="s">
        <v>215</v>
      </c>
      <c r="E140" s="22">
        <v>142</v>
      </c>
      <c r="F140" s="21"/>
      <c r="G140" s="21">
        <f t="shared" si="11"/>
        <v>0</v>
      </c>
      <c r="H140" s="21"/>
      <c r="I140" s="21">
        <f t="shared" si="12"/>
        <v>0</v>
      </c>
      <c r="J140" s="21">
        <f t="shared" si="13"/>
        <v>0</v>
      </c>
    </row>
    <row r="141" spans="1:10" s="17" customFormat="1" ht="45" x14ac:dyDescent="0.25">
      <c r="A141" s="19" t="s">
        <v>343</v>
      </c>
      <c r="B141" s="9" t="s">
        <v>843</v>
      </c>
      <c r="C141" s="10" t="s">
        <v>1464</v>
      </c>
      <c r="D141" s="8" t="s">
        <v>215</v>
      </c>
      <c r="E141" s="22">
        <v>142</v>
      </c>
      <c r="F141" s="21"/>
      <c r="G141" s="21">
        <f t="shared" si="11"/>
        <v>0</v>
      </c>
      <c r="H141" s="21"/>
      <c r="I141" s="21">
        <f t="shared" si="12"/>
        <v>0</v>
      </c>
      <c r="J141" s="21">
        <f t="shared" si="13"/>
        <v>0</v>
      </c>
    </row>
    <row r="142" spans="1:10" s="17" customFormat="1" ht="45" x14ac:dyDescent="0.25">
      <c r="A142" s="19" t="s">
        <v>346</v>
      </c>
      <c r="B142" s="9" t="s">
        <v>862</v>
      </c>
      <c r="C142" s="10" t="s">
        <v>1465</v>
      </c>
      <c r="D142" s="8" t="s">
        <v>215</v>
      </c>
      <c r="E142" s="22">
        <v>142</v>
      </c>
      <c r="F142" s="21"/>
      <c r="G142" s="21">
        <f t="shared" si="11"/>
        <v>0</v>
      </c>
      <c r="H142" s="21"/>
      <c r="I142" s="21">
        <f t="shared" si="12"/>
        <v>0</v>
      </c>
      <c r="J142" s="21">
        <f t="shared" si="13"/>
        <v>0</v>
      </c>
    </row>
    <row r="143" spans="1:10" s="17" customFormat="1" ht="45" x14ac:dyDescent="0.25">
      <c r="A143" s="19" t="s">
        <v>349</v>
      </c>
      <c r="B143" s="9" t="s">
        <v>843</v>
      </c>
      <c r="C143" s="10" t="s">
        <v>879</v>
      </c>
      <c r="D143" s="8" t="s">
        <v>215</v>
      </c>
      <c r="E143" s="22">
        <v>142</v>
      </c>
      <c r="F143" s="21"/>
      <c r="G143" s="21">
        <f t="shared" si="11"/>
        <v>0</v>
      </c>
      <c r="H143" s="21"/>
      <c r="I143" s="21">
        <f t="shared" si="12"/>
        <v>0</v>
      </c>
      <c r="J143" s="21">
        <f t="shared" si="13"/>
        <v>0</v>
      </c>
    </row>
    <row r="144" spans="1:10" s="38" customFormat="1" ht="22.5" x14ac:dyDescent="0.25">
      <c r="A144" s="47" t="s">
        <v>350</v>
      </c>
      <c r="B144" s="43" t="s">
        <v>828</v>
      </c>
      <c r="C144" s="44" t="s">
        <v>829</v>
      </c>
      <c r="D144" s="42" t="s">
        <v>111</v>
      </c>
      <c r="E144" s="48">
        <v>6.2</v>
      </c>
      <c r="F144" s="26"/>
      <c r="G144" s="26">
        <f t="shared" si="11"/>
        <v>0</v>
      </c>
      <c r="H144" s="26"/>
      <c r="I144" s="26">
        <f t="shared" si="12"/>
        <v>0</v>
      </c>
      <c r="J144" s="26">
        <f t="shared" si="13"/>
        <v>0</v>
      </c>
    </row>
    <row r="145" spans="1:10" s="17" customFormat="1" ht="45" x14ac:dyDescent="0.25">
      <c r="A145" s="19" t="s">
        <v>353</v>
      </c>
      <c r="B145" s="9" t="s">
        <v>1072</v>
      </c>
      <c r="C145" s="10" t="s">
        <v>1670</v>
      </c>
      <c r="D145" s="8" t="s">
        <v>118</v>
      </c>
      <c r="E145" s="22">
        <v>412</v>
      </c>
      <c r="F145" s="21"/>
      <c r="G145" s="21">
        <f t="shared" si="11"/>
        <v>0</v>
      </c>
      <c r="H145" s="21"/>
      <c r="I145" s="21">
        <f t="shared" si="12"/>
        <v>0</v>
      </c>
      <c r="J145" s="21">
        <f t="shared" si="13"/>
        <v>0</v>
      </c>
    </row>
    <row r="146" spans="1:10" s="17" customFormat="1" ht="45" x14ac:dyDescent="0.25">
      <c r="A146" s="19" t="s">
        <v>356</v>
      </c>
      <c r="B146" s="9" t="s">
        <v>1072</v>
      </c>
      <c r="C146" s="10" t="s">
        <v>1780</v>
      </c>
      <c r="D146" s="8" t="s">
        <v>118</v>
      </c>
      <c r="E146" s="20">
        <v>226.6</v>
      </c>
      <c r="F146" s="21"/>
      <c r="G146" s="21">
        <f t="shared" si="11"/>
        <v>0</v>
      </c>
      <c r="H146" s="21"/>
      <c r="I146" s="21">
        <f t="shared" si="12"/>
        <v>0</v>
      </c>
      <c r="J146" s="21">
        <f t="shared" si="13"/>
        <v>0</v>
      </c>
    </row>
    <row r="147" spans="1:10" s="38" customFormat="1" ht="22.5" x14ac:dyDescent="0.25">
      <c r="A147" s="47" t="s">
        <v>360</v>
      </c>
      <c r="B147" s="43" t="s">
        <v>1333</v>
      </c>
      <c r="C147" s="44" t="s">
        <v>1334</v>
      </c>
      <c r="D147" s="42" t="s">
        <v>111</v>
      </c>
      <c r="E147" s="48">
        <v>0.1</v>
      </c>
      <c r="F147" s="26"/>
      <c r="G147" s="26">
        <f t="shared" si="11"/>
        <v>0</v>
      </c>
      <c r="H147" s="26"/>
      <c r="I147" s="26">
        <f t="shared" si="12"/>
        <v>0</v>
      </c>
      <c r="J147" s="26">
        <f t="shared" si="13"/>
        <v>0</v>
      </c>
    </row>
    <row r="148" spans="1:10" s="17" customFormat="1" ht="45" x14ac:dyDescent="0.25">
      <c r="A148" s="19" t="s">
        <v>363</v>
      </c>
      <c r="B148" s="9" t="s">
        <v>1072</v>
      </c>
      <c r="C148" s="10" t="s">
        <v>1408</v>
      </c>
      <c r="D148" s="8" t="s">
        <v>118</v>
      </c>
      <c r="E148" s="20">
        <v>10.3</v>
      </c>
      <c r="F148" s="21"/>
      <c r="G148" s="21">
        <f t="shared" si="11"/>
        <v>0</v>
      </c>
      <c r="H148" s="21"/>
      <c r="I148" s="21">
        <f t="shared" si="12"/>
        <v>0</v>
      </c>
      <c r="J148" s="21">
        <f t="shared" si="13"/>
        <v>0</v>
      </c>
    </row>
    <row r="149" spans="1:10" s="17" customFormat="1" ht="45" x14ac:dyDescent="0.25">
      <c r="A149" s="19" t="s">
        <v>365</v>
      </c>
      <c r="B149" s="9" t="s">
        <v>1076</v>
      </c>
      <c r="C149" s="10" t="s">
        <v>839</v>
      </c>
      <c r="D149" s="8" t="s">
        <v>215</v>
      </c>
      <c r="E149" s="22">
        <v>20</v>
      </c>
      <c r="F149" s="21"/>
      <c r="G149" s="21">
        <f t="shared" si="11"/>
        <v>0</v>
      </c>
      <c r="H149" s="21"/>
      <c r="I149" s="21">
        <f t="shared" si="12"/>
        <v>0</v>
      </c>
      <c r="J149" s="21">
        <f t="shared" si="13"/>
        <v>0</v>
      </c>
    </row>
    <row r="150" spans="1:10" s="17" customFormat="1" ht="45" x14ac:dyDescent="0.25">
      <c r="A150" s="19" t="s">
        <v>369</v>
      </c>
      <c r="B150" s="9" t="s">
        <v>836</v>
      </c>
      <c r="C150" s="10" t="s">
        <v>1314</v>
      </c>
      <c r="D150" s="8" t="s">
        <v>215</v>
      </c>
      <c r="E150" s="22">
        <v>100</v>
      </c>
      <c r="F150" s="21"/>
      <c r="G150" s="21">
        <f t="shared" si="11"/>
        <v>0</v>
      </c>
      <c r="H150" s="21"/>
      <c r="I150" s="21">
        <f t="shared" si="12"/>
        <v>0</v>
      </c>
      <c r="J150" s="21">
        <f t="shared" si="13"/>
        <v>0</v>
      </c>
    </row>
    <row r="151" spans="1:10" s="17" customFormat="1" ht="45" x14ac:dyDescent="0.25">
      <c r="A151" s="19" t="s">
        <v>371</v>
      </c>
      <c r="B151" s="9" t="s">
        <v>927</v>
      </c>
      <c r="C151" s="10" t="s">
        <v>1496</v>
      </c>
      <c r="D151" s="8" t="s">
        <v>215</v>
      </c>
      <c r="E151" s="22">
        <v>140</v>
      </c>
      <c r="F151" s="21"/>
      <c r="G151" s="21">
        <f t="shared" si="11"/>
        <v>0</v>
      </c>
      <c r="H151" s="21"/>
      <c r="I151" s="21">
        <f t="shared" si="12"/>
        <v>0</v>
      </c>
      <c r="J151" s="21">
        <f t="shared" si="13"/>
        <v>0</v>
      </c>
    </row>
    <row r="152" spans="1:10" s="17" customFormat="1" ht="45" x14ac:dyDescent="0.25">
      <c r="A152" s="19" t="s">
        <v>373</v>
      </c>
      <c r="B152" s="9" t="s">
        <v>927</v>
      </c>
      <c r="C152" s="10" t="s">
        <v>1497</v>
      </c>
      <c r="D152" s="8" t="s">
        <v>215</v>
      </c>
      <c r="E152" s="22">
        <v>20</v>
      </c>
      <c r="F152" s="21"/>
      <c r="G152" s="21">
        <f t="shared" si="11"/>
        <v>0</v>
      </c>
      <c r="H152" s="21"/>
      <c r="I152" s="21">
        <f t="shared" si="12"/>
        <v>0</v>
      </c>
      <c r="J152" s="21">
        <f t="shared" si="13"/>
        <v>0</v>
      </c>
    </row>
    <row r="153" spans="1:10" s="17" customFormat="1" ht="45" x14ac:dyDescent="0.25">
      <c r="A153" s="19" t="s">
        <v>376</v>
      </c>
      <c r="B153" s="9" t="s">
        <v>818</v>
      </c>
      <c r="C153" s="10" t="s">
        <v>849</v>
      </c>
      <c r="D153" s="8" t="s">
        <v>215</v>
      </c>
      <c r="E153" s="22">
        <v>520</v>
      </c>
      <c r="F153" s="21"/>
      <c r="G153" s="21">
        <f t="shared" si="11"/>
        <v>0</v>
      </c>
      <c r="H153" s="21"/>
      <c r="I153" s="21">
        <f t="shared" si="12"/>
        <v>0</v>
      </c>
      <c r="J153" s="21">
        <f t="shared" si="13"/>
        <v>0</v>
      </c>
    </row>
    <row r="154" spans="1:10" s="17" customFormat="1" ht="45" x14ac:dyDescent="0.25">
      <c r="A154" s="19" t="s">
        <v>378</v>
      </c>
      <c r="B154" s="9" t="s">
        <v>820</v>
      </c>
      <c r="C154" s="10" t="s">
        <v>1470</v>
      </c>
      <c r="D154" s="8" t="s">
        <v>215</v>
      </c>
      <c r="E154" s="22">
        <v>550</v>
      </c>
      <c r="F154" s="21"/>
      <c r="G154" s="21">
        <f t="shared" si="11"/>
        <v>0</v>
      </c>
      <c r="H154" s="21"/>
      <c r="I154" s="21">
        <f t="shared" si="12"/>
        <v>0</v>
      </c>
      <c r="J154" s="21">
        <f t="shared" si="13"/>
        <v>0</v>
      </c>
    </row>
    <row r="155" spans="1:10" s="17" customFormat="1" ht="45" x14ac:dyDescent="0.25">
      <c r="A155" s="19" t="s">
        <v>381</v>
      </c>
      <c r="B155" s="9" t="s">
        <v>814</v>
      </c>
      <c r="C155" s="10" t="s">
        <v>1471</v>
      </c>
      <c r="D155" s="8" t="s">
        <v>215</v>
      </c>
      <c r="E155" s="22">
        <v>550</v>
      </c>
      <c r="F155" s="21"/>
      <c r="G155" s="21">
        <f t="shared" si="11"/>
        <v>0</v>
      </c>
      <c r="H155" s="21"/>
      <c r="I155" s="21">
        <f t="shared" si="12"/>
        <v>0</v>
      </c>
      <c r="J155" s="21">
        <f t="shared" si="13"/>
        <v>0</v>
      </c>
    </row>
    <row r="156" spans="1:10" s="17" customFormat="1" ht="45" x14ac:dyDescent="0.25">
      <c r="A156" s="19" t="s">
        <v>382</v>
      </c>
      <c r="B156" s="9" t="s">
        <v>1671</v>
      </c>
      <c r="C156" s="10" t="s">
        <v>1338</v>
      </c>
      <c r="D156" s="8" t="s">
        <v>215</v>
      </c>
      <c r="E156" s="22">
        <v>550</v>
      </c>
      <c r="F156" s="21"/>
      <c r="G156" s="21">
        <f t="shared" si="11"/>
        <v>0</v>
      </c>
      <c r="H156" s="21"/>
      <c r="I156" s="21">
        <f t="shared" si="12"/>
        <v>0</v>
      </c>
      <c r="J156" s="21">
        <f t="shared" si="13"/>
        <v>0</v>
      </c>
    </row>
    <row r="157" spans="1:10" s="17" customFormat="1" ht="45" x14ac:dyDescent="0.25">
      <c r="A157" s="19" t="s">
        <v>383</v>
      </c>
      <c r="B157" s="9" t="s">
        <v>1337</v>
      </c>
      <c r="C157" s="10" t="s">
        <v>1473</v>
      </c>
      <c r="D157" s="8" t="s">
        <v>215</v>
      </c>
      <c r="E157" s="22">
        <v>1100</v>
      </c>
      <c r="F157" s="21"/>
      <c r="G157" s="21">
        <f t="shared" si="11"/>
        <v>0</v>
      </c>
      <c r="H157" s="21"/>
      <c r="I157" s="21">
        <f t="shared" si="12"/>
        <v>0</v>
      </c>
      <c r="J157" s="21">
        <f t="shared" si="13"/>
        <v>0</v>
      </c>
    </row>
    <row r="158" spans="1:10" s="17" customFormat="1" ht="45" x14ac:dyDescent="0.25">
      <c r="A158" s="19" t="s">
        <v>386</v>
      </c>
      <c r="B158" s="9" t="s">
        <v>1337</v>
      </c>
      <c r="C158" s="10" t="s">
        <v>1474</v>
      </c>
      <c r="D158" s="8" t="s">
        <v>215</v>
      </c>
      <c r="E158" s="22">
        <v>1100</v>
      </c>
      <c r="F158" s="21"/>
      <c r="G158" s="21">
        <f t="shared" si="11"/>
        <v>0</v>
      </c>
      <c r="H158" s="21"/>
      <c r="I158" s="21">
        <f t="shared" si="12"/>
        <v>0</v>
      </c>
      <c r="J158" s="21">
        <f t="shared" si="13"/>
        <v>0</v>
      </c>
    </row>
    <row r="159" spans="1:10" s="17" customFormat="1" ht="45" x14ac:dyDescent="0.25">
      <c r="A159" s="19" t="s">
        <v>388</v>
      </c>
      <c r="B159" s="9" t="s">
        <v>843</v>
      </c>
      <c r="C159" s="10" t="s">
        <v>915</v>
      </c>
      <c r="D159" s="8" t="s">
        <v>215</v>
      </c>
      <c r="E159" s="22">
        <v>1100</v>
      </c>
      <c r="F159" s="21"/>
      <c r="G159" s="21">
        <f t="shared" si="11"/>
        <v>0</v>
      </c>
      <c r="H159" s="21"/>
      <c r="I159" s="21">
        <f t="shared" si="12"/>
        <v>0</v>
      </c>
      <c r="J159" s="21">
        <f t="shared" si="13"/>
        <v>0</v>
      </c>
    </row>
    <row r="160" spans="1:10" s="38" customFormat="1" ht="33.75" x14ac:dyDescent="0.25">
      <c r="A160" s="47" t="s">
        <v>390</v>
      </c>
      <c r="B160" s="43" t="s">
        <v>500</v>
      </c>
      <c r="C160" s="44" t="s">
        <v>501</v>
      </c>
      <c r="D160" s="42" t="s">
        <v>111</v>
      </c>
      <c r="E160" s="48">
        <v>0.2</v>
      </c>
      <c r="F160" s="26"/>
      <c r="G160" s="26">
        <f t="shared" si="11"/>
        <v>0</v>
      </c>
      <c r="H160" s="26"/>
      <c r="I160" s="26">
        <f t="shared" si="12"/>
        <v>0</v>
      </c>
      <c r="J160" s="26">
        <f t="shared" si="13"/>
        <v>0</v>
      </c>
    </row>
    <row r="161" spans="1:10" s="17" customFormat="1" ht="45" x14ac:dyDescent="0.25">
      <c r="A161" s="19" t="s">
        <v>392</v>
      </c>
      <c r="B161" s="9" t="s">
        <v>826</v>
      </c>
      <c r="C161" s="10" t="s">
        <v>1531</v>
      </c>
      <c r="D161" s="8" t="s">
        <v>118</v>
      </c>
      <c r="E161" s="20">
        <v>20.6</v>
      </c>
      <c r="F161" s="21"/>
      <c r="G161" s="21">
        <f t="shared" si="11"/>
        <v>0</v>
      </c>
      <c r="H161" s="21"/>
      <c r="I161" s="21">
        <f t="shared" si="12"/>
        <v>0</v>
      </c>
      <c r="J161" s="21">
        <f t="shared" si="13"/>
        <v>0</v>
      </c>
    </row>
    <row r="162" spans="1:10" s="34" customFormat="1" x14ac:dyDescent="0.25">
      <c r="A162" s="33"/>
      <c r="B162" s="35"/>
      <c r="C162" s="35"/>
      <c r="D162" s="35"/>
      <c r="E162" s="33"/>
      <c r="G162" s="26">
        <f t="shared" ref="G162:I162" si="14">SUM(G3:G161)</f>
        <v>0</v>
      </c>
      <c r="H162" s="26"/>
      <c r="I162" s="26">
        <f t="shared" si="14"/>
        <v>0</v>
      </c>
      <c r="J162" s="26">
        <f>SUM(J3:J161)</f>
        <v>0</v>
      </c>
    </row>
    <row r="163" spans="1:10" s="17" customFormat="1" ht="15" x14ac:dyDescent="0.25">
      <c r="A163" s="32"/>
      <c r="B163" s="36"/>
      <c r="C163" s="36"/>
      <c r="D163" s="36"/>
      <c r="E163" s="32"/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Лист22">
    <tabColor rgb="FF92D050"/>
    <pageSetUpPr fitToPage="1"/>
  </sheetPr>
  <dimension ref="A1:J177"/>
  <sheetViews>
    <sheetView workbookViewId="0">
      <pane ySplit="1" topLeftCell="A2" activePane="bottomLeft" state="frozen"/>
      <selection activeCell="F1" sqref="F1:F1048576"/>
      <selection pane="bottomLeft" activeCell="F1" sqref="F1:F1048576"/>
    </sheetView>
  </sheetViews>
  <sheetFormatPr defaultColWidth="9.140625" defaultRowHeight="11.25" x14ac:dyDescent="0.25"/>
  <cols>
    <col min="1" max="1" width="8.7109375" style="18" customWidth="1"/>
    <col min="2" max="2" width="20.7109375" style="1" customWidth="1"/>
    <col min="3" max="3" width="40.7109375" style="1" customWidth="1"/>
    <col min="4" max="4" width="8.7109375" style="1" customWidth="1"/>
    <col min="5" max="5" width="8.7109375" style="18" customWidth="1"/>
    <col min="6" max="10" width="12.7109375" style="18" customWidth="1"/>
    <col min="11" max="16384" width="9.140625" style="18"/>
  </cols>
  <sheetData>
    <row r="1" spans="1:10" s="4" customFormat="1" ht="24" x14ac:dyDescent="0.25">
      <c r="A1" s="2" t="s">
        <v>2</v>
      </c>
      <c r="B1" s="2" t="s">
        <v>3</v>
      </c>
      <c r="C1" s="2" t="s">
        <v>4</v>
      </c>
      <c r="D1" s="3" t="s">
        <v>5</v>
      </c>
      <c r="E1" s="2" t="s">
        <v>6</v>
      </c>
      <c r="F1" s="2" t="s">
        <v>2115</v>
      </c>
      <c r="G1" s="2" t="s">
        <v>2116</v>
      </c>
      <c r="H1" s="2" t="s">
        <v>2113</v>
      </c>
      <c r="I1" s="2" t="s">
        <v>2114</v>
      </c>
      <c r="J1" s="2" t="s">
        <v>2117</v>
      </c>
    </row>
    <row r="2" spans="1:10" s="17" customFormat="1" ht="15" x14ac:dyDescent="0.25">
      <c r="A2" s="14" t="s">
        <v>1498</v>
      </c>
      <c r="B2" s="16"/>
      <c r="C2" s="16"/>
      <c r="D2" s="16"/>
      <c r="E2" s="15"/>
    </row>
    <row r="3" spans="1:10" s="38" customFormat="1" ht="33.75" x14ac:dyDescent="0.25">
      <c r="A3" s="47" t="s">
        <v>9</v>
      </c>
      <c r="B3" s="43" t="s">
        <v>977</v>
      </c>
      <c r="C3" s="44" t="s">
        <v>978</v>
      </c>
      <c r="D3" s="42" t="s">
        <v>40</v>
      </c>
      <c r="E3" s="49">
        <v>2</v>
      </c>
      <c r="F3" s="26"/>
      <c r="G3" s="26">
        <f t="shared" ref="G3:G34" si="0">E3*F3</f>
        <v>0</v>
      </c>
      <c r="H3" s="26"/>
      <c r="I3" s="26">
        <f t="shared" ref="I3:I34" si="1">E3*H3</f>
        <v>0</v>
      </c>
      <c r="J3" s="26">
        <f t="shared" ref="J3" si="2">G3+I3</f>
        <v>0</v>
      </c>
    </row>
    <row r="4" spans="1:10" s="17" customFormat="1" ht="22.5" x14ac:dyDescent="0.25">
      <c r="A4" s="19" t="s">
        <v>13</v>
      </c>
      <c r="B4" s="9" t="s">
        <v>1344</v>
      </c>
      <c r="C4" s="10" t="s">
        <v>1346</v>
      </c>
      <c r="D4" s="8" t="s">
        <v>16</v>
      </c>
      <c r="E4" s="22">
        <v>1</v>
      </c>
      <c r="F4" s="21"/>
      <c r="G4" s="21">
        <f t="shared" si="0"/>
        <v>0</v>
      </c>
      <c r="H4" s="21"/>
      <c r="I4" s="21">
        <f t="shared" si="1"/>
        <v>0</v>
      </c>
      <c r="J4" s="21">
        <f t="shared" ref="J4:J67" si="3">G4+I4</f>
        <v>0</v>
      </c>
    </row>
    <row r="5" spans="1:10" s="17" customFormat="1" ht="22.5" x14ac:dyDescent="0.25">
      <c r="A5" s="19" t="s">
        <v>622</v>
      </c>
      <c r="B5" s="9" t="s">
        <v>1344</v>
      </c>
      <c r="C5" s="10" t="s">
        <v>1345</v>
      </c>
      <c r="D5" s="8" t="s">
        <v>16</v>
      </c>
      <c r="E5" s="22">
        <v>1</v>
      </c>
      <c r="F5" s="21"/>
      <c r="G5" s="21">
        <f t="shared" si="0"/>
        <v>0</v>
      </c>
      <c r="H5" s="21"/>
      <c r="I5" s="21">
        <f t="shared" si="1"/>
        <v>0</v>
      </c>
      <c r="J5" s="21">
        <f t="shared" si="3"/>
        <v>0</v>
      </c>
    </row>
    <row r="6" spans="1:10" s="38" customFormat="1" ht="22.5" x14ac:dyDescent="0.25">
      <c r="A6" s="47" t="s">
        <v>21</v>
      </c>
      <c r="B6" s="43" t="s">
        <v>49</v>
      </c>
      <c r="C6" s="44" t="s">
        <v>50</v>
      </c>
      <c r="D6" s="42" t="s">
        <v>40</v>
      </c>
      <c r="E6" s="49">
        <v>1</v>
      </c>
      <c r="F6" s="26"/>
      <c r="G6" s="26">
        <f t="shared" si="0"/>
        <v>0</v>
      </c>
      <c r="H6" s="26"/>
      <c r="I6" s="26">
        <f t="shared" si="1"/>
        <v>0</v>
      </c>
      <c r="J6" s="26">
        <f t="shared" si="3"/>
        <v>0</v>
      </c>
    </row>
    <row r="7" spans="1:10" s="17" customFormat="1" ht="22.5" x14ac:dyDescent="0.25">
      <c r="A7" s="19" t="s">
        <v>979</v>
      </c>
      <c r="B7" s="9" t="s">
        <v>1344</v>
      </c>
      <c r="C7" s="10" t="s">
        <v>1247</v>
      </c>
      <c r="D7" s="8" t="s">
        <v>16</v>
      </c>
      <c r="E7" s="22">
        <v>1</v>
      </c>
      <c r="F7" s="21"/>
      <c r="G7" s="21">
        <f t="shared" si="0"/>
        <v>0</v>
      </c>
      <c r="H7" s="21"/>
      <c r="I7" s="21">
        <f t="shared" si="1"/>
        <v>0</v>
      </c>
      <c r="J7" s="21">
        <f t="shared" si="3"/>
        <v>0</v>
      </c>
    </row>
    <row r="8" spans="1:10" s="17" customFormat="1" ht="15" x14ac:dyDescent="0.25">
      <c r="A8" s="14" t="s">
        <v>1781</v>
      </c>
      <c r="B8" s="16"/>
      <c r="C8" s="16"/>
      <c r="D8" s="16"/>
      <c r="E8" s="15"/>
      <c r="F8" s="21"/>
      <c r="G8" s="21">
        <f t="shared" si="0"/>
        <v>0</v>
      </c>
      <c r="H8" s="21"/>
      <c r="I8" s="21">
        <f t="shared" si="1"/>
        <v>0</v>
      </c>
      <c r="J8" s="21">
        <f t="shared" si="3"/>
        <v>0</v>
      </c>
    </row>
    <row r="9" spans="1:10" s="38" customFormat="1" ht="45" x14ac:dyDescent="0.25">
      <c r="A9" s="47" t="s">
        <v>27</v>
      </c>
      <c r="B9" s="43" t="s">
        <v>88</v>
      </c>
      <c r="C9" s="44" t="s">
        <v>89</v>
      </c>
      <c r="D9" s="42" t="s">
        <v>71</v>
      </c>
      <c r="E9" s="50">
        <v>2.42</v>
      </c>
      <c r="F9" s="26"/>
      <c r="G9" s="26">
        <f t="shared" si="0"/>
        <v>0</v>
      </c>
      <c r="H9" s="26"/>
      <c r="I9" s="26">
        <f t="shared" si="1"/>
        <v>0</v>
      </c>
      <c r="J9" s="26">
        <f t="shared" si="3"/>
        <v>0</v>
      </c>
    </row>
    <row r="10" spans="1:10" s="17" customFormat="1" ht="45" x14ac:dyDescent="0.25">
      <c r="A10" s="19" t="s">
        <v>30</v>
      </c>
      <c r="B10" s="9" t="s">
        <v>981</v>
      </c>
      <c r="C10" s="10" t="s">
        <v>1714</v>
      </c>
      <c r="D10" s="8" t="s">
        <v>215</v>
      </c>
      <c r="E10" s="22">
        <v>2</v>
      </c>
      <c r="F10" s="21"/>
      <c r="G10" s="21">
        <f t="shared" si="0"/>
        <v>0</v>
      </c>
      <c r="H10" s="21"/>
      <c r="I10" s="21">
        <f t="shared" si="1"/>
        <v>0</v>
      </c>
      <c r="J10" s="21">
        <f t="shared" si="3"/>
        <v>0</v>
      </c>
    </row>
    <row r="11" spans="1:10" s="17" customFormat="1" ht="45" x14ac:dyDescent="0.25">
      <c r="A11" s="19" t="s">
        <v>555</v>
      </c>
      <c r="B11" s="9" t="s">
        <v>981</v>
      </c>
      <c r="C11" s="10" t="s">
        <v>1646</v>
      </c>
      <c r="D11" s="8" t="s">
        <v>215</v>
      </c>
      <c r="E11" s="22">
        <v>222</v>
      </c>
      <c r="F11" s="21"/>
      <c r="G11" s="21">
        <f t="shared" si="0"/>
        <v>0</v>
      </c>
      <c r="H11" s="21"/>
      <c r="I11" s="21">
        <f t="shared" si="1"/>
        <v>0</v>
      </c>
      <c r="J11" s="21">
        <f t="shared" si="3"/>
        <v>0</v>
      </c>
    </row>
    <row r="12" spans="1:10" s="17" customFormat="1" ht="45" x14ac:dyDescent="0.25">
      <c r="A12" s="19" t="s">
        <v>36</v>
      </c>
      <c r="B12" s="9" t="s">
        <v>981</v>
      </c>
      <c r="C12" s="10" t="s">
        <v>1575</v>
      </c>
      <c r="D12" s="8" t="s">
        <v>215</v>
      </c>
      <c r="E12" s="22">
        <v>16</v>
      </c>
      <c r="F12" s="21"/>
      <c r="G12" s="21">
        <f t="shared" si="0"/>
        <v>0</v>
      </c>
      <c r="H12" s="21"/>
      <c r="I12" s="21">
        <f t="shared" si="1"/>
        <v>0</v>
      </c>
      <c r="J12" s="21">
        <f t="shared" si="3"/>
        <v>0</v>
      </c>
    </row>
    <row r="13" spans="1:10" s="17" customFormat="1" ht="45" x14ac:dyDescent="0.25">
      <c r="A13" s="19" t="s">
        <v>37</v>
      </c>
      <c r="B13" s="9" t="s">
        <v>981</v>
      </c>
      <c r="C13" s="10" t="s">
        <v>1715</v>
      </c>
      <c r="D13" s="8" t="s">
        <v>215</v>
      </c>
      <c r="E13" s="22">
        <v>2</v>
      </c>
      <c r="F13" s="21"/>
      <c r="G13" s="21">
        <f t="shared" si="0"/>
        <v>0</v>
      </c>
      <c r="H13" s="21"/>
      <c r="I13" s="21">
        <f t="shared" si="1"/>
        <v>0</v>
      </c>
      <c r="J13" s="21">
        <f t="shared" si="3"/>
        <v>0</v>
      </c>
    </row>
    <row r="14" spans="1:10" s="17" customFormat="1" ht="45" x14ac:dyDescent="0.25">
      <c r="A14" s="19" t="s">
        <v>559</v>
      </c>
      <c r="B14" s="9" t="s">
        <v>1254</v>
      </c>
      <c r="C14" s="10" t="s">
        <v>1255</v>
      </c>
      <c r="D14" s="8" t="s">
        <v>71</v>
      </c>
      <c r="E14" s="23">
        <v>0.96</v>
      </c>
      <c r="F14" s="21"/>
      <c r="G14" s="21">
        <f t="shared" si="0"/>
        <v>0</v>
      </c>
      <c r="H14" s="21"/>
      <c r="I14" s="21">
        <f t="shared" si="1"/>
        <v>0</v>
      </c>
      <c r="J14" s="21">
        <f t="shared" si="3"/>
        <v>0</v>
      </c>
    </row>
    <row r="15" spans="1:10" s="17" customFormat="1" ht="15" x14ac:dyDescent="0.25">
      <c r="A15" s="14" t="s">
        <v>983</v>
      </c>
      <c r="B15" s="16"/>
      <c r="C15" s="16"/>
      <c r="D15" s="16"/>
      <c r="E15" s="15"/>
      <c r="F15" s="21"/>
      <c r="G15" s="21">
        <f t="shared" si="0"/>
        <v>0</v>
      </c>
      <c r="H15" s="21"/>
      <c r="I15" s="21">
        <f t="shared" si="1"/>
        <v>0</v>
      </c>
      <c r="J15" s="21">
        <f t="shared" si="3"/>
        <v>0</v>
      </c>
    </row>
    <row r="16" spans="1:10" s="38" customFormat="1" ht="56.25" x14ac:dyDescent="0.25">
      <c r="A16" s="47" t="s">
        <v>561</v>
      </c>
      <c r="B16" s="43" t="s">
        <v>116</v>
      </c>
      <c r="C16" s="44" t="s">
        <v>117</v>
      </c>
      <c r="D16" s="42" t="s">
        <v>111</v>
      </c>
      <c r="E16" s="50">
        <v>18.88</v>
      </c>
      <c r="F16" s="26"/>
      <c r="G16" s="26">
        <f t="shared" si="0"/>
        <v>0</v>
      </c>
      <c r="H16" s="26"/>
      <c r="I16" s="26">
        <f t="shared" si="1"/>
        <v>0</v>
      </c>
      <c r="J16" s="26">
        <f t="shared" si="3"/>
        <v>0</v>
      </c>
    </row>
    <row r="17" spans="1:10" s="38" customFormat="1" ht="45" x14ac:dyDescent="0.25">
      <c r="A17" s="47" t="s">
        <v>47</v>
      </c>
      <c r="B17" s="43" t="s">
        <v>113</v>
      </c>
      <c r="C17" s="44" t="s">
        <v>114</v>
      </c>
      <c r="D17" s="42" t="s">
        <v>111</v>
      </c>
      <c r="E17" s="48">
        <v>23.7</v>
      </c>
      <c r="F17" s="26"/>
      <c r="G17" s="26">
        <f t="shared" si="0"/>
        <v>0</v>
      </c>
      <c r="H17" s="26"/>
      <c r="I17" s="26">
        <f t="shared" si="1"/>
        <v>0</v>
      </c>
      <c r="J17" s="26">
        <f t="shared" si="3"/>
        <v>0</v>
      </c>
    </row>
    <row r="18" spans="1:10" s="17" customFormat="1" ht="45" x14ac:dyDescent="0.25">
      <c r="A18" s="19" t="s">
        <v>48</v>
      </c>
      <c r="B18" s="9" t="s">
        <v>723</v>
      </c>
      <c r="C18" s="10" t="s">
        <v>1502</v>
      </c>
      <c r="D18" s="8" t="s">
        <v>118</v>
      </c>
      <c r="E18" s="23">
        <v>59.16</v>
      </c>
      <c r="F18" s="21"/>
      <c r="G18" s="21">
        <f t="shared" si="0"/>
        <v>0</v>
      </c>
      <c r="H18" s="21"/>
      <c r="I18" s="21">
        <f t="shared" si="1"/>
        <v>0</v>
      </c>
      <c r="J18" s="21">
        <f t="shared" si="3"/>
        <v>0</v>
      </c>
    </row>
    <row r="19" spans="1:10" s="17" customFormat="1" ht="45" x14ac:dyDescent="0.25">
      <c r="A19" s="19" t="s">
        <v>566</v>
      </c>
      <c r="B19" s="9" t="s">
        <v>723</v>
      </c>
      <c r="C19" s="10" t="s">
        <v>1503</v>
      </c>
      <c r="D19" s="8" t="s">
        <v>118</v>
      </c>
      <c r="E19" s="22">
        <v>153</v>
      </c>
      <c r="F19" s="21"/>
      <c r="G19" s="21">
        <f t="shared" si="0"/>
        <v>0</v>
      </c>
      <c r="H19" s="21"/>
      <c r="I19" s="21">
        <f t="shared" si="1"/>
        <v>0</v>
      </c>
      <c r="J19" s="21">
        <f t="shared" si="3"/>
        <v>0</v>
      </c>
    </row>
    <row r="20" spans="1:10" s="17" customFormat="1" ht="45" x14ac:dyDescent="0.25">
      <c r="A20" s="19" t="s">
        <v>53</v>
      </c>
      <c r="B20" s="9" t="s">
        <v>723</v>
      </c>
      <c r="C20" s="10" t="s">
        <v>1353</v>
      </c>
      <c r="D20" s="8" t="s">
        <v>118</v>
      </c>
      <c r="E20" s="23">
        <v>298.86</v>
      </c>
      <c r="F20" s="21"/>
      <c r="G20" s="21">
        <f t="shared" si="0"/>
        <v>0</v>
      </c>
      <c r="H20" s="21"/>
      <c r="I20" s="21">
        <f t="shared" si="1"/>
        <v>0</v>
      </c>
      <c r="J20" s="21">
        <f t="shared" si="3"/>
        <v>0</v>
      </c>
    </row>
    <row r="21" spans="1:10" s="17" customFormat="1" ht="45" x14ac:dyDescent="0.25">
      <c r="A21" s="19" t="s">
        <v>568</v>
      </c>
      <c r="B21" s="9" t="s">
        <v>723</v>
      </c>
      <c r="C21" s="10" t="s">
        <v>1504</v>
      </c>
      <c r="D21" s="8" t="s">
        <v>118</v>
      </c>
      <c r="E21" s="23">
        <v>119.34</v>
      </c>
      <c r="F21" s="21"/>
      <c r="G21" s="21">
        <f t="shared" si="0"/>
        <v>0</v>
      </c>
      <c r="H21" s="21"/>
      <c r="I21" s="21">
        <f t="shared" si="1"/>
        <v>0</v>
      </c>
      <c r="J21" s="21">
        <f t="shared" si="3"/>
        <v>0</v>
      </c>
    </row>
    <row r="22" spans="1:10" s="17" customFormat="1" ht="45" x14ac:dyDescent="0.25">
      <c r="A22" s="19" t="s">
        <v>570</v>
      </c>
      <c r="B22" s="9" t="s">
        <v>1258</v>
      </c>
      <c r="C22" s="10" t="s">
        <v>1505</v>
      </c>
      <c r="D22" s="8" t="s">
        <v>118</v>
      </c>
      <c r="E22" s="23">
        <v>426.36</v>
      </c>
      <c r="F22" s="21"/>
      <c r="G22" s="21">
        <f t="shared" si="0"/>
        <v>0</v>
      </c>
      <c r="H22" s="21"/>
      <c r="I22" s="21">
        <f t="shared" si="1"/>
        <v>0</v>
      </c>
      <c r="J22" s="21">
        <f t="shared" si="3"/>
        <v>0</v>
      </c>
    </row>
    <row r="23" spans="1:10" s="17" customFormat="1" ht="45" x14ac:dyDescent="0.25">
      <c r="A23" s="19" t="s">
        <v>58</v>
      </c>
      <c r="B23" s="9" t="s">
        <v>731</v>
      </c>
      <c r="C23" s="10" t="s">
        <v>1506</v>
      </c>
      <c r="D23" s="8" t="s">
        <v>118</v>
      </c>
      <c r="E23" s="20">
        <v>326.39999999999998</v>
      </c>
      <c r="F23" s="21"/>
      <c r="G23" s="21">
        <f t="shared" si="0"/>
        <v>0</v>
      </c>
      <c r="H23" s="21"/>
      <c r="I23" s="21">
        <f t="shared" si="1"/>
        <v>0</v>
      </c>
      <c r="J23" s="21">
        <f t="shared" si="3"/>
        <v>0</v>
      </c>
    </row>
    <row r="24" spans="1:10" s="17" customFormat="1" ht="45" x14ac:dyDescent="0.25">
      <c r="A24" s="19" t="s">
        <v>59</v>
      </c>
      <c r="B24" s="9" t="s">
        <v>736</v>
      </c>
      <c r="C24" s="10" t="s">
        <v>1354</v>
      </c>
      <c r="D24" s="8" t="s">
        <v>118</v>
      </c>
      <c r="E24" s="20">
        <v>183.6</v>
      </c>
      <c r="F24" s="21"/>
      <c r="G24" s="21">
        <f t="shared" si="0"/>
        <v>0</v>
      </c>
      <c r="H24" s="21"/>
      <c r="I24" s="21">
        <f t="shared" si="1"/>
        <v>0</v>
      </c>
      <c r="J24" s="21">
        <f t="shared" si="3"/>
        <v>0</v>
      </c>
    </row>
    <row r="25" spans="1:10" s="17" customFormat="1" ht="45" x14ac:dyDescent="0.25">
      <c r="A25" s="19" t="s">
        <v>579</v>
      </c>
      <c r="B25" s="9" t="s">
        <v>736</v>
      </c>
      <c r="C25" s="10" t="s">
        <v>1691</v>
      </c>
      <c r="D25" s="8" t="s">
        <v>118</v>
      </c>
      <c r="E25" s="23">
        <v>247.86</v>
      </c>
      <c r="F25" s="21"/>
      <c r="G25" s="21">
        <f t="shared" si="0"/>
        <v>0</v>
      </c>
      <c r="H25" s="21"/>
      <c r="I25" s="21">
        <f t="shared" si="1"/>
        <v>0</v>
      </c>
      <c r="J25" s="21">
        <f t="shared" si="3"/>
        <v>0</v>
      </c>
    </row>
    <row r="26" spans="1:10" s="17" customFormat="1" ht="45" x14ac:dyDescent="0.25">
      <c r="A26" s="19" t="s">
        <v>583</v>
      </c>
      <c r="B26" s="9" t="s">
        <v>736</v>
      </c>
      <c r="C26" s="10" t="s">
        <v>1355</v>
      </c>
      <c r="D26" s="8" t="s">
        <v>118</v>
      </c>
      <c r="E26" s="23">
        <v>109.14</v>
      </c>
      <c r="F26" s="21"/>
      <c r="G26" s="21">
        <f t="shared" si="0"/>
        <v>0</v>
      </c>
      <c r="H26" s="21"/>
      <c r="I26" s="21">
        <f t="shared" si="1"/>
        <v>0</v>
      </c>
      <c r="J26" s="21">
        <f t="shared" si="3"/>
        <v>0</v>
      </c>
    </row>
    <row r="27" spans="1:10" s="17" customFormat="1" ht="45" x14ac:dyDescent="0.25">
      <c r="A27" s="19" t="s">
        <v>68</v>
      </c>
      <c r="B27" s="9" t="s">
        <v>1261</v>
      </c>
      <c r="C27" s="10" t="s">
        <v>1356</v>
      </c>
      <c r="D27" s="8" t="s">
        <v>118</v>
      </c>
      <c r="E27" s="23">
        <v>73.44</v>
      </c>
      <c r="F27" s="21"/>
      <c r="G27" s="21">
        <f t="shared" si="0"/>
        <v>0</v>
      </c>
      <c r="H27" s="21"/>
      <c r="I27" s="21">
        <f t="shared" si="1"/>
        <v>0</v>
      </c>
      <c r="J27" s="21">
        <f t="shared" si="3"/>
        <v>0</v>
      </c>
    </row>
    <row r="28" spans="1:10" s="17" customFormat="1" ht="45" x14ac:dyDescent="0.25">
      <c r="A28" s="19" t="s">
        <v>72</v>
      </c>
      <c r="B28" s="9" t="s">
        <v>736</v>
      </c>
      <c r="C28" s="10" t="s">
        <v>1357</v>
      </c>
      <c r="D28" s="8" t="s">
        <v>118</v>
      </c>
      <c r="E28" s="20">
        <v>749.7</v>
      </c>
      <c r="F28" s="21"/>
      <c r="G28" s="21">
        <f t="shared" si="0"/>
        <v>0</v>
      </c>
      <c r="H28" s="21"/>
      <c r="I28" s="21">
        <f t="shared" si="1"/>
        <v>0</v>
      </c>
      <c r="J28" s="21">
        <f t="shared" si="3"/>
        <v>0</v>
      </c>
    </row>
    <row r="29" spans="1:10" s="17" customFormat="1" ht="45" x14ac:dyDescent="0.25">
      <c r="A29" s="19" t="s">
        <v>76</v>
      </c>
      <c r="B29" s="9" t="s">
        <v>723</v>
      </c>
      <c r="C29" s="10" t="s">
        <v>1358</v>
      </c>
      <c r="D29" s="8" t="s">
        <v>118</v>
      </c>
      <c r="E29" s="20">
        <v>40.799999999999997</v>
      </c>
      <c r="F29" s="21"/>
      <c r="G29" s="21">
        <f t="shared" si="0"/>
        <v>0</v>
      </c>
      <c r="H29" s="21"/>
      <c r="I29" s="21">
        <f t="shared" si="1"/>
        <v>0</v>
      </c>
      <c r="J29" s="21">
        <f t="shared" si="3"/>
        <v>0</v>
      </c>
    </row>
    <row r="30" spans="1:10" s="17" customFormat="1" ht="45" x14ac:dyDescent="0.25">
      <c r="A30" s="19" t="s">
        <v>78</v>
      </c>
      <c r="B30" s="9" t="s">
        <v>736</v>
      </c>
      <c r="C30" s="10" t="s">
        <v>1508</v>
      </c>
      <c r="D30" s="8" t="s">
        <v>118</v>
      </c>
      <c r="E30" s="20">
        <v>61.2</v>
      </c>
      <c r="F30" s="21"/>
      <c r="G30" s="21">
        <f t="shared" si="0"/>
        <v>0</v>
      </c>
      <c r="H30" s="21"/>
      <c r="I30" s="21">
        <f t="shared" si="1"/>
        <v>0</v>
      </c>
      <c r="J30" s="21">
        <f t="shared" si="3"/>
        <v>0</v>
      </c>
    </row>
    <row r="31" spans="1:10" s="17" customFormat="1" ht="45" x14ac:dyDescent="0.25">
      <c r="A31" s="19" t="s">
        <v>81</v>
      </c>
      <c r="B31" s="9" t="s">
        <v>736</v>
      </c>
      <c r="C31" s="10" t="s">
        <v>1360</v>
      </c>
      <c r="D31" s="8" t="s">
        <v>118</v>
      </c>
      <c r="E31" s="20">
        <v>249.9</v>
      </c>
      <c r="F31" s="21"/>
      <c r="G31" s="21">
        <f t="shared" si="0"/>
        <v>0</v>
      </c>
      <c r="H31" s="21"/>
      <c r="I31" s="21">
        <f t="shared" si="1"/>
        <v>0</v>
      </c>
      <c r="J31" s="21">
        <f t="shared" si="3"/>
        <v>0</v>
      </c>
    </row>
    <row r="32" spans="1:10" s="17" customFormat="1" ht="45" x14ac:dyDescent="0.25">
      <c r="A32" s="19" t="s">
        <v>83</v>
      </c>
      <c r="B32" s="9" t="s">
        <v>736</v>
      </c>
      <c r="C32" s="10" t="s">
        <v>1361</v>
      </c>
      <c r="D32" s="8" t="s">
        <v>118</v>
      </c>
      <c r="E32" s="20">
        <v>158.1</v>
      </c>
      <c r="F32" s="21"/>
      <c r="G32" s="21">
        <f t="shared" si="0"/>
        <v>0</v>
      </c>
      <c r="H32" s="21"/>
      <c r="I32" s="21">
        <f t="shared" si="1"/>
        <v>0</v>
      </c>
      <c r="J32" s="21">
        <f t="shared" si="3"/>
        <v>0</v>
      </c>
    </row>
    <row r="33" spans="1:10" s="17" customFormat="1" ht="45" x14ac:dyDescent="0.25">
      <c r="A33" s="19" t="s">
        <v>85</v>
      </c>
      <c r="B33" s="9" t="s">
        <v>736</v>
      </c>
      <c r="C33" s="10" t="s">
        <v>1362</v>
      </c>
      <c r="D33" s="8" t="s">
        <v>118</v>
      </c>
      <c r="E33" s="20">
        <v>576.29999999999995</v>
      </c>
      <c r="F33" s="21"/>
      <c r="G33" s="21">
        <f t="shared" si="0"/>
        <v>0</v>
      </c>
      <c r="H33" s="21"/>
      <c r="I33" s="21">
        <f t="shared" si="1"/>
        <v>0</v>
      </c>
      <c r="J33" s="21">
        <f t="shared" si="3"/>
        <v>0</v>
      </c>
    </row>
    <row r="34" spans="1:10" s="17" customFormat="1" ht="45" x14ac:dyDescent="0.25">
      <c r="A34" s="19" t="s">
        <v>87</v>
      </c>
      <c r="B34" s="9" t="s">
        <v>736</v>
      </c>
      <c r="C34" s="10" t="s">
        <v>1363</v>
      </c>
      <c r="D34" s="8" t="s">
        <v>118</v>
      </c>
      <c r="E34" s="22">
        <v>510</v>
      </c>
      <c r="F34" s="21"/>
      <c r="G34" s="21">
        <f t="shared" si="0"/>
        <v>0</v>
      </c>
      <c r="H34" s="21"/>
      <c r="I34" s="21">
        <f t="shared" si="1"/>
        <v>0</v>
      </c>
      <c r="J34" s="21">
        <f t="shared" si="3"/>
        <v>0</v>
      </c>
    </row>
    <row r="35" spans="1:10" s="17" customFormat="1" ht="45" x14ac:dyDescent="0.25">
      <c r="A35" s="19" t="s">
        <v>90</v>
      </c>
      <c r="B35" s="9" t="s">
        <v>1509</v>
      </c>
      <c r="C35" s="10" t="s">
        <v>1269</v>
      </c>
      <c r="D35" s="8" t="s">
        <v>118</v>
      </c>
      <c r="E35" s="22">
        <v>51</v>
      </c>
      <c r="F35" s="21"/>
      <c r="G35" s="21">
        <f t="shared" ref="G35:G66" si="4">E35*F35</f>
        <v>0</v>
      </c>
      <c r="H35" s="21"/>
      <c r="I35" s="21">
        <f t="shared" ref="I35:I66" si="5">E35*H35</f>
        <v>0</v>
      </c>
      <c r="J35" s="21">
        <f t="shared" si="3"/>
        <v>0</v>
      </c>
    </row>
    <row r="36" spans="1:10" s="38" customFormat="1" ht="33.75" x14ac:dyDescent="0.25">
      <c r="A36" s="47" t="s">
        <v>92</v>
      </c>
      <c r="B36" s="43" t="s">
        <v>126</v>
      </c>
      <c r="C36" s="44" t="s">
        <v>127</v>
      </c>
      <c r="D36" s="42" t="s">
        <v>111</v>
      </c>
      <c r="E36" s="49">
        <v>1</v>
      </c>
      <c r="F36" s="26"/>
      <c r="G36" s="26">
        <f t="shared" si="4"/>
        <v>0</v>
      </c>
      <c r="H36" s="26"/>
      <c r="I36" s="26">
        <f t="shared" si="5"/>
        <v>0</v>
      </c>
      <c r="J36" s="26">
        <f t="shared" si="3"/>
        <v>0</v>
      </c>
    </row>
    <row r="37" spans="1:10" s="17" customFormat="1" ht="45" x14ac:dyDescent="0.25">
      <c r="A37" s="19" t="s">
        <v>94</v>
      </c>
      <c r="B37" s="9" t="s">
        <v>744</v>
      </c>
      <c r="C37" s="10" t="s">
        <v>987</v>
      </c>
      <c r="D37" s="8" t="s">
        <v>118</v>
      </c>
      <c r="E37" s="22">
        <v>51</v>
      </c>
      <c r="F37" s="21"/>
      <c r="G37" s="21">
        <f t="shared" si="4"/>
        <v>0</v>
      </c>
      <c r="H37" s="21"/>
      <c r="I37" s="21">
        <f t="shared" si="5"/>
        <v>0</v>
      </c>
      <c r="J37" s="21">
        <f t="shared" si="3"/>
        <v>0</v>
      </c>
    </row>
    <row r="38" spans="1:10" s="17" customFormat="1" ht="45" x14ac:dyDescent="0.25">
      <c r="A38" s="19" t="s">
        <v>96</v>
      </c>
      <c r="B38" s="9" t="s">
        <v>748</v>
      </c>
      <c r="C38" s="10" t="s">
        <v>988</v>
      </c>
      <c r="D38" s="8" t="s">
        <v>118</v>
      </c>
      <c r="E38" s="20">
        <v>51.5</v>
      </c>
      <c r="F38" s="21"/>
      <c r="G38" s="21">
        <f t="shared" si="4"/>
        <v>0</v>
      </c>
      <c r="H38" s="21"/>
      <c r="I38" s="21">
        <f t="shared" si="5"/>
        <v>0</v>
      </c>
      <c r="J38" s="21">
        <f t="shared" si="3"/>
        <v>0</v>
      </c>
    </row>
    <row r="39" spans="1:10" s="17" customFormat="1" ht="15" x14ac:dyDescent="0.25">
      <c r="A39" s="14" t="s">
        <v>991</v>
      </c>
      <c r="B39" s="16"/>
      <c r="C39" s="16"/>
      <c r="D39" s="16"/>
      <c r="E39" s="15"/>
      <c r="F39" s="21"/>
      <c r="G39" s="21">
        <f t="shared" si="4"/>
        <v>0</v>
      </c>
      <c r="H39" s="21"/>
      <c r="I39" s="21">
        <f t="shared" si="5"/>
        <v>0</v>
      </c>
      <c r="J39" s="21">
        <f t="shared" si="3"/>
        <v>0</v>
      </c>
    </row>
    <row r="40" spans="1:10" s="38" customFormat="1" ht="22.5" x14ac:dyDescent="0.25">
      <c r="A40" s="47" t="s">
        <v>98</v>
      </c>
      <c r="B40" s="43" t="s">
        <v>321</v>
      </c>
      <c r="C40" s="44" t="s">
        <v>322</v>
      </c>
      <c r="D40" s="42" t="s">
        <v>71</v>
      </c>
      <c r="E40" s="50">
        <v>0.02</v>
      </c>
      <c r="F40" s="26"/>
      <c r="G40" s="26">
        <f t="shared" si="4"/>
        <v>0</v>
      </c>
      <c r="H40" s="26"/>
      <c r="I40" s="26">
        <f t="shared" si="5"/>
        <v>0</v>
      </c>
      <c r="J40" s="26">
        <f t="shared" si="3"/>
        <v>0</v>
      </c>
    </row>
    <row r="41" spans="1:10" s="17" customFormat="1" ht="22.5" x14ac:dyDescent="0.25">
      <c r="A41" s="19" t="s">
        <v>1782</v>
      </c>
      <c r="B41" s="9" t="s">
        <v>993</v>
      </c>
      <c r="C41" s="10" t="s">
        <v>751</v>
      </c>
      <c r="D41" s="8" t="s">
        <v>215</v>
      </c>
      <c r="E41" s="22">
        <v>2</v>
      </c>
      <c r="F41" s="21"/>
      <c r="G41" s="21">
        <f t="shared" si="4"/>
        <v>0</v>
      </c>
      <c r="H41" s="21"/>
      <c r="I41" s="21">
        <f t="shared" si="5"/>
        <v>0</v>
      </c>
      <c r="J41" s="21">
        <f t="shared" si="3"/>
        <v>0</v>
      </c>
    </row>
    <row r="42" spans="1:10" s="17" customFormat="1" ht="15" x14ac:dyDescent="0.25">
      <c r="A42" s="14" t="s">
        <v>1276</v>
      </c>
      <c r="B42" s="16"/>
      <c r="C42" s="16"/>
      <c r="D42" s="16"/>
      <c r="E42" s="15"/>
      <c r="F42" s="21"/>
      <c r="G42" s="21">
        <f t="shared" si="4"/>
        <v>0</v>
      </c>
      <c r="H42" s="21"/>
      <c r="I42" s="21">
        <f t="shared" si="5"/>
        <v>0</v>
      </c>
      <c r="J42" s="21">
        <f t="shared" si="3"/>
        <v>0</v>
      </c>
    </row>
    <row r="43" spans="1:10" s="38" customFormat="1" ht="33.75" x14ac:dyDescent="0.25">
      <c r="A43" s="47" t="s">
        <v>103</v>
      </c>
      <c r="B43" s="43" t="s">
        <v>130</v>
      </c>
      <c r="C43" s="44" t="s">
        <v>131</v>
      </c>
      <c r="D43" s="42" t="s">
        <v>132</v>
      </c>
      <c r="E43" s="49">
        <v>10</v>
      </c>
      <c r="F43" s="26"/>
      <c r="G43" s="26">
        <f t="shared" si="4"/>
        <v>0</v>
      </c>
      <c r="H43" s="26"/>
      <c r="I43" s="26">
        <f t="shared" si="5"/>
        <v>0</v>
      </c>
      <c r="J43" s="26">
        <f t="shared" si="3"/>
        <v>0</v>
      </c>
    </row>
    <row r="44" spans="1:10" s="17" customFormat="1" ht="45" x14ac:dyDescent="0.25">
      <c r="A44" s="19" t="s">
        <v>105</v>
      </c>
      <c r="B44" s="9" t="s">
        <v>785</v>
      </c>
      <c r="C44" s="10" t="s">
        <v>1018</v>
      </c>
      <c r="D44" s="8" t="s">
        <v>215</v>
      </c>
      <c r="E44" s="22">
        <v>6</v>
      </c>
      <c r="F44" s="21"/>
      <c r="G44" s="21">
        <f t="shared" si="4"/>
        <v>0</v>
      </c>
      <c r="H44" s="21"/>
      <c r="I44" s="21">
        <f t="shared" si="5"/>
        <v>0</v>
      </c>
      <c r="J44" s="21">
        <f t="shared" si="3"/>
        <v>0</v>
      </c>
    </row>
    <row r="45" spans="1:10" s="17" customFormat="1" ht="45" x14ac:dyDescent="0.25">
      <c r="A45" s="19" t="s">
        <v>108</v>
      </c>
      <c r="B45" s="9" t="s">
        <v>787</v>
      </c>
      <c r="C45" s="10" t="s">
        <v>1019</v>
      </c>
      <c r="D45" s="8" t="s">
        <v>215</v>
      </c>
      <c r="E45" s="22">
        <v>6</v>
      </c>
      <c r="F45" s="21"/>
      <c r="G45" s="21">
        <f t="shared" si="4"/>
        <v>0</v>
      </c>
      <c r="H45" s="21"/>
      <c r="I45" s="21">
        <f t="shared" si="5"/>
        <v>0</v>
      </c>
      <c r="J45" s="21">
        <f t="shared" si="3"/>
        <v>0</v>
      </c>
    </row>
    <row r="46" spans="1:10" s="17" customFormat="1" ht="45" x14ac:dyDescent="0.25">
      <c r="A46" s="19" t="s">
        <v>112</v>
      </c>
      <c r="B46" s="9" t="s">
        <v>1277</v>
      </c>
      <c r="C46" s="10" t="s">
        <v>1020</v>
      </c>
      <c r="D46" s="8" t="s">
        <v>215</v>
      </c>
      <c r="E46" s="22">
        <v>2</v>
      </c>
      <c r="F46" s="21"/>
      <c r="G46" s="21">
        <f t="shared" si="4"/>
        <v>0</v>
      </c>
      <c r="H46" s="21"/>
      <c r="I46" s="21">
        <f t="shared" si="5"/>
        <v>0</v>
      </c>
      <c r="J46" s="21">
        <f t="shared" si="3"/>
        <v>0</v>
      </c>
    </row>
    <row r="47" spans="1:10" s="38" customFormat="1" ht="22.5" x14ac:dyDescent="0.25">
      <c r="A47" s="47" t="s">
        <v>115</v>
      </c>
      <c r="B47" s="43" t="s">
        <v>791</v>
      </c>
      <c r="C47" s="44" t="s">
        <v>792</v>
      </c>
      <c r="D47" s="42" t="s">
        <v>793</v>
      </c>
      <c r="E47" s="51">
        <v>0.28799999999999998</v>
      </c>
      <c r="F47" s="26"/>
      <c r="G47" s="26">
        <f t="shared" si="4"/>
        <v>0</v>
      </c>
      <c r="H47" s="26"/>
      <c r="I47" s="26">
        <f t="shared" si="5"/>
        <v>0</v>
      </c>
      <c r="J47" s="26">
        <f t="shared" si="3"/>
        <v>0</v>
      </c>
    </row>
    <row r="48" spans="1:10" s="17" customFormat="1" ht="45" x14ac:dyDescent="0.25">
      <c r="A48" s="19" t="s">
        <v>119</v>
      </c>
      <c r="B48" s="9" t="s">
        <v>794</v>
      </c>
      <c r="C48" s="10" t="s">
        <v>795</v>
      </c>
      <c r="D48" s="8" t="s">
        <v>215</v>
      </c>
      <c r="E48" s="22">
        <v>6</v>
      </c>
      <c r="F48" s="21"/>
      <c r="G48" s="21">
        <f t="shared" si="4"/>
        <v>0</v>
      </c>
      <c r="H48" s="21"/>
      <c r="I48" s="21">
        <f t="shared" si="5"/>
        <v>0</v>
      </c>
      <c r="J48" s="21">
        <f t="shared" si="3"/>
        <v>0</v>
      </c>
    </row>
    <row r="49" spans="1:10" s="17" customFormat="1" ht="15" x14ac:dyDescent="0.25">
      <c r="A49" s="14" t="s">
        <v>1278</v>
      </c>
      <c r="B49" s="16"/>
      <c r="C49" s="16"/>
      <c r="D49" s="16"/>
      <c r="E49" s="15"/>
      <c r="F49" s="21"/>
      <c r="G49" s="21">
        <f t="shared" si="4"/>
        <v>0</v>
      </c>
      <c r="H49" s="21"/>
      <c r="I49" s="21">
        <f t="shared" si="5"/>
        <v>0</v>
      </c>
      <c r="J49" s="21">
        <f t="shared" si="3"/>
        <v>0</v>
      </c>
    </row>
    <row r="50" spans="1:10" s="38" customFormat="1" ht="45" x14ac:dyDescent="0.25">
      <c r="A50" s="47" t="s">
        <v>122</v>
      </c>
      <c r="B50" s="43" t="s">
        <v>761</v>
      </c>
      <c r="C50" s="44" t="s">
        <v>762</v>
      </c>
      <c r="D50" s="42" t="s">
        <v>40</v>
      </c>
      <c r="E50" s="49">
        <v>3</v>
      </c>
      <c r="F50" s="26"/>
      <c r="G50" s="26">
        <f t="shared" si="4"/>
        <v>0</v>
      </c>
      <c r="H50" s="26"/>
      <c r="I50" s="26">
        <f t="shared" si="5"/>
        <v>0</v>
      </c>
      <c r="J50" s="26">
        <f t="shared" si="3"/>
        <v>0</v>
      </c>
    </row>
    <row r="51" spans="1:10" s="17" customFormat="1" ht="33.75" x14ac:dyDescent="0.25">
      <c r="A51" s="19" t="s">
        <v>1783</v>
      </c>
      <c r="B51" s="9" t="s">
        <v>999</v>
      </c>
      <c r="C51" s="10" t="s">
        <v>1000</v>
      </c>
      <c r="D51" s="8" t="s">
        <v>215</v>
      </c>
      <c r="E51" s="22">
        <v>3</v>
      </c>
      <c r="F51" s="21"/>
      <c r="G51" s="21">
        <f t="shared" si="4"/>
        <v>0</v>
      </c>
      <c r="H51" s="21"/>
      <c r="I51" s="21">
        <f t="shared" si="5"/>
        <v>0</v>
      </c>
      <c r="J51" s="21">
        <f t="shared" si="3"/>
        <v>0</v>
      </c>
    </row>
    <row r="52" spans="1:10" s="38" customFormat="1" ht="45" x14ac:dyDescent="0.25">
      <c r="A52" s="47" t="s">
        <v>129</v>
      </c>
      <c r="B52" s="43" t="s">
        <v>761</v>
      </c>
      <c r="C52" s="44" t="s">
        <v>762</v>
      </c>
      <c r="D52" s="42" t="s">
        <v>40</v>
      </c>
      <c r="E52" s="49">
        <v>34</v>
      </c>
      <c r="F52" s="26"/>
      <c r="G52" s="26">
        <f t="shared" si="4"/>
        <v>0</v>
      </c>
      <c r="H52" s="26"/>
      <c r="I52" s="26">
        <f t="shared" si="5"/>
        <v>0</v>
      </c>
      <c r="J52" s="26">
        <f t="shared" si="3"/>
        <v>0</v>
      </c>
    </row>
    <row r="53" spans="1:10" s="17" customFormat="1" ht="33.75" x14ac:dyDescent="0.25">
      <c r="A53" s="19" t="s">
        <v>1511</v>
      </c>
      <c r="B53" s="9" t="s">
        <v>999</v>
      </c>
      <c r="C53" s="10" t="s">
        <v>1281</v>
      </c>
      <c r="D53" s="8" t="s">
        <v>215</v>
      </c>
      <c r="E53" s="22">
        <v>34</v>
      </c>
      <c r="F53" s="21"/>
      <c r="G53" s="21">
        <f t="shared" si="4"/>
        <v>0</v>
      </c>
      <c r="H53" s="21"/>
      <c r="I53" s="21">
        <f t="shared" si="5"/>
        <v>0</v>
      </c>
      <c r="J53" s="21">
        <f t="shared" si="3"/>
        <v>0</v>
      </c>
    </row>
    <row r="54" spans="1:10" s="38" customFormat="1" ht="22.5" x14ac:dyDescent="0.25">
      <c r="A54" s="47" t="s">
        <v>137</v>
      </c>
      <c r="B54" s="43" t="s">
        <v>49</v>
      </c>
      <c r="C54" s="44" t="s">
        <v>50</v>
      </c>
      <c r="D54" s="42" t="s">
        <v>40</v>
      </c>
      <c r="E54" s="49">
        <v>15</v>
      </c>
      <c r="F54" s="26"/>
      <c r="G54" s="26">
        <f t="shared" si="4"/>
        <v>0</v>
      </c>
      <c r="H54" s="26"/>
      <c r="I54" s="26">
        <f t="shared" si="5"/>
        <v>0</v>
      </c>
      <c r="J54" s="26">
        <f t="shared" si="3"/>
        <v>0</v>
      </c>
    </row>
    <row r="55" spans="1:10" s="17" customFormat="1" ht="22.5" x14ac:dyDescent="0.25">
      <c r="A55" s="19" t="s">
        <v>992</v>
      </c>
      <c r="B55" s="9" t="s">
        <v>1650</v>
      </c>
      <c r="C55" s="10" t="s">
        <v>1011</v>
      </c>
      <c r="D55" s="8" t="s">
        <v>215</v>
      </c>
      <c r="E55" s="22">
        <v>2</v>
      </c>
      <c r="F55" s="21"/>
      <c r="G55" s="21">
        <f t="shared" si="4"/>
        <v>0</v>
      </c>
      <c r="H55" s="21"/>
      <c r="I55" s="21">
        <f t="shared" si="5"/>
        <v>0</v>
      </c>
      <c r="J55" s="21">
        <f t="shared" si="3"/>
        <v>0</v>
      </c>
    </row>
    <row r="56" spans="1:10" s="17" customFormat="1" ht="22.5" x14ac:dyDescent="0.25">
      <c r="A56" s="19" t="s">
        <v>994</v>
      </c>
      <c r="B56" s="9" t="s">
        <v>1650</v>
      </c>
      <c r="C56" s="10" t="s">
        <v>779</v>
      </c>
      <c r="D56" s="8" t="s">
        <v>215</v>
      </c>
      <c r="E56" s="22">
        <v>13</v>
      </c>
      <c r="F56" s="21"/>
      <c r="G56" s="21">
        <f t="shared" si="4"/>
        <v>0</v>
      </c>
      <c r="H56" s="21"/>
      <c r="I56" s="21">
        <f t="shared" si="5"/>
        <v>0</v>
      </c>
      <c r="J56" s="21">
        <f t="shared" si="3"/>
        <v>0</v>
      </c>
    </row>
    <row r="57" spans="1:10" s="38" customFormat="1" ht="22.5" x14ac:dyDescent="0.25">
      <c r="A57" s="47" t="s">
        <v>148</v>
      </c>
      <c r="B57" s="43" t="s">
        <v>210</v>
      </c>
      <c r="C57" s="44" t="s">
        <v>211</v>
      </c>
      <c r="D57" s="42" t="s">
        <v>40</v>
      </c>
      <c r="E57" s="49">
        <v>162</v>
      </c>
      <c r="F57" s="26"/>
      <c r="G57" s="26">
        <f t="shared" si="4"/>
        <v>0</v>
      </c>
      <c r="H57" s="26"/>
      <c r="I57" s="26">
        <f t="shared" si="5"/>
        <v>0</v>
      </c>
      <c r="J57" s="26">
        <f t="shared" si="3"/>
        <v>0</v>
      </c>
    </row>
    <row r="58" spans="1:10" s="17" customFormat="1" ht="45" x14ac:dyDescent="0.25">
      <c r="A58" s="19" t="s">
        <v>151</v>
      </c>
      <c r="B58" s="9" t="s">
        <v>767</v>
      </c>
      <c r="C58" s="10" t="s">
        <v>1005</v>
      </c>
      <c r="D58" s="8" t="s">
        <v>215</v>
      </c>
      <c r="E58" s="22">
        <v>162</v>
      </c>
      <c r="F58" s="21"/>
      <c r="G58" s="21">
        <f t="shared" si="4"/>
        <v>0</v>
      </c>
      <c r="H58" s="21"/>
      <c r="I58" s="21">
        <f t="shared" si="5"/>
        <v>0</v>
      </c>
      <c r="J58" s="21">
        <f t="shared" si="3"/>
        <v>0</v>
      </c>
    </row>
    <row r="59" spans="1:10" s="38" customFormat="1" ht="15" x14ac:dyDescent="0.25">
      <c r="A59" s="47" t="s">
        <v>153</v>
      </c>
      <c r="B59" s="43" t="s">
        <v>315</v>
      </c>
      <c r="C59" s="44" t="s">
        <v>316</v>
      </c>
      <c r="D59" s="42" t="s">
        <v>40</v>
      </c>
      <c r="E59" s="49">
        <v>1</v>
      </c>
      <c r="F59" s="26"/>
      <c r="G59" s="26">
        <f t="shared" si="4"/>
        <v>0</v>
      </c>
      <c r="H59" s="26"/>
      <c r="I59" s="26">
        <f t="shared" si="5"/>
        <v>0</v>
      </c>
      <c r="J59" s="26">
        <f t="shared" si="3"/>
        <v>0</v>
      </c>
    </row>
    <row r="60" spans="1:10" s="17" customFormat="1" ht="22.5" x14ac:dyDescent="0.25">
      <c r="A60" s="19" t="s">
        <v>998</v>
      </c>
      <c r="B60" s="9" t="s">
        <v>997</v>
      </c>
      <c r="C60" s="10" t="s">
        <v>755</v>
      </c>
      <c r="D60" s="8" t="s">
        <v>215</v>
      </c>
      <c r="E60" s="22">
        <v>1</v>
      </c>
      <c r="F60" s="21"/>
      <c r="G60" s="21">
        <f t="shared" si="4"/>
        <v>0</v>
      </c>
      <c r="H60" s="21"/>
      <c r="I60" s="21">
        <f t="shared" si="5"/>
        <v>0</v>
      </c>
      <c r="J60" s="21">
        <f t="shared" si="3"/>
        <v>0</v>
      </c>
    </row>
    <row r="61" spans="1:10" s="17" customFormat="1" ht="15" x14ac:dyDescent="0.25">
      <c r="A61" s="14" t="s">
        <v>1784</v>
      </c>
      <c r="B61" s="16"/>
      <c r="C61" s="16"/>
      <c r="D61" s="16"/>
      <c r="E61" s="15"/>
      <c r="F61" s="21"/>
      <c r="G61" s="21">
        <f t="shared" si="4"/>
        <v>0</v>
      </c>
      <c r="H61" s="21"/>
      <c r="I61" s="21">
        <f t="shared" si="5"/>
        <v>0</v>
      </c>
      <c r="J61" s="21">
        <f t="shared" si="3"/>
        <v>0</v>
      </c>
    </row>
    <row r="62" spans="1:10" s="38" customFormat="1" ht="33.75" x14ac:dyDescent="0.25">
      <c r="A62" s="47" t="s">
        <v>164</v>
      </c>
      <c r="B62" s="43" t="s">
        <v>931</v>
      </c>
      <c r="C62" s="44" t="s">
        <v>932</v>
      </c>
      <c r="D62" s="42" t="s">
        <v>933</v>
      </c>
      <c r="E62" s="52">
        <v>0.45250000000000001</v>
      </c>
      <c r="F62" s="26"/>
      <c r="G62" s="26">
        <f t="shared" si="4"/>
        <v>0</v>
      </c>
      <c r="H62" s="26"/>
      <c r="I62" s="26">
        <f t="shared" si="5"/>
        <v>0</v>
      </c>
      <c r="J62" s="26">
        <f t="shared" si="3"/>
        <v>0</v>
      </c>
    </row>
    <row r="63" spans="1:10" s="38" customFormat="1" ht="22.5" x14ac:dyDescent="0.25">
      <c r="A63" s="47" t="s">
        <v>168</v>
      </c>
      <c r="B63" s="43" t="s">
        <v>934</v>
      </c>
      <c r="C63" s="44" t="s">
        <v>935</v>
      </c>
      <c r="D63" s="42" t="s">
        <v>933</v>
      </c>
      <c r="E63" s="52">
        <v>0.45250000000000001</v>
      </c>
      <c r="F63" s="26"/>
      <c r="G63" s="26">
        <f t="shared" si="4"/>
        <v>0</v>
      </c>
      <c r="H63" s="26"/>
      <c r="I63" s="26">
        <f t="shared" si="5"/>
        <v>0</v>
      </c>
      <c r="J63" s="26">
        <f t="shared" si="3"/>
        <v>0</v>
      </c>
    </row>
    <row r="64" spans="1:10" s="38" customFormat="1" ht="22.5" x14ac:dyDescent="0.25">
      <c r="A64" s="47" t="s">
        <v>171</v>
      </c>
      <c r="B64" s="43" t="s">
        <v>553</v>
      </c>
      <c r="C64" s="44" t="s">
        <v>937</v>
      </c>
      <c r="D64" s="42" t="s">
        <v>111</v>
      </c>
      <c r="E64" s="50">
        <v>1.81</v>
      </c>
      <c r="F64" s="26"/>
      <c r="G64" s="26">
        <f t="shared" si="4"/>
        <v>0</v>
      </c>
      <c r="H64" s="26"/>
      <c r="I64" s="26">
        <f t="shared" si="5"/>
        <v>0</v>
      </c>
      <c r="J64" s="26">
        <f t="shared" si="3"/>
        <v>0</v>
      </c>
    </row>
    <row r="65" spans="1:10" s="38" customFormat="1" ht="33.75" x14ac:dyDescent="0.25">
      <c r="A65" s="47" t="s">
        <v>173</v>
      </c>
      <c r="B65" s="43" t="s">
        <v>466</v>
      </c>
      <c r="C65" s="44" t="s">
        <v>467</v>
      </c>
      <c r="D65" s="42" t="s">
        <v>111</v>
      </c>
      <c r="E65" s="50">
        <v>5.19</v>
      </c>
      <c r="F65" s="26"/>
      <c r="G65" s="26">
        <f t="shared" si="4"/>
        <v>0</v>
      </c>
      <c r="H65" s="26"/>
      <c r="I65" s="26">
        <f t="shared" si="5"/>
        <v>0</v>
      </c>
      <c r="J65" s="26">
        <f t="shared" si="3"/>
        <v>0</v>
      </c>
    </row>
    <row r="66" spans="1:10" s="17" customFormat="1" ht="45" x14ac:dyDescent="0.25">
      <c r="A66" s="19" t="s">
        <v>175</v>
      </c>
      <c r="B66" s="9" t="s">
        <v>938</v>
      </c>
      <c r="C66" s="10" t="s">
        <v>470</v>
      </c>
      <c r="D66" s="8" t="s">
        <v>118</v>
      </c>
      <c r="E66" s="22">
        <v>700</v>
      </c>
      <c r="F66" s="21"/>
      <c r="G66" s="21">
        <f t="shared" si="4"/>
        <v>0</v>
      </c>
      <c r="H66" s="21"/>
      <c r="I66" s="21">
        <f t="shared" si="5"/>
        <v>0</v>
      </c>
      <c r="J66" s="21">
        <f t="shared" si="3"/>
        <v>0</v>
      </c>
    </row>
    <row r="67" spans="1:10" s="17" customFormat="1" ht="45" x14ac:dyDescent="0.25">
      <c r="A67" s="19" t="s">
        <v>178</v>
      </c>
      <c r="B67" s="9" t="s">
        <v>939</v>
      </c>
      <c r="C67" s="10" t="s">
        <v>472</v>
      </c>
      <c r="D67" s="8" t="s">
        <v>215</v>
      </c>
      <c r="E67" s="22">
        <v>2100</v>
      </c>
      <c r="F67" s="21"/>
      <c r="G67" s="21">
        <f t="shared" ref="G67:G98" si="6">E67*F67</f>
        <v>0</v>
      </c>
      <c r="H67" s="21"/>
      <c r="I67" s="21">
        <f t="shared" ref="I67:I98" si="7">E67*H67</f>
        <v>0</v>
      </c>
      <c r="J67" s="21">
        <f t="shared" si="3"/>
        <v>0</v>
      </c>
    </row>
    <row r="68" spans="1:10" s="17" customFormat="1" ht="45" x14ac:dyDescent="0.25">
      <c r="A68" s="19" t="s">
        <v>180</v>
      </c>
      <c r="B68" s="9" t="s">
        <v>954</v>
      </c>
      <c r="C68" s="10" t="s">
        <v>955</v>
      </c>
      <c r="D68" s="8" t="s">
        <v>215</v>
      </c>
      <c r="E68" s="22">
        <v>20</v>
      </c>
      <c r="F68" s="21"/>
      <c r="G68" s="21">
        <f t="shared" si="6"/>
        <v>0</v>
      </c>
      <c r="H68" s="21"/>
      <c r="I68" s="21">
        <f t="shared" si="7"/>
        <v>0</v>
      </c>
      <c r="J68" s="21">
        <f t="shared" ref="J68:J131" si="8">G68+I68</f>
        <v>0</v>
      </c>
    </row>
    <row r="69" spans="1:10" s="17" customFormat="1" ht="15" x14ac:dyDescent="0.25">
      <c r="A69" s="14" t="s">
        <v>1288</v>
      </c>
      <c r="B69" s="16"/>
      <c r="C69" s="16"/>
      <c r="D69" s="16"/>
      <c r="E69" s="15"/>
      <c r="F69" s="21"/>
      <c r="G69" s="21">
        <f t="shared" si="6"/>
        <v>0</v>
      </c>
      <c r="H69" s="21"/>
      <c r="I69" s="21">
        <f t="shared" si="7"/>
        <v>0</v>
      </c>
      <c r="J69" s="21">
        <f t="shared" si="8"/>
        <v>0</v>
      </c>
    </row>
    <row r="70" spans="1:10" s="38" customFormat="1" ht="22.5" x14ac:dyDescent="0.25">
      <c r="A70" s="47" t="s">
        <v>182</v>
      </c>
      <c r="B70" s="43" t="s">
        <v>415</v>
      </c>
      <c r="C70" s="44" t="s">
        <v>416</v>
      </c>
      <c r="D70" s="42" t="s">
        <v>417</v>
      </c>
      <c r="E70" s="48">
        <v>1.7</v>
      </c>
      <c r="F70" s="26"/>
      <c r="G70" s="26">
        <f t="shared" si="6"/>
        <v>0</v>
      </c>
      <c r="H70" s="26"/>
      <c r="I70" s="26">
        <f t="shared" si="7"/>
        <v>0</v>
      </c>
      <c r="J70" s="26">
        <f t="shared" si="8"/>
        <v>0</v>
      </c>
    </row>
    <row r="71" spans="1:10" s="17" customFormat="1" ht="45" x14ac:dyDescent="0.25">
      <c r="A71" s="19" t="s">
        <v>184</v>
      </c>
      <c r="B71" s="9" t="s">
        <v>1379</v>
      </c>
      <c r="C71" s="10" t="s">
        <v>1085</v>
      </c>
      <c r="D71" s="8" t="s">
        <v>118</v>
      </c>
      <c r="E71" s="22">
        <v>612</v>
      </c>
      <c r="F71" s="21"/>
      <c r="G71" s="21">
        <f t="shared" si="6"/>
        <v>0</v>
      </c>
      <c r="H71" s="21"/>
      <c r="I71" s="21">
        <f t="shared" si="7"/>
        <v>0</v>
      </c>
      <c r="J71" s="21">
        <f t="shared" si="8"/>
        <v>0</v>
      </c>
    </row>
    <row r="72" spans="1:10" s="17" customFormat="1" ht="45" x14ac:dyDescent="0.25">
      <c r="A72" s="19" t="s">
        <v>186</v>
      </c>
      <c r="B72" s="9" t="s">
        <v>1104</v>
      </c>
      <c r="C72" s="10" t="s">
        <v>1109</v>
      </c>
      <c r="D72" s="8" t="s">
        <v>215</v>
      </c>
      <c r="E72" s="22">
        <v>8</v>
      </c>
      <c r="F72" s="21"/>
      <c r="G72" s="21">
        <f t="shared" si="6"/>
        <v>0</v>
      </c>
      <c r="H72" s="21"/>
      <c r="I72" s="21">
        <f t="shared" si="7"/>
        <v>0</v>
      </c>
      <c r="J72" s="21">
        <f t="shared" si="8"/>
        <v>0</v>
      </c>
    </row>
    <row r="73" spans="1:10" s="17" customFormat="1" ht="45" x14ac:dyDescent="0.25">
      <c r="A73" s="19" t="s">
        <v>188</v>
      </c>
      <c r="B73" s="9" t="s">
        <v>1104</v>
      </c>
      <c r="C73" s="10" t="s">
        <v>1115</v>
      </c>
      <c r="D73" s="8" t="s">
        <v>215</v>
      </c>
      <c r="E73" s="22">
        <v>13</v>
      </c>
      <c r="F73" s="21"/>
      <c r="G73" s="21">
        <f t="shared" si="6"/>
        <v>0</v>
      </c>
      <c r="H73" s="21"/>
      <c r="I73" s="21">
        <f t="shared" si="7"/>
        <v>0</v>
      </c>
      <c r="J73" s="21">
        <f t="shared" si="8"/>
        <v>0</v>
      </c>
    </row>
    <row r="74" spans="1:10" s="17" customFormat="1" ht="45" x14ac:dyDescent="0.25">
      <c r="A74" s="19" t="s">
        <v>190</v>
      </c>
      <c r="B74" s="9" t="s">
        <v>1104</v>
      </c>
      <c r="C74" s="10" t="s">
        <v>1117</v>
      </c>
      <c r="D74" s="8" t="s">
        <v>215</v>
      </c>
      <c r="E74" s="22">
        <v>13</v>
      </c>
      <c r="F74" s="21"/>
      <c r="G74" s="21">
        <f t="shared" si="6"/>
        <v>0</v>
      </c>
      <c r="H74" s="21"/>
      <c r="I74" s="21">
        <f t="shared" si="7"/>
        <v>0</v>
      </c>
      <c r="J74" s="21">
        <f t="shared" si="8"/>
        <v>0</v>
      </c>
    </row>
    <row r="75" spans="1:10" s="38" customFormat="1" ht="22.5" x14ac:dyDescent="0.25">
      <c r="A75" s="47" t="s">
        <v>192</v>
      </c>
      <c r="B75" s="43" t="s">
        <v>1167</v>
      </c>
      <c r="C75" s="44" t="s">
        <v>1168</v>
      </c>
      <c r="D75" s="42" t="s">
        <v>417</v>
      </c>
      <c r="E75" s="48">
        <v>4.3</v>
      </c>
      <c r="F75" s="26"/>
      <c r="G75" s="26">
        <f t="shared" si="6"/>
        <v>0</v>
      </c>
      <c r="H75" s="26"/>
      <c r="I75" s="26">
        <f t="shared" si="7"/>
        <v>0</v>
      </c>
      <c r="J75" s="26">
        <f t="shared" si="8"/>
        <v>0</v>
      </c>
    </row>
    <row r="76" spans="1:10" s="17" customFormat="1" ht="45" x14ac:dyDescent="0.25">
      <c r="A76" s="19" t="s">
        <v>194</v>
      </c>
      <c r="B76" s="9" t="s">
        <v>1170</v>
      </c>
      <c r="C76" s="10" t="s">
        <v>1381</v>
      </c>
      <c r="D76" s="8" t="s">
        <v>118</v>
      </c>
      <c r="E76" s="20">
        <v>442.9</v>
      </c>
      <c r="F76" s="21"/>
      <c r="G76" s="21">
        <f t="shared" si="6"/>
        <v>0</v>
      </c>
      <c r="H76" s="21"/>
      <c r="I76" s="21">
        <f t="shared" si="7"/>
        <v>0</v>
      </c>
      <c r="J76" s="21">
        <f t="shared" si="8"/>
        <v>0</v>
      </c>
    </row>
    <row r="77" spans="1:10" s="17" customFormat="1" ht="45" x14ac:dyDescent="0.25">
      <c r="A77" s="19" t="s">
        <v>196</v>
      </c>
      <c r="B77" s="9" t="s">
        <v>1173</v>
      </c>
      <c r="C77" s="10" t="s">
        <v>1174</v>
      </c>
      <c r="D77" s="8" t="s">
        <v>215</v>
      </c>
      <c r="E77" s="22">
        <v>22</v>
      </c>
      <c r="F77" s="21"/>
      <c r="G77" s="21">
        <f t="shared" si="6"/>
        <v>0</v>
      </c>
      <c r="H77" s="21"/>
      <c r="I77" s="21">
        <f t="shared" si="7"/>
        <v>0</v>
      </c>
      <c r="J77" s="21">
        <f t="shared" si="8"/>
        <v>0</v>
      </c>
    </row>
    <row r="78" spans="1:10" s="17" customFormat="1" ht="45" x14ac:dyDescent="0.25">
      <c r="A78" s="19" t="s">
        <v>198</v>
      </c>
      <c r="B78" s="9" t="s">
        <v>1173</v>
      </c>
      <c r="C78" s="10" t="s">
        <v>1176</v>
      </c>
      <c r="D78" s="8" t="s">
        <v>215</v>
      </c>
      <c r="E78" s="22">
        <v>22</v>
      </c>
      <c r="F78" s="21"/>
      <c r="G78" s="21">
        <f t="shared" si="6"/>
        <v>0</v>
      </c>
      <c r="H78" s="21"/>
      <c r="I78" s="21">
        <f t="shared" si="7"/>
        <v>0</v>
      </c>
      <c r="J78" s="21">
        <f t="shared" si="8"/>
        <v>0</v>
      </c>
    </row>
    <row r="79" spans="1:10" s="17" customFormat="1" ht="45" x14ac:dyDescent="0.25">
      <c r="A79" s="19" t="s">
        <v>200</v>
      </c>
      <c r="B79" s="9" t="s">
        <v>1147</v>
      </c>
      <c r="C79" s="10" t="s">
        <v>1148</v>
      </c>
      <c r="D79" s="8" t="s">
        <v>215</v>
      </c>
      <c r="E79" s="22">
        <v>860</v>
      </c>
      <c r="F79" s="21"/>
      <c r="G79" s="21">
        <f t="shared" si="6"/>
        <v>0</v>
      </c>
      <c r="H79" s="21"/>
      <c r="I79" s="21">
        <f t="shared" si="7"/>
        <v>0</v>
      </c>
      <c r="J79" s="21">
        <f t="shared" si="8"/>
        <v>0</v>
      </c>
    </row>
    <row r="80" spans="1:10" s="17" customFormat="1" ht="45" x14ac:dyDescent="0.25">
      <c r="A80" s="19" t="s">
        <v>202</v>
      </c>
      <c r="B80" s="9" t="s">
        <v>1147</v>
      </c>
      <c r="C80" s="10" t="s">
        <v>1150</v>
      </c>
      <c r="D80" s="8" t="s">
        <v>215</v>
      </c>
      <c r="E80" s="22">
        <v>22</v>
      </c>
      <c r="F80" s="21"/>
      <c r="G80" s="21">
        <f t="shared" si="6"/>
        <v>0</v>
      </c>
      <c r="H80" s="21"/>
      <c r="I80" s="21">
        <f t="shared" si="7"/>
        <v>0</v>
      </c>
      <c r="J80" s="21">
        <f t="shared" si="8"/>
        <v>0</v>
      </c>
    </row>
    <row r="81" spans="1:10" s="17" customFormat="1" ht="45" x14ac:dyDescent="0.25">
      <c r="A81" s="19" t="s">
        <v>204</v>
      </c>
      <c r="B81" s="9" t="s">
        <v>1160</v>
      </c>
      <c r="C81" s="10" t="s">
        <v>1161</v>
      </c>
      <c r="D81" s="8" t="s">
        <v>118</v>
      </c>
      <c r="E81" s="22">
        <v>400</v>
      </c>
      <c r="F81" s="21"/>
      <c r="G81" s="21">
        <f t="shared" si="6"/>
        <v>0</v>
      </c>
      <c r="H81" s="21"/>
      <c r="I81" s="21">
        <f t="shared" si="7"/>
        <v>0</v>
      </c>
      <c r="J81" s="21">
        <f t="shared" si="8"/>
        <v>0</v>
      </c>
    </row>
    <row r="82" spans="1:10" s="17" customFormat="1" ht="45" x14ac:dyDescent="0.25">
      <c r="A82" s="19" t="s">
        <v>207</v>
      </c>
      <c r="B82" s="9" t="s">
        <v>1157</v>
      </c>
      <c r="C82" s="10" t="s">
        <v>1158</v>
      </c>
      <c r="D82" s="8" t="s">
        <v>215</v>
      </c>
      <c r="E82" s="22">
        <v>1640</v>
      </c>
      <c r="F82" s="21"/>
      <c r="G82" s="21">
        <f t="shared" si="6"/>
        <v>0</v>
      </c>
      <c r="H82" s="21"/>
      <c r="I82" s="21">
        <f t="shared" si="7"/>
        <v>0</v>
      </c>
      <c r="J82" s="21">
        <f t="shared" si="8"/>
        <v>0</v>
      </c>
    </row>
    <row r="83" spans="1:10" s="38" customFormat="1" ht="33.75" x14ac:dyDescent="0.25">
      <c r="A83" s="47" t="s">
        <v>209</v>
      </c>
      <c r="B83" s="43" t="s">
        <v>130</v>
      </c>
      <c r="C83" s="44" t="s">
        <v>131</v>
      </c>
      <c r="D83" s="42" t="s">
        <v>132</v>
      </c>
      <c r="E83" s="49">
        <v>5</v>
      </c>
      <c r="F83" s="26"/>
      <c r="G83" s="26">
        <f t="shared" si="6"/>
        <v>0</v>
      </c>
      <c r="H83" s="26"/>
      <c r="I83" s="26">
        <f t="shared" si="7"/>
        <v>0</v>
      </c>
      <c r="J83" s="26">
        <f t="shared" si="8"/>
        <v>0</v>
      </c>
    </row>
    <row r="84" spans="1:10" s="17" customFormat="1" ht="45" x14ac:dyDescent="0.25">
      <c r="A84" s="19" t="s">
        <v>212</v>
      </c>
      <c r="B84" s="9" t="s">
        <v>1290</v>
      </c>
      <c r="C84" s="10" t="s">
        <v>1291</v>
      </c>
      <c r="D84" s="8" t="s">
        <v>215</v>
      </c>
      <c r="E84" s="22">
        <v>5</v>
      </c>
      <c r="F84" s="21"/>
      <c r="G84" s="21">
        <f t="shared" si="6"/>
        <v>0</v>
      </c>
      <c r="H84" s="21"/>
      <c r="I84" s="21">
        <f t="shared" si="7"/>
        <v>0</v>
      </c>
      <c r="J84" s="21">
        <f t="shared" si="8"/>
        <v>0</v>
      </c>
    </row>
    <row r="85" spans="1:10" s="38" customFormat="1" ht="22.5" x14ac:dyDescent="0.25">
      <c r="A85" s="47" t="s">
        <v>216</v>
      </c>
      <c r="B85" s="43" t="s">
        <v>828</v>
      </c>
      <c r="C85" s="44" t="s">
        <v>829</v>
      </c>
      <c r="D85" s="42" t="s">
        <v>111</v>
      </c>
      <c r="E85" s="48">
        <v>4.5</v>
      </c>
      <c r="F85" s="26"/>
      <c r="G85" s="26">
        <f t="shared" si="6"/>
        <v>0</v>
      </c>
      <c r="H85" s="26"/>
      <c r="I85" s="26">
        <f t="shared" si="7"/>
        <v>0</v>
      </c>
      <c r="J85" s="26">
        <f t="shared" si="8"/>
        <v>0</v>
      </c>
    </row>
    <row r="86" spans="1:10" s="17" customFormat="1" ht="45" x14ac:dyDescent="0.25">
      <c r="A86" s="19" t="s">
        <v>701</v>
      </c>
      <c r="B86" s="9" t="s">
        <v>1072</v>
      </c>
      <c r="C86" s="10" t="s">
        <v>1388</v>
      </c>
      <c r="D86" s="8" t="s">
        <v>118</v>
      </c>
      <c r="E86" s="20">
        <v>463.5</v>
      </c>
      <c r="F86" s="21"/>
      <c r="G86" s="21">
        <f t="shared" si="6"/>
        <v>0</v>
      </c>
      <c r="H86" s="21"/>
      <c r="I86" s="21">
        <f t="shared" si="7"/>
        <v>0</v>
      </c>
      <c r="J86" s="21">
        <f t="shared" si="8"/>
        <v>0</v>
      </c>
    </row>
    <row r="87" spans="1:10" s="17" customFormat="1" ht="15" x14ac:dyDescent="0.25">
      <c r="A87" s="14" t="s">
        <v>1293</v>
      </c>
      <c r="B87" s="16"/>
      <c r="C87" s="16"/>
      <c r="D87" s="16"/>
      <c r="E87" s="15"/>
      <c r="F87" s="21"/>
      <c r="G87" s="21">
        <f t="shared" si="6"/>
        <v>0</v>
      </c>
      <c r="H87" s="21"/>
      <c r="I87" s="21">
        <f t="shared" si="7"/>
        <v>0</v>
      </c>
      <c r="J87" s="21">
        <f t="shared" si="8"/>
        <v>0</v>
      </c>
    </row>
    <row r="88" spans="1:10" s="38" customFormat="1" ht="33.75" x14ac:dyDescent="0.25">
      <c r="A88" s="47" t="s">
        <v>222</v>
      </c>
      <c r="B88" s="43" t="s">
        <v>165</v>
      </c>
      <c r="C88" s="44" t="s">
        <v>166</v>
      </c>
      <c r="D88" s="42" t="s">
        <v>167</v>
      </c>
      <c r="E88" s="53">
        <v>0.36744700000000002</v>
      </c>
      <c r="F88" s="26"/>
      <c r="G88" s="26">
        <f t="shared" si="6"/>
        <v>0</v>
      </c>
      <c r="H88" s="26"/>
      <c r="I88" s="26">
        <f t="shared" si="7"/>
        <v>0</v>
      </c>
      <c r="J88" s="26">
        <f t="shared" si="8"/>
        <v>0</v>
      </c>
    </row>
    <row r="89" spans="1:10" s="17" customFormat="1" ht="45" x14ac:dyDescent="0.25">
      <c r="A89" s="19" t="s">
        <v>801</v>
      </c>
      <c r="B89" s="9" t="s">
        <v>796</v>
      </c>
      <c r="C89" s="10" t="s">
        <v>1655</v>
      </c>
      <c r="D89" s="8" t="s">
        <v>215</v>
      </c>
      <c r="E89" s="22">
        <v>110</v>
      </c>
      <c r="F89" s="21"/>
      <c r="G89" s="21">
        <f t="shared" si="6"/>
        <v>0</v>
      </c>
      <c r="H89" s="21"/>
      <c r="I89" s="21">
        <f t="shared" si="7"/>
        <v>0</v>
      </c>
      <c r="J89" s="21">
        <f t="shared" si="8"/>
        <v>0</v>
      </c>
    </row>
    <row r="90" spans="1:10" s="17" customFormat="1" ht="45" x14ac:dyDescent="0.25">
      <c r="A90" s="19" t="s">
        <v>229</v>
      </c>
      <c r="B90" s="9" t="s">
        <v>796</v>
      </c>
      <c r="C90" s="10" t="s">
        <v>1700</v>
      </c>
      <c r="D90" s="8" t="s">
        <v>215</v>
      </c>
      <c r="E90" s="22">
        <v>3</v>
      </c>
      <c r="F90" s="21"/>
      <c r="G90" s="21">
        <f t="shared" si="6"/>
        <v>0</v>
      </c>
      <c r="H90" s="21"/>
      <c r="I90" s="21">
        <f t="shared" si="7"/>
        <v>0</v>
      </c>
      <c r="J90" s="21">
        <f t="shared" si="8"/>
        <v>0</v>
      </c>
    </row>
    <row r="91" spans="1:10" s="17" customFormat="1" ht="45" x14ac:dyDescent="0.25">
      <c r="A91" s="19" t="s">
        <v>231</v>
      </c>
      <c r="B91" s="9" t="s">
        <v>796</v>
      </c>
      <c r="C91" s="10" t="s">
        <v>1740</v>
      </c>
      <c r="D91" s="8" t="s">
        <v>215</v>
      </c>
      <c r="E91" s="22">
        <v>6</v>
      </c>
      <c r="F91" s="21"/>
      <c r="G91" s="21">
        <f t="shared" si="6"/>
        <v>0</v>
      </c>
      <c r="H91" s="21"/>
      <c r="I91" s="21">
        <f t="shared" si="7"/>
        <v>0</v>
      </c>
      <c r="J91" s="21">
        <f t="shared" si="8"/>
        <v>0</v>
      </c>
    </row>
    <row r="92" spans="1:10" s="17" customFormat="1" ht="45" x14ac:dyDescent="0.25">
      <c r="A92" s="19" t="s">
        <v>233</v>
      </c>
      <c r="B92" s="9" t="s">
        <v>796</v>
      </c>
      <c r="C92" s="10" t="s">
        <v>1785</v>
      </c>
      <c r="D92" s="8" t="s">
        <v>215</v>
      </c>
      <c r="E92" s="22">
        <v>250</v>
      </c>
      <c r="F92" s="21"/>
      <c r="G92" s="21">
        <f t="shared" si="6"/>
        <v>0</v>
      </c>
      <c r="H92" s="21"/>
      <c r="I92" s="21">
        <f t="shared" si="7"/>
        <v>0</v>
      </c>
      <c r="J92" s="21">
        <f t="shared" si="8"/>
        <v>0</v>
      </c>
    </row>
    <row r="93" spans="1:10" s="17" customFormat="1" ht="45" x14ac:dyDescent="0.25">
      <c r="A93" s="19" t="s">
        <v>236</v>
      </c>
      <c r="B93" s="9" t="s">
        <v>796</v>
      </c>
      <c r="C93" s="10" t="s">
        <v>1300</v>
      </c>
      <c r="D93" s="8" t="s">
        <v>215</v>
      </c>
      <c r="E93" s="22">
        <v>15</v>
      </c>
      <c r="F93" s="21"/>
      <c r="G93" s="21">
        <f t="shared" si="6"/>
        <v>0</v>
      </c>
      <c r="H93" s="21"/>
      <c r="I93" s="21">
        <f t="shared" si="7"/>
        <v>0</v>
      </c>
      <c r="J93" s="21">
        <f t="shared" si="8"/>
        <v>0</v>
      </c>
    </row>
    <row r="94" spans="1:10" s="17" customFormat="1" ht="45" x14ac:dyDescent="0.25">
      <c r="A94" s="19" t="s">
        <v>239</v>
      </c>
      <c r="B94" s="9" t="s">
        <v>796</v>
      </c>
      <c r="C94" s="10" t="s">
        <v>1741</v>
      </c>
      <c r="D94" s="8" t="s">
        <v>215</v>
      </c>
      <c r="E94" s="22">
        <v>15</v>
      </c>
      <c r="F94" s="21"/>
      <c r="G94" s="21">
        <f t="shared" si="6"/>
        <v>0</v>
      </c>
      <c r="H94" s="21"/>
      <c r="I94" s="21">
        <f t="shared" si="7"/>
        <v>0</v>
      </c>
      <c r="J94" s="21">
        <f t="shared" si="8"/>
        <v>0</v>
      </c>
    </row>
    <row r="95" spans="1:10" s="38" customFormat="1" ht="22.5" x14ac:dyDescent="0.25">
      <c r="A95" s="47" t="s">
        <v>241</v>
      </c>
      <c r="B95" s="43" t="s">
        <v>809</v>
      </c>
      <c r="C95" s="44" t="s">
        <v>810</v>
      </c>
      <c r="D95" s="42" t="s">
        <v>71</v>
      </c>
      <c r="E95" s="48">
        <v>0.6</v>
      </c>
      <c r="F95" s="26"/>
      <c r="G95" s="26">
        <f t="shared" si="6"/>
        <v>0</v>
      </c>
      <c r="H95" s="26"/>
      <c r="I95" s="26">
        <f t="shared" si="7"/>
        <v>0</v>
      </c>
      <c r="J95" s="26">
        <f t="shared" si="8"/>
        <v>0</v>
      </c>
    </row>
    <row r="96" spans="1:10" s="17" customFormat="1" ht="45" x14ac:dyDescent="0.25">
      <c r="A96" s="19" t="s">
        <v>243</v>
      </c>
      <c r="B96" s="9" t="s">
        <v>1324</v>
      </c>
      <c r="C96" s="10" t="s">
        <v>813</v>
      </c>
      <c r="D96" s="8" t="s">
        <v>215</v>
      </c>
      <c r="E96" s="22">
        <v>60</v>
      </c>
      <c r="F96" s="21"/>
      <c r="G96" s="21">
        <f t="shared" si="6"/>
        <v>0</v>
      </c>
      <c r="H96" s="21"/>
      <c r="I96" s="21">
        <f t="shared" si="7"/>
        <v>0</v>
      </c>
      <c r="J96" s="21">
        <f t="shared" si="8"/>
        <v>0</v>
      </c>
    </row>
    <row r="97" spans="1:10" s="17" customFormat="1" ht="45" x14ac:dyDescent="0.25">
      <c r="A97" s="19" t="s">
        <v>245</v>
      </c>
      <c r="B97" s="9" t="s">
        <v>1786</v>
      </c>
      <c r="C97" s="10" t="s">
        <v>1301</v>
      </c>
      <c r="D97" s="8" t="s">
        <v>215</v>
      </c>
      <c r="E97" s="22">
        <v>420</v>
      </c>
      <c r="F97" s="21"/>
      <c r="G97" s="21">
        <f t="shared" si="6"/>
        <v>0</v>
      </c>
      <c r="H97" s="21"/>
      <c r="I97" s="21">
        <f t="shared" si="7"/>
        <v>0</v>
      </c>
      <c r="J97" s="21">
        <f t="shared" si="8"/>
        <v>0</v>
      </c>
    </row>
    <row r="98" spans="1:10" s="17" customFormat="1" ht="45" x14ac:dyDescent="0.25">
      <c r="A98" s="19" t="s">
        <v>247</v>
      </c>
      <c r="B98" s="9" t="s">
        <v>1787</v>
      </c>
      <c r="C98" s="10" t="s">
        <v>1302</v>
      </c>
      <c r="D98" s="8" t="s">
        <v>215</v>
      </c>
      <c r="E98" s="22">
        <v>160</v>
      </c>
      <c r="F98" s="21"/>
      <c r="G98" s="21">
        <f t="shared" si="6"/>
        <v>0</v>
      </c>
      <c r="H98" s="21"/>
      <c r="I98" s="21">
        <f t="shared" si="7"/>
        <v>0</v>
      </c>
      <c r="J98" s="21">
        <f t="shared" si="8"/>
        <v>0</v>
      </c>
    </row>
    <row r="99" spans="1:10" s="17" customFormat="1" ht="45" x14ac:dyDescent="0.25">
      <c r="A99" s="19" t="s">
        <v>248</v>
      </c>
      <c r="B99" s="9" t="s">
        <v>1523</v>
      </c>
      <c r="C99" s="10" t="s">
        <v>908</v>
      </c>
      <c r="D99" s="8" t="s">
        <v>215</v>
      </c>
      <c r="E99" s="22">
        <v>320</v>
      </c>
      <c r="F99" s="21"/>
      <c r="G99" s="21">
        <f t="shared" ref="G99:G130" si="9">E99*F99</f>
        <v>0</v>
      </c>
      <c r="H99" s="21"/>
      <c r="I99" s="21">
        <f t="shared" ref="I99:I130" si="10">E99*H99</f>
        <v>0</v>
      </c>
      <c r="J99" s="21">
        <f t="shared" si="8"/>
        <v>0</v>
      </c>
    </row>
    <row r="100" spans="1:10" s="17" customFormat="1" ht="22.5" x14ac:dyDescent="0.25">
      <c r="A100" s="19" t="s">
        <v>249</v>
      </c>
      <c r="B100" s="9" t="s">
        <v>1788</v>
      </c>
      <c r="C100" s="10" t="s">
        <v>874</v>
      </c>
      <c r="D100" s="8" t="s">
        <v>215</v>
      </c>
      <c r="E100" s="22">
        <v>7</v>
      </c>
      <c r="F100" s="21"/>
      <c r="G100" s="21">
        <f t="shared" si="9"/>
        <v>0</v>
      </c>
      <c r="H100" s="21"/>
      <c r="I100" s="21">
        <f t="shared" si="10"/>
        <v>0</v>
      </c>
      <c r="J100" s="21">
        <f t="shared" si="8"/>
        <v>0</v>
      </c>
    </row>
    <row r="101" spans="1:10" s="17" customFormat="1" ht="45" x14ac:dyDescent="0.25">
      <c r="A101" s="19" t="s">
        <v>251</v>
      </c>
      <c r="B101" s="9" t="s">
        <v>1524</v>
      </c>
      <c r="C101" s="10" t="s">
        <v>876</v>
      </c>
      <c r="D101" s="8" t="s">
        <v>215</v>
      </c>
      <c r="E101" s="22">
        <v>120</v>
      </c>
      <c r="F101" s="21"/>
      <c r="G101" s="21">
        <f t="shared" si="9"/>
        <v>0</v>
      </c>
      <c r="H101" s="21"/>
      <c r="I101" s="21">
        <f t="shared" si="10"/>
        <v>0</v>
      </c>
      <c r="J101" s="21">
        <f t="shared" si="8"/>
        <v>0</v>
      </c>
    </row>
    <row r="102" spans="1:10" s="17" customFormat="1" ht="45" x14ac:dyDescent="0.25">
      <c r="A102" s="19" t="s">
        <v>253</v>
      </c>
      <c r="B102" s="9" t="s">
        <v>1524</v>
      </c>
      <c r="C102" s="10" t="s">
        <v>1328</v>
      </c>
      <c r="D102" s="8" t="s">
        <v>215</v>
      </c>
      <c r="E102" s="22">
        <v>30</v>
      </c>
      <c r="F102" s="21"/>
      <c r="G102" s="21">
        <f t="shared" si="9"/>
        <v>0</v>
      </c>
      <c r="H102" s="21"/>
      <c r="I102" s="21">
        <f t="shared" si="10"/>
        <v>0</v>
      </c>
      <c r="J102" s="21">
        <f t="shared" si="8"/>
        <v>0</v>
      </c>
    </row>
    <row r="103" spans="1:10" s="38" customFormat="1" ht="22.5" x14ac:dyDescent="0.25">
      <c r="A103" s="47" t="s">
        <v>254</v>
      </c>
      <c r="B103" s="43" t="s">
        <v>809</v>
      </c>
      <c r="C103" s="44" t="s">
        <v>810</v>
      </c>
      <c r="D103" s="42" t="s">
        <v>71</v>
      </c>
      <c r="E103" s="48">
        <v>1.6</v>
      </c>
      <c r="F103" s="26"/>
      <c r="G103" s="26">
        <f t="shared" si="9"/>
        <v>0</v>
      </c>
      <c r="H103" s="26"/>
      <c r="I103" s="26">
        <f t="shared" si="10"/>
        <v>0</v>
      </c>
      <c r="J103" s="26">
        <f t="shared" si="8"/>
        <v>0</v>
      </c>
    </row>
    <row r="104" spans="1:10" s="17" customFormat="1" ht="45" x14ac:dyDescent="0.25">
      <c r="A104" s="19" t="s">
        <v>255</v>
      </c>
      <c r="B104" s="9" t="s">
        <v>1324</v>
      </c>
      <c r="C104" s="10" t="s">
        <v>1760</v>
      </c>
      <c r="D104" s="8" t="s">
        <v>215</v>
      </c>
      <c r="E104" s="22">
        <v>160</v>
      </c>
      <c r="F104" s="21"/>
      <c r="G104" s="21">
        <f t="shared" si="9"/>
        <v>0</v>
      </c>
      <c r="H104" s="21"/>
      <c r="I104" s="21">
        <f t="shared" si="10"/>
        <v>0</v>
      </c>
      <c r="J104" s="21">
        <f t="shared" si="8"/>
        <v>0</v>
      </c>
    </row>
    <row r="105" spans="1:10" s="17" customFormat="1" ht="45" x14ac:dyDescent="0.25">
      <c r="A105" s="19" t="s">
        <v>256</v>
      </c>
      <c r="B105" s="9" t="s">
        <v>834</v>
      </c>
      <c r="C105" s="10" t="s">
        <v>1463</v>
      </c>
      <c r="D105" s="8" t="s">
        <v>215</v>
      </c>
      <c r="E105" s="22">
        <v>320</v>
      </c>
      <c r="F105" s="21"/>
      <c r="G105" s="21">
        <f t="shared" si="9"/>
        <v>0</v>
      </c>
      <c r="H105" s="21"/>
      <c r="I105" s="21">
        <f t="shared" si="10"/>
        <v>0</v>
      </c>
      <c r="J105" s="21">
        <f t="shared" si="8"/>
        <v>0</v>
      </c>
    </row>
    <row r="106" spans="1:10" s="17" customFormat="1" ht="45" x14ac:dyDescent="0.25">
      <c r="A106" s="19" t="s">
        <v>257</v>
      </c>
      <c r="B106" s="9" t="s">
        <v>843</v>
      </c>
      <c r="C106" s="10" t="s">
        <v>1464</v>
      </c>
      <c r="D106" s="8" t="s">
        <v>215</v>
      </c>
      <c r="E106" s="22">
        <v>320</v>
      </c>
      <c r="F106" s="21"/>
      <c r="G106" s="21">
        <f t="shared" si="9"/>
        <v>0</v>
      </c>
      <c r="H106" s="21"/>
      <c r="I106" s="21">
        <f t="shared" si="10"/>
        <v>0</v>
      </c>
      <c r="J106" s="21">
        <f t="shared" si="8"/>
        <v>0</v>
      </c>
    </row>
    <row r="107" spans="1:10" s="17" customFormat="1" ht="45" x14ac:dyDescent="0.25">
      <c r="A107" s="19" t="s">
        <v>259</v>
      </c>
      <c r="B107" s="9" t="s">
        <v>862</v>
      </c>
      <c r="C107" s="10" t="s">
        <v>1465</v>
      </c>
      <c r="D107" s="8" t="s">
        <v>215</v>
      </c>
      <c r="E107" s="22">
        <v>320</v>
      </c>
      <c r="F107" s="21"/>
      <c r="G107" s="21">
        <f t="shared" si="9"/>
        <v>0</v>
      </c>
      <c r="H107" s="21"/>
      <c r="I107" s="21">
        <f t="shared" si="10"/>
        <v>0</v>
      </c>
      <c r="J107" s="21">
        <f t="shared" si="8"/>
        <v>0</v>
      </c>
    </row>
    <row r="108" spans="1:10" s="17" customFormat="1" ht="45" x14ac:dyDescent="0.25">
      <c r="A108" s="19" t="s">
        <v>261</v>
      </c>
      <c r="B108" s="9" t="s">
        <v>843</v>
      </c>
      <c r="C108" s="10" t="s">
        <v>879</v>
      </c>
      <c r="D108" s="8" t="s">
        <v>215</v>
      </c>
      <c r="E108" s="22">
        <v>320</v>
      </c>
      <c r="F108" s="21"/>
      <c r="G108" s="21">
        <f t="shared" si="9"/>
        <v>0</v>
      </c>
      <c r="H108" s="21"/>
      <c r="I108" s="21">
        <f t="shared" si="10"/>
        <v>0</v>
      </c>
      <c r="J108" s="21">
        <f t="shared" si="8"/>
        <v>0</v>
      </c>
    </row>
    <row r="109" spans="1:10" s="17" customFormat="1" ht="45" x14ac:dyDescent="0.25">
      <c r="A109" s="19" t="s">
        <v>263</v>
      </c>
      <c r="B109" s="9" t="s">
        <v>952</v>
      </c>
      <c r="C109" s="10" t="s">
        <v>835</v>
      </c>
      <c r="D109" s="8" t="s">
        <v>215</v>
      </c>
      <c r="E109" s="22">
        <v>50</v>
      </c>
      <c r="F109" s="21"/>
      <c r="G109" s="21">
        <f t="shared" si="9"/>
        <v>0</v>
      </c>
      <c r="H109" s="21"/>
      <c r="I109" s="21">
        <f t="shared" si="10"/>
        <v>0</v>
      </c>
      <c r="J109" s="21">
        <f t="shared" si="8"/>
        <v>0</v>
      </c>
    </row>
    <row r="110" spans="1:10" s="17" customFormat="1" ht="45" x14ac:dyDescent="0.25">
      <c r="A110" s="19" t="s">
        <v>265</v>
      </c>
      <c r="B110" s="9" t="s">
        <v>832</v>
      </c>
      <c r="C110" s="10" t="s">
        <v>833</v>
      </c>
      <c r="D110" s="8" t="s">
        <v>215</v>
      </c>
      <c r="E110" s="22">
        <v>50</v>
      </c>
      <c r="F110" s="21"/>
      <c r="G110" s="21">
        <f t="shared" si="9"/>
        <v>0</v>
      </c>
      <c r="H110" s="21"/>
      <c r="I110" s="21">
        <f t="shared" si="10"/>
        <v>0</v>
      </c>
      <c r="J110" s="21">
        <f t="shared" si="8"/>
        <v>0</v>
      </c>
    </row>
    <row r="111" spans="1:10" s="38" customFormat="1" ht="22.5" x14ac:dyDescent="0.25">
      <c r="A111" s="47" t="s">
        <v>267</v>
      </c>
      <c r="B111" s="43" t="s">
        <v>828</v>
      </c>
      <c r="C111" s="44" t="s">
        <v>829</v>
      </c>
      <c r="D111" s="42" t="s">
        <v>111</v>
      </c>
      <c r="E111" s="48">
        <v>7.1</v>
      </c>
      <c r="F111" s="26"/>
      <c r="G111" s="26">
        <f t="shared" si="9"/>
        <v>0</v>
      </c>
      <c r="H111" s="26"/>
      <c r="I111" s="26">
        <f t="shared" si="10"/>
        <v>0</v>
      </c>
      <c r="J111" s="26">
        <f t="shared" si="8"/>
        <v>0</v>
      </c>
    </row>
    <row r="112" spans="1:10" s="17" customFormat="1" ht="45" x14ac:dyDescent="0.25">
      <c r="A112" s="19" t="s">
        <v>269</v>
      </c>
      <c r="B112" s="9" t="s">
        <v>830</v>
      </c>
      <c r="C112" s="10" t="s">
        <v>1530</v>
      </c>
      <c r="D112" s="8" t="s">
        <v>118</v>
      </c>
      <c r="E112" s="20">
        <v>731.3</v>
      </c>
      <c r="F112" s="21"/>
      <c r="G112" s="21">
        <f t="shared" si="9"/>
        <v>0</v>
      </c>
      <c r="H112" s="21"/>
      <c r="I112" s="21">
        <f t="shared" si="10"/>
        <v>0</v>
      </c>
      <c r="J112" s="21">
        <f t="shared" si="8"/>
        <v>0</v>
      </c>
    </row>
    <row r="113" spans="1:10" s="17" customFormat="1" ht="45" x14ac:dyDescent="0.25">
      <c r="A113" s="19" t="s">
        <v>271</v>
      </c>
      <c r="B113" s="9" t="s">
        <v>838</v>
      </c>
      <c r="C113" s="10" t="s">
        <v>839</v>
      </c>
      <c r="D113" s="8" t="s">
        <v>215</v>
      </c>
      <c r="E113" s="22">
        <v>15</v>
      </c>
      <c r="F113" s="21"/>
      <c r="G113" s="21">
        <f t="shared" si="9"/>
        <v>0</v>
      </c>
      <c r="H113" s="21"/>
      <c r="I113" s="21">
        <f t="shared" si="10"/>
        <v>0</v>
      </c>
      <c r="J113" s="21">
        <f t="shared" si="8"/>
        <v>0</v>
      </c>
    </row>
    <row r="114" spans="1:10" s="17" customFormat="1" ht="45" x14ac:dyDescent="0.25">
      <c r="A114" s="19" t="s">
        <v>272</v>
      </c>
      <c r="B114" s="9" t="s">
        <v>927</v>
      </c>
      <c r="C114" s="10" t="s">
        <v>1314</v>
      </c>
      <c r="D114" s="8" t="s">
        <v>215</v>
      </c>
      <c r="E114" s="22">
        <v>400</v>
      </c>
      <c r="F114" s="21"/>
      <c r="G114" s="21">
        <f t="shared" si="9"/>
        <v>0</v>
      </c>
      <c r="H114" s="21"/>
      <c r="I114" s="21">
        <f t="shared" si="10"/>
        <v>0</v>
      </c>
      <c r="J114" s="21">
        <f t="shared" si="8"/>
        <v>0</v>
      </c>
    </row>
    <row r="115" spans="1:10" s="17" customFormat="1" ht="45" x14ac:dyDescent="0.25">
      <c r="A115" s="19" t="s">
        <v>275</v>
      </c>
      <c r="B115" s="9" t="s">
        <v>1789</v>
      </c>
      <c r="C115" s="10" t="s">
        <v>1331</v>
      </c>
      <c r="D115" s="8" t="s">
        <v>215</v>
      </c>
      <c r="E115" s="22">
        <v>20</v>
      </c>
      <c r="F115" s="21"/>
      <c r="G115" s="21">
        <f t="shared" si="9"/>
        <v>0</v>
      </c>
      <c r="H115" s="21"/>
      <c r="I115" s="21">
        <f t="shared" si="10"/>
        <v>0</v>
      </c>
      <c r="J115" s="21">
        <f t="shared" si="8"/>
        <v>0</v>
      </c>
    </row>
    <row r="116" spans="1:10" s="17" customFormat="1" ht="45" x14ac:dyDescent="0.25">
      <c r="A116" s="19" t="s">
        <v>277</v>
      </c>
      <c r="B116" s="9" t="s">
        <v>1337</v>
      </c>
      <c r="C116" s="10" t="s">
        <v>1338</v>
      </c>
      <c r="D116" s="8" t="s">
        <v>215</v>
      </c>
      <c r="E116" s="22">
        <v>240</v>
      </c>
      <c r="F116" s="21"/>
      <c r="G116" s="21">
        <f t="shared" si="9"/>
        <v>0</v>
      </c>
      <c r="H116" s="21"/>
      <c r="I116" s="21">
        <f t="shared" si="10"/>
        <v>0</v>
      </c>
      <c r="J116" s="21">
        <f t="shared" si="8"/>
        <v>0</v>
      </c>
    </row>
    <row r="117" spans="1:10" s="17" customFormat="1" ht="45" x14ac:dyDescent="0.25">
      <c r="A117" s="19" t="s">
        <v>281</v>
      </c>
      <c r="B117" s="9" t="s">
        <v>1337</v>
      </c>
      <c r="C117" s="10" t="s">
        <v>1473</v>
      </c>
      <c r="D117" s="8" t="s">
        <v>215</v>
      </c>
      <c r="E117" s="22">
        <v>420</v>
      </c>
      <c r="F117" s="21"/>
      <c r="G117" s="21">
        <f t="shared" si="9"/>
        <v>0</v>
      </c>
      <c r="H117" s="21"/>
      <c r="I117" s="21">
        <f t="shared" si="10"/>
        <v>0</v>
      </c>
      <c r="J117" s="21">
        <f t="shared" si="8"/>
        <v>0</v>
      </c>
    </row>
    <row r="118" spans="1:10" s="17" customFormat="1" ht="45" x14ac:dyDescent="0.25">
      <c r="A118" s="19" t="s">
        <v>850</v>
      </c>
      <c r="B118" s="9" t="s">
        <v>1337</v>
      </c>
      <c r="C118" s="10" t="s">
        <v>1474</v>
      </c>
      <c r="D118" s="8" t="s">
        <v>215</v>
      </c>
      <c r="E118" s="22">
        <v>420</v>
      </c>
      <c r="F118" s="21"/>
      <c r="G118" s="21">
        <f t="shared" si="9"/>
        <v>0</v>
      </c>
      <c r="H118" s="21"/>
      <c r="I118" s="21">
        <f t="shared" si="10"/>
        <v>0</v>
      </c>
      <c r="J118" s="21">
        <f t="shared" si="8"/>
        <v>0</v>
      </c>
    </row>
    <row r="119" spans="1:10" s="17" customFormat="1" ht="45" x14ac:dyDescent="0.25">
      <c r="A119" s="19" t="s">
        <v>284</v>
      </c>
      <c r="B119" s="9" t="s">
        <v>1527</v>
      </c>
      <c r="C119" s="10" t="s">
        <v>915</v>
      </c>
      <c r="D119" s="8" t="s">
        <v>215</v>
      </c>
      <c r="E119" s="22">
        <v>420</v>
      </c>
      <c r="F119" s="21"/>
      <c r="G119" s="21">
        <f t="shared" si="9"/>
        <v>0</v>
      </c>
      <c r="H119" s="21"/>
      <c r="I119" s="21">
        <f t="shared" si="10"/>
        <v>0</v>
      </c>
      <c r="J119" s="21">
        <f t="shared" si="8"/>
        <v>0</v>
      </c>
    </row>
    <row r="120" spans="1:10" s="38" customFormat="1" ht="33.75" x14ac:dyDescent="0.25">
      <c r="A120" s="47" t="s">
        <v>286</v>
      </c>
      <c r="B120" s="43" t="s">
        <v>500</v>
      </c>
      <c r="C120" s="44" t="s">
        <v>501</v>
      </c>
      <c r="D120" s="42" t="s">
        <v>111</v>
      </c>
      <c r="E120" s="48">
        <v>0.7</v>
      </c>
      <c r="F120" s="26"/>
      <c r="G120" s="26">
        <f t="shared" si="9"/>
        <v>0</v>
      </c>
      <c r="H120" s="26"/>
      <c r="I120" s="26">
        <f t="shared" si="10"/>
        <v>0</v>
      </c>
      <c r="J120" s="26">
        <f t="shared" si="8"/>
        <v>0</v>
      </c>
    </row>
    <row r="121" spans="1:10" s="17" customFormat="1" ht="45" x14ac:dyDescent="0.25">
      <c r="A121" s="19" t="s">
        <v>288</v>
      </c>
      <c r="B121" s="9" t="s">
        <v>1036</v>
      </c>
      <c r="C121" s="10" t="s">
        <v>1531</v>
      </c>
      <c r="D121" s="8" t="s">
        <v>118</v>
      </c>
      <c r="E121" s="20">
        <v>72.099999999999994</v>
      </c>
      <c r="F121" s="21"/>
      <c r="G121" s="21">
        <f t="shared" si="9"/>
        <v>0</v>
      </c>
      <c r="H121" s="21"/>
      <c r="I121" s="21">
        <f t="shared" si="10"/>
        <v>0</v>
      </c>
      <c r="J121" s="21">
        <f t="shared" si="8"/>
        <v>0</v>
      </c>
    </row>
    <row r="122" spans="1:10" s="17" customFormat="1" ht="15" x14ac:dyDescent="0.25">
      <c r="A122" s="14" t="s">
        <v>1316</v>
      </c>
      <c r="B122" s="16"/>
      <c r="C122" s="16"/>
      <c r="D122" s="16"/>
      <c r="E122" s="15"/>
      <c r="F122" s="21"/>
      <c r="G122" s="21">
        <f t="shared" si="9"/>
        <v>0</v>
      </c>
      <c r="H122" s="21"/>
      <c r="I122" s="21">
        <f t="shared" si="10"/>
        <v>0</v>
      </c>
      <c r="J122" s="21">
        <f t="shared" si="8"/>
        <v>0</v>
      </c>
    </row>
    <row r="123" spans="1:10" s="38" customFormat="1" ht="33.75" x14ac:dyDescent="0.25">
      <c r="A123" s="47" t="s">
        <v>291</v>
      </c>
      <c r="B123" s="43" t="s">
        <v>806</v>
      </c>
      <c r="C123" s="44" t="s">
        <v>807</v>
      </c>
      <c r="D123" s="42" t="s">
        <v>167</v>
      </c>
      <c r="E123" s="53">
        <v>5.0738019999999997</v>
      </c>
      <c r="F123" s="26"/>
      <c r="G123" s="26">
        <f t="shared" si="9"/>
        <v>0</v>
      </c>
      <c r="H123" s="26"/>
      <c r="I123" s="26">
        <f t="shared" si="10"/>
        <v>0</v>
      </c>
      <c r="J123" s="26">
        <f t="shared" si="8"/>
        <v>0</v>
      </c>
    </row>
    <row r="124" spans="1:10" s="17" customFormat="1" ht="45" x14ac:dyDescent="0.25">
      <c r="A124" s="19" t="s">
        <v>293</v>
      </c>
      <c r="B124" s="9" t="s">
        <v>796</v>
      </c>
      <c r="C124" s="10" t="s">
        <v>1778</v>
      </c>
      <c r="D124" s="8" t="s">
        <v>215</v>
      </c>
      <c r="E124" s="22">
        <v>90</v>
      </c>
      <c r="F124" s="21"/>
      <c r="G124" s="21">
        <f t="shared" si="9"/>
        <v>0</v>
      </c>
      <c r="H124" s="21"/>
      <c r="I124" s="21">
        <f t="shared" si="10"/>
        <v>0</v>
      </c>
      <c r="J124" s="21">
        <f t="shared" si="8"/>
        <v>0</v>
      </c>
    </row>
    <row r="125" spans="1:10" s="17" customFormat="1" ht="45" x14ac:dyDescent="0.25">
      <c r="A125" s="19" t="s">
        <v>295</v>
      </c>
      <c r="B125" s="9" t="s">
        <v>796</v>
      </c>
      <c r="C125" s="10" t="s">
        <v>1655</v>
      </c>
      <c r="D125" s="8" t="s">
        <v>215</v>
      </c>
      <c r="E125" s="22">
        <v>37</v>
      </c>
      <c r="F125" s="21"/>
      <c r="G125" s="21">
        <f t="shared" si="9"/>
        <v>0</v>
      </c>
      <c r="H125" s="21"/>
      <c r="I125" s="21">
        <f t="shared" si="10"/>
        <v>0</v>
      </c>
      <c r="J125" s="21">
        <f t="shared" si="8"/>
        <v>0</v>
      </c>
    </row>
    <row r="126" spans="1:10" s="17" customFormat="1" ht="45" x14ac:dyDescent="0.25">
      <c r="A126" s="19" t="s">
        <v>298</v>
      </c>
      <c r="B126" s="9" t="s">
        <v>883</v>
      </c>
      <c r="C126" s="10" t="s">
        <v>1478</v>
      </c>
      <c r="D126" s="8" t="s">
        <v>215</v>
      </c>
      <c r="E126" s="22">
        <v>5</v>
      </c>
      <c r="F126" s="21"/>
      <c r="G126" s="21">
        <f t="shared" si="9"/>
        <v>0</v>
      </c>
      <c r="H126" s="21"/>
      <c r="I126" s="21">
        <f t="shared" si="10"/>
        <v>0</v>
      </c>
      <c r="J126" s="21">
        <f t="shared" si="8"/>
        <v>0</v>
      </c>
    </row>
    <row r="127" spans="1:10" s="17" customFormat="1" ht="45" x14ac:dyDescent="0.25">
      <c r="A127" s="19" t="s">
        <v>300</v>
      </c>
      <c r="B127" s="9" t="s">
        <v>883</v>
      </c>
      <c r="C127" s="10" t="s">
        <v>1700</v>
      </c>
      <c r="D127" s="8" t="s">
        <v>215</v>
      </c>
      <c r="E127" s="22">
        <v>2</v>
      </c>
      <c r="F127" s="21"/>
      <c r="G127" s="21">
        <f t="shared" si="9"/>
        <v>0</v>
      </c>
      <c r="H127" s="21"/>
      <c r="I127" s="21">
        <f t="shared" si="10"/>
        <v>0</v>
      </c>
      <c r="J127" s="21">
        <f t="shared" si="8"/>
        <v>0</v>
      </c>
    </row>
    <row r="128" spans="1:10" s="17" customFormat="1" ht="45" x14ac:dyDescent="0.25">
      <c r="A128" s="19" t="s">
        <v>302</v>
      </c>
      <c r="B128" s="9" t="s">
        <v>796</v>
      </c>
      <c r="C128" s="10" t="s">
        <v>1753</v>
      </c>
      <c r="D128" s="8" t="s">
        <v>215</v>
      </c>
      <c r="E128" s="22">
        <v>3</v>
      </c>
      <c r="F128" s="21"/>
      <c r="G128" s="21">
        <f t="shared" si="9"/>
        <v>0</v>
      </c>
      <c r="H128" s="21"/>
      <c r="I128" s="21">
        <f t="shared" si="10"/>
        <v>0</v>
      </c>
      <c r="J128" s="21">
        <f t="shared" si="8"/>
        <v>0</v>
      </c>
    </row>
    <row r="129" spans="1:10" s="17" customFormat="1" ht="45" x14ac:dyDescent="0.25">
      <c r="A129" s="19" t="s">
        <v>305</v>
      </c>
      <c r="B129" s="9" t="s">
        <v>796</v>
      </c>
      <c r="C129" s="10" t="s">
        <v>1666</v>
      </c>
      <c r="D129" s="8" t="s">
        <v>215</v>
      </c>
      <c r="E129" s="22">
        <v>280</v>
      </c>
      <c r="F129" s="21"/>
      <c r="G129" s="21">
        <f t="shared" si="9"/>
        <v>0</v>
      </c>
      <c r="H129" s="21"/>
      <c r="I129" s="21">
        <f t="shared" si="10"/>
        <v>0</v>
      </c>
      <c r="J129" s="21">
        <f t="shared" si="8"/>
        <v>0</v>
      </c>
    </row>
    <row r="130" spans="1:10" s="17" customFormat="1" ht="45" x14ac:dyDescent="0.25">
      <c r="A130" s="19" t="s">
        <v>307</v>
      </c>
      <c r="B130" s="9" t="s">
        <v>796</v>
      </c>
      <c r="C130" s="10" t="s">
        <v>1449</v>
      </c>
      <c r="D130" s="8" t="s">
        <v>215</v>
      </c>
      <c r="E130" s="22">
        <v>15</v>
      </c>
      <c r="F130" s="21"/>
      <c r="G130" s="21">
        <f t="shared" si="9"/>
        <v>0</v>
      </c>
      <c r="H130" s="21"/>
      <c r="I130" s="21">
        <f t="shared" si="10"/>
        <v>0</v>
      </c>
      <c r="J130" s="21">
        <f t="shared" si="8"/>
        <v>0</v>
      </c>
    </row>
    <row r="131" spans="1:10" s="17" customFormat="1" ht="45" x14ac:dyDescent="0.25">
      <c r="A131" s="19" t="s">
        <v>865</v>
      </c>
      <c r="B131" s="9" t="s">
        <v>796</v>
      </c>
      <c r="C131" s="10" t="s">
        <v>1658</v>
      </c>
      <c r="D131" s="8" t="s">
        <v>215</v>
      </c>
      <c r="E131" s="22">
        <v>15</v>
      </c>
      <c r="F131" s="21"/>
      <c r="G131" s="21">
        <f t="shared" ref="G131:G162" si="11">E131*F131</f>
        <v>0</v>
      </c>
      <c r="H131" s="21"/>
      <c r="I131" s="21">
        <f t="shared" ref="I131:I162" si="12">E131*H131</f>
        <v>0</v>
      </c>
      <c r="J131" s="21">
        <f t="shared" si="8"/>
        <v>0</v>
      </c>
    </row>
    <row r="132" spans="1:10" s="17" customFormat="1" ht="45" x14ac:dyDescent="0.25">
      <c r="A132" s="19" t="s">
        <v>314</v>
      </c>
      <c r="B132" s="9" t="s">
        <v>804</v>
      </c>
      <c r="C132" s="10" t="s">
        <v>1667</v>
      </c>
      <c r="D132" s="8" t="s">
        <v>215</v>
      </c>
      <c r="E132" s="22">
        <v>154</v>
      </c>
      <c r="F132" s="21"/>
      <c r="G132" s="21">
        <f t="shared" si="11"/>
        <v>0</v>
      </c>
      <c r="H132" s="21"/>
      <c r="I132" s="21">
        <f t="shared" si="12"/>
        <v>0</v>
      </c>
      <c r="J132" s="21">
        <f t="shared" ref="J132:J176" si="13">G132+I132</f>
        <v>0</v>
      </c>
    </row>
    <row r="133" spans="1:10" s="17" customFormat="1" ht="45" x14ac:dyDescent="0.25">
      <c r="A133" s="19" t="s">
        <v>869</v>
      </c>
      <c r="B133" s="9" t="s">
        <v>804</v>
      </c>
      <c r="C133" s="10" t="s">
        <v>1743</v>
      </c>
      <c r="D133" s="8" t="s">
        <v>215</v>
      </c>
      <c r="E133" s="22">
        <v>80</v>
      </c>
      <c r="F133" s="21"/>
      <c r="G133" s="21">
        <f t="shared" si="11"/>
        <v>0</v>
      </c>
      <c r="H133" s="21"/>
      <c r="I133" s="21">
        <f t="shared" si="12"/>
        <v>0</v>
      </c>
      <c r="J133" s="21">
        <f t="shared" si="13"/>
        <v>0</v>
      </c>
    </row>
    <row r="134" spans="1:10" s="17" customFormat="1" ht="45" x14ac:dyDescent="0.25">
      <c r="A134" s="19" t="s">
        <v>320</v>
      </c>
      <c r="B134" s="9" t="s">
        <v>856</v>
      </c>
      <c r="C134" s="10" t="s">
        <v>1484</v>
      </c>
      <c r="D134" s="8" t="s">
        <v>215</v>
      </c>
      <c r="E134" s="22">
        <v>468</v>
      </c>
      <c r="F134" s="21"/>
      <c r="G134" s="21">
        <f t="shared" si="11"/>
        <v>0</v>
      </c>
      <c r="H134" s="21"/>
      <c r="I134" s="21">
        <f t="shared" si="12"/>
        <v>0</v>
      </c>
      <c r="J134" s="21">
        <f t="shared" si="13"/>
        <v>0</v>
      </c>
    </row>
    <row r="135" spans="1:10" s="17" customFormat="1" ht="45" x14ac:dyDescent="0.25">
      <c r="A135" s="19" t="s">
        <v>872</v>
      </c>
      <c r="B135" s="9" t="s">
        <v>841</v>
      </c>
      <c r="C135" s="10" t="s">
        <v>1453</v>
      </c>
      <c r="D135" s="8" t="s">
        <v>215</v>
      </c>
      <c r="E135" s="22">
        <v>3600</v>
      </c>
      <c r="F135" s="21"/>
      <c r="G135" s="21">
        <f t="shared" si="11"/>
        <v>0</v>
      </c>
      <c r="H135" s="21"/>
      <c r="I135" s="21">
        <f t="shared" si="12"/>
        <v>0</v>
      </c>
      <c r="J135" s="21">
        <f t="shared" si="13"/>
        <v>0</v>
      </c>
    </row>
    <row r="136" spans="1:10" s="17" customFormat="1" ht="45" x14ac:dyDescent="0.25">
      <c r="A136" s="19" t="s">
        <v>326</v>
      </c>
      <c r="B136" s="9" t="s">
        <v>843</v>
      </c>
      <c r="C136" s="10" t="s">
        <v>1485</v>
      </c>
      <c r="D136" s="8" t="s">
        <v>215</v>
      </c>
      <c r="E136" s="22">
        <v>3600</v>
      </c>
      <c r="F136" s="21"/>
      <c r="G136" s="21">
        <f t="shared" si="11"/>
        <v>0</v>
      </c>
      <c r="H136" s="21"/>
      <c r="I136" s="21">
        <f t="shared" si="12"/>
        <v>0</v>
      </c>
      <c r="J136" s="21">
        <f t="shared" si="13"/>
        <v>0</v>
      </c>
    </row>
    <row r="137" spans="1:10" s="17" customFormat="1" ht="45" x14ac:dyDescent="0.25">
      <c r="A137" s="19" t="s">
        <v>877</v>
      </c>
      <c r="B137" s="9" t="s">
        <v>845</v>
      </c>
      <c r="C137" s="10" t="s">
        <v>1455</v>
      </c>
      <c r="D137" s="8" t="s">
        <v>215</v>
      </c>
      <c r="E137" s="22">
        <v>3600</v>
      </c>
      <c r="F137" s="21"/>
      <c r="G137" s="21">
        <f t="shared" si="11"/>
        <v>0</v>
      </c>
      <c r="H137" s="21"/>
      <c r="I137" s="21">
        <f t="shared" si="12"/>
        <v>0</v>
      </c>
      <c r="J137" s="21">
        <f t="shared" si="13"/>
        <v>0</v>
      </c>
    </row>
    <row r="138" spans="1:10" s="38" customFormat="1" ht="22.5" x14ac:dyDescent="0.25">
      <c r="A138" s="47" t="s">
        <v>332</v>
      </c>
      <c r="B138" s="43" t="s">
        <v>809</v>
      </c>
      <c r="C138" s="44" t="s">
        <v>810</v>
      </c>
      <c r="D138" s="42" t="s">
        <v>71</v>
      </c>
      <c r="E138" s="50">
        <v>1.54</v>
      </c>
      <c r="F138" s="26"/>
      <c r="G138" s="26">
        <f t="shared" si="11"/>
        <v>0</v>
      </c>
      <c r="H138" s="26"/>
      <c r="I138" s="26">
        <f t="shared" si="12"/>
        <v>0</v>
      </c>
      <c r="J138" s="26">
        <f t="shared" si="13"/>
        <v>0</v>
      </c>
    </row>
    <row r="139" spans="1:10" s="17" customFormat="1" ht="45" x14ac:dyDescent="0.25">
      <c r="A139" s="19" t="s">
        <v>335</v>
      </c>
      <c r="B139" s="9" t="s">
        <v>811</v>
      </c>
      <c r="C139" s="10" t="s">
        <v>1405</v>
      </c>
      <c r="D139" s="8" t="s">
        <v>215</v>
      </c>
      <c r="E139" s="22">
        <v>154</v>
      </c>
      <c r="F139" s="21"/>
      <c r="G139" s="21">
        <f t="shared" si="11"/>
        <v>0</v>
      </c>
      <c r="H139" s="21"/>
      <c r="I139" s="21">
        <f t="shared" si="12"/>
        <v>0</v>
      </c>
      <c r="J139" s="21">
        <f t="shared" si="13"/>
        <v>0</v>
      </c>
    </row>
    <row r="140" spans="1:10" s="17" customFormat="1" ht="45" x14ac:dyDescent="0.25">
      <c r="A140" s="19" t="s">
        <v>338</v>
      </c>
      <c r="B140" s="9" t="s">
        <v>873</v>
      </c>
      <c r="C140" s="10" t="s">
        <v>1492</v>
      </c>
      <c r="D140" s="8" t="s">
        <v>215</v>
      </c>
      <c r="E140" s="22">
        <v>308</v>
      </c>
      <c r="F140" s="21"/>
      <c r="G140" s="21">
        <f t="shared" si="11"/>
        <v>0</v>
      </c>
      <c r="H140" s="21"/>
      <c r="I140" s="21">
        <f t="shared" si="12"/>
        <v>0</v>
      </c>
      <c r="J140" s="21">
        <f t="shared" si="13"/>
        <v>0</v>
      </c>
    </row>
    <row r="141" spans="1:10" s="17" customFormat="1" ht="45" x14ac:dyDescent="0.25">
      <c r="A141" s="19" t="s">
        <v>341</v>
      </c>
      <c r="B141" s="9" t="s">
        <v>841</v>
      </c>
      <c r="C141" s="10" t="s">
        <v>917</v>
      </c>
      <c r="D141" s="8" t="s">
        <v>215</v>
      </c>
      <c r="E141" s="22">
        <v>362</v>
      </c>
      <c r="F141" s="21"/>
      <c r="G141" s="21">
        <f t="shared" si="11"/>
        <v>0</v>
      </c>
      <c r="H141" s="21"/>
      <c r="I141" s="21">
        <f t="shared" si="12"/>
        <v>0</v>
      </c>
      <c r="J141" s="21">
        <f t="shared" si="13"/>
        <v>0</v>
      </c>
    </row>
    <row r="142" spans="1:10" s="17" customFormat="1" ht="45" x14ac:dyDescent="0.25">
      <c r="A142" s="19" t="s">
        <v>343</v>
      </c>
      <c r="B142" s="9" t="s">
        <v>862</v>
      </c>
      <c r="C142" s="10" t="s">
        <v>1493</v>
      </c>
      <c r="D142" s="8" t="s">
        <v>215</v>
      </c>
      <c r="E142" s="22">
        <v>616</v>
      </c>
      <c r="F142" s="21"/>
      <c r="G142" s="21">
        <f t="shared" si="11"/>
        <v>0</v>
      </c>
      <c r="H142" s="21"/>
      <c r="I142" s="21">
        <f t="shared" si="12"/>
        <v>0</v>
      </c>
      <c r="J142" s="21">
        <f t="shared" si="13"/>
        <v>0</v>
      </c>
    </row>
    <row r="143" spans="1:10" s="17" customFormat="1" ht="45" x14ac:dyDescent="0.25">
      <c r="A143" s="19" t="s">
        <v>346</v>
      </c>
      <c r="B143" s="9" t="s">
        <v>843</v>
      </c>
      <c r="C143" s="10" t="s">
        <v>879</v>
      </c>
      <c r="D143" s="8" t="s">
        <v>215</v>
      </c>
      <c r="E143" s="22">
        <v>978</v>
      </c>
      <c r="F143" s="21"/>
      <c r="G143" s="21">
        <f t="shared" si="11"/>
        <v>0</v>
      </c>
      <c r="H143" s="21"/>
      <c r="I143" s="21">
        <f t="shared" si="12"/>
        <v>0</v>
      </c>
      <c r="J143" s="21">
        <f t="shared" si="13"/>
        <v>0</v>
      </c>
    </row>
    <row r="144" spans="1:10" s="17" customFormat="1" ht="45" x14ac:dyDescent="0.25">
      <c r="A144" s="19" t="s">
        <v>349</v>
      </c>
      <c r="B144" s="9" t="s">
        <v>845</v>
      </c>
      <c r="C144" s="10" t="s">
        <v>1407</v>
      </c>
      <c r="D144" s="8" t="s">
        <v>215</v>
      </c>
      <c r="E144" s="22">
        <v>616</v>
      </c>
      <c r="F144" s="21"/>
      <c r="G144" s="21">
        <f t="shared" si="11"/>
        <v>0</v>
      </c>
      <c r="H144" s="21"/>
      <c r="I144" s="21">
        <f t="shared" si="12"/>
        <v>0</v>
      </c>
      <c r="J144" s="21">
        <f t="shared" si="13"/>
        <v>0</v>
      </c>
    </row>
    <row r="145" spans="1:10" s="17" customFormat="1" ht="22.5" x14ac:dyDescent="0.25">
      <c r="A145" s="19" t="s">
        <v>350</v>
      </c>
      <c r="B145" s="9" t="s">
        <v>1564</v>
      </c>
      <c r="C145" s="10" t="s">
        <v>1758</v>
      </c>
      <c r="D145" s="8" t="s">
        <v>215</v>
      </c>
      <c r="E145" s="22">
        <v>28</v>
      </c>
      <c r="F145" s="21"/>
      <c r="G145" s="21">
        <f t="shared" si="11"/>
        <v>0</v>
      </c>
      <c r="H145" s="21"/>
      <c r="I145" s="21">
        <f t="shared" si="12"/>
        <v>0</v>
      </c>
      <c r="J145" s="21">
        <f t="shared" si="13"/>
        <v>0</v>
      </c>
    </row>
    <row r="146" spans="1:10" s="17" customFormat="1" ht="45" x14ac:dyDescent="0.25">
      <c r="A146" s="19" t="s">
        <v>353</v>
      </c>
      <c r="B146" s="9" t="s">
        <v>814</v>
      </c>
      <c r="C146" s="10" t="s">
        <v>1487</v>
      </c>
      <c r="D146" s="8" t="s">
        <v>215</v>
      </c>
      <c r="E146" s="22">
        <v>28</v>
      </c>
      <c r="F146" s="21"/>
      <c r="G146" s="21">
        <f t="shared" si="11"/>
        <v>0</v>
      </c>
      <c r="H146" s="21"/>
      <c r="I146" s="21">
        <f t="shared" si="12"/>
        <v>0</v>
      </c>
      <c r="J146" s="21">
        <f t="shared" si="13"/>
        <v>0</v>
      </c>
    </row>
    <row r="147" spans="1:10" s="17" customFormat="1" ht="45" x14ac:dyDescent="0.25">
      <c r="A147" s="19" t="s">
        <v>356</v>
      </c>
      <c r="B147" s="9" t="s">
        <v>820</v>
      </c>
      <c r="C147" s="10" t="s">
        <v>1336</v>
      </c>
      <c r="D147" s="8" t="s">
        <v>215</v>
      </c>
      <c r="E147" s="22">
        <v>28</v>
      </c>
      <c r="F147" s="21"/>
      <c r="G147" s="21">
        <f t="shared" si="11"/>
        <v>0</v>
      </c>
      <c r="H147" s="21"/>
      <c r="I147" s="21">
        <f t="shared" si="12"/>
        <v>0</v>
      </c>
      <c r="J147" s="21">
        <f t="shared" si="13"/>
        <v>0</v>
      </c>
    </row>
    <row r="148" spans="1:10" s="17" customFormat="1" ht="45" x14ac:dyDescent="0.25">
      <c r="A148" s="19" t="s">
        <v>360</v>
      </c>
      <c r="B148" s="9" t="s">
        <v>843</v>
      </c>
      <c r="C148" s="10" t="s">
        <v>1489</v>
      </c>
      <c r="D148" s="8" t="s">
        <v>215</v>
      </c>
      <c r="E148" s="22">
        <v>168</v>
      </c>
      <c r="F148" s="21"/>
      <c r="G148" s="21">
        <f t="shared" si="11"/>
        <v>0</v>
      </c>
      <c r="H148" s="21"/>
      <c r="I148" s="21">
        <f t="shared" si="12"/>
        <v>0</v>
      </c>
      <c r="J148" s="21">
        <f t="shared" si="13"/>
        <v>0</v>
      </c>
    </row>
    <row r="149" spans="1:10" s="17" customFormat="1" ht="45" x14ac:dyDescent="0.25">
      <c r="A149" s="19" t="s">
        <v>363</v>
      </c>
      <c r="B149" s="9" t="s">
        <v>845</v>
      </c>
      <c r="C149" s="10" t="s">
        <v>1490</v>
      </c>
      <c r="D149" s="8" t="s">
        <v>215</v>
      </c>
      <c r="E149" s="22">
        <v>112</v>
      </c>
      <c r="F149" s="21"/>
      <c r="G149" s="21">
        <f t="shared" si="11"/>
        <v>0</v>
      </c>
      <c r="H149" s="21"/>
      <c r="I149" s="21">
        <f t="shared" si="12"/>
        <v>0</v>
      </c>
      <c r="J149" s="21">
        <f t="shared" si="13"/>
        <v>0</v>
      </c>
    </row>
    <row r="150" spans="1:10" s="38" customFormat="1" ht="22.5" x14ac:dyDescent="0.25">
      <c r="A150" s="47" t="s">
        <v>365</v>
      </c>
      <c r="B150" s="43" t="s">
        <v>809</v>
      </c>
      <c r="C150" s="44" t="s">
        <v>810</v>
      </c>
      <c r="D150" s="42" t="s">
        <v>71</v>
      </c>
      <c r="E150" s="48">
        <v>0.2</v>
      </c>
      <c r="F150" s="26"/>
      <c r="G150" s="26">
        <f t="shared" si="11"/>
        <v>0</v>
      </c>
      <c r="H150" s="26"/>
      <c r="I150" s="26">
        <f t="shared" si="12"/>
        <v>0</v>
      </c>
      <c r="J150" s="26">
        <f t="shared" si="13"/>
        <v>0</v>
      </c>
    </row>
    <row r="151" spans="1:10" s="17" customFormat="1" ht="45" x14ac:dyDescent="0.25">
      <c r="A151" s="19" t="s">
        <v>369</v>
      </c>
      <c r="B151" s="9" t="s">
        <v>811</v>
      </c>
      <c r="C151" s="10" t="s">
        <v>1486</v>
      </c>
      <c r="D151" s="8" t="s">
        <v>215</v>
      </c>
      <c r="E151" s="22">
        <v>20</v>
      </c>
      <c r="F151" s="21"/>
      <c r="G151" s="21">
        <f t="shared" si="11"/>
        <v>0</v>
      </c>
      <c r="H151" s="21"/>
      <c r="I151" s="21">
        <f t="shared" si="12"/>
        <v>0</v>
      </c>
      <c r="J151" s="21">
        <f t="shared" si="13"/>
        <v>0</v>
      </c>
    </row>
    <row r="152" spans="1:10" s="17" customFormat="1" ht="45" x14ac:dyDescent="0.25">
      <c r="A152" s="19" t="s">
        <v>371</v>
      </c>
      <c r="B152" s="9" t="s">
        <v>873</v>
      </c>
      <c r="C152" s="10" t="s">
        <v>1492</v>
      </c>
      <c r="D152" s="8" t="s">
        <v>215</v>
      </c>
      <c r="E152" s="22">
        <v>40</v>
      </c>
      <c r="F152" s="21"/>
      <c r="G152" s="21">
        <f t="shared" si="11"/>
        <v>0</v>
      </c>
      <c r="H152" s="21"/>
      <c r="I152" s="21">
        <f t="shared" si="12"/>
        <v>0</v>
      </c>
      <c r="J152" s="21">
        <f t="shared" si="13"/>
        <v>0</v>
      </c>
    </row>
    <row r="153" spans="1:10" s="17" customFormat="1" ht="45" x14ac:dyDescent="0.25">
      <c r="A153" s="19" t="s">
        <v>373</v>
      </c>
      <c r="B153" s="9" t="s">
        <v>862</v>
      </c>
      <c r="C153" s="10" t="s">
        <v>1493</v>
      </c>
      <c r="D153" s="8" t="s">
        <v>215</v>
      </c>
      <c r="E153" s="22">
        <v>80</v>
      </c>
      <c r="F153" s="21"/>
      <c r="G153" s="21">
        <f t="shared" si="11"/>
        <v>0</v>
      </c>
      <c r="H153" s="21"/>
      <c r="I153" s="21">
        <f t="shared" si="12"/>
        <v>0</v>
      </c>
      <c r="J153" s="21">
        <f t="shared" si="13"/>
        <v>0</v>
      </c>
    </row>
    <row r="154" spans="1:10" s="17" customFormat="1" ht="45" x14ac:dyDescent="0.25">
      <c r="A154" s="19" t="s">
        <v>376</v>
      </c>
      <c r="B154" s="9" t="s">
        <v>843</v>
      </c>
      <c r="C154" s="10" t="s">
        <v>879</v>
      </c>
      <c r="D154" s="8" t="s">
        <v>215</v>
      </c>
      <c r="E154" s="22">
        <v>80</v>
      </c>
      <c r="F154" s="21"/>
      <c r="G154" s="21">
        <f t="shared" si="11"/>
        <v>0</v>
      </c>
      <c r="H154" s="21"/>
      <c r="I154" s="21">
        <f t="shared" si="12"/>
        <v>0</v>
      </c>
      <c r="J154" s="21">
        <f t="shared" si="13"/>
        <v>0</v>
      </c>
    </row>
    <row r="155" spans="1:10" s="17" customFormat="1" ht="45" x14ac:dyDescent="0.25">
      <c r="A155" s="19" t="s">
        <v>378</v>
      </c>
      <c r="B155" s="9" t="s">
        <v>845</v>
      </c>
      <c r="C155" s="10" t="s">
        <v>1407</v>
      </c>
      <c r="D155" s="8" t="s">
        <v>215</v>
      </c>
      <c r="E155" s="22">
        <v>80</v>
      </c>
      <c r="F155" s="21"/>
      <c r="G155" s="21">
        <f t="shared" si="11"/>
        <v>0</v>
      </c>
      <c r="H155" s="21"/>
      <c r="I155" s="21">
        <f t="shared" si="12"/>
        <v>0</v>
      </c>
      <c r="J155" s="21">
        <f t="shared" si="13"/>
        <v>0</v>
      </c>
    </row>
    <row r="156" spans="1:10" s="38" customFormat="1" ht="22.5" x14ac:dyDescent="0.25">
      <c r="A156" s="47" t="s">
        <v>381</v>
      </c>
      <c r="B156" s="43" t="s">
        <v>809</v>
      </c>
      <c r="C156" s="44" t="s">
        <v>810</v>
      </c>
      <c r="D156" s="42" t="s">
        <v>71</v>
      </c>
      <c r="E156" s="50">
        <v>0.85</v>
      </c>
      <c r="F156" s="26"/>
      <c r="G156" s="26">
        <f t="shared" si="11"/>
        <v>0</v>
      </c>
      <c r="H156" s="26"/>
      <c r="I156" s="26">
        <f t="shared" si="12"/>
        <v>0</v>
      </c>
      <c r="J156" s="26">
        <f t="shared" si="13"/>
        <v>0</v>
      </c>
    </row>
    <row r="157" spans="1:10" s="17" customFormat="1" ht="45" x14ac:dyDescent="0.25">
      <c r="A157" s="19" t="s">
        <v>382</v>
      </c>
      <c r="B157" s="9" t="s">
        <v>811</v>
      </c>
      <c r="C157" s="10" t="s">
        <v>1461</v>
      </c>
      <c r="D157" s="8" t="s">
        <v>215</v>
      </c>
      <c r="E157" s="22">
        <v>85</v>
      </c>
      <c r="F157" s="21"/>
      <c r="G157" s="21">
        <f t="shared" si="11"/>
        <v>0</v>
      </c>
      <c r="H157" s="21"/>
      <c r="I157" s="21">
        <f t="shared" si="12"/>
        <v>0</v>
      </c>
      <c r="J157" s="21">
        <f t="shared" si="13"/>
        <v>0</v>
      </c>
    </row>
    <row r="158" spans="1:10" s="17" customFormat="1" ht="45" x14ac:dyDescent="0.25">
      <c r="A158" s="19" t="s">
        <v>383</v>
      </c>
      <c r="B158" s="9" t="s">
        <v>834</v>
      </c>
      <c r="C158" s="10" t="s">
        <v>1463</v>
      </c>
      <c r="D158" s="8" t="s">
        <v>215</v>
      </c>
      <c r="E158" s="22">
        <v>170</v>
      </c>
      <c r="F158" s="21"/>
      <c r="G158" s="21">
        <f t="shared" si="11"/>
        <v>0</v>
      </c>
      <c r="H158" s="21"/>
      <c r="I158" s="21">
        <f t="shared" si="12"/>
        <v>0</v>
      </c>
      <c r="J158" s="21">
        <f t="shared" si="13"/>
        <v>0</v>
      </c>
    </row>
    <row r="159" spans="1:10" s="17" customFormat="1" ht="45" x14ac:dyDescent="0.25">
      <c r="A159" s="19" t="s">
        <v>386</v>
      </c>
      <c r="B159" s="9" t="s">
        <v>843</v>
      </c>
      <c r="C159" s="10" t="s">
        <v>1464</v>
      </c>
      <c r="D159" s="8" t="s">
        <v>215</v>
      </c>
      <c r="E159" s="22">
        <v>170</v>
      </c>
      <c r="F159" s="21"/>
      <c r="G159" s="21">
        <f t="shared" si="11"/>
        <v>0</v>
      </c>
      <c r="H159" s="21"/>
      <c r="I159" s="21">
        <f t="shared" si="12"/>
        <v>0</v>
      </c>
      <c r="J159" s="21">
        <f t="shared" si="13"/>
        <v>0</v>
      </c>
    </row>
    <row r="160" spans="1:10" s="17" customFormat="1" ht="45" x14ac:dyDescent="0.25">
      <c r="A160" s="19" t="s">
        <v>388</v>
      </c>
      <c r="B160" s="9" t="s">
        <v>862</v>
      </c>
      <c r="C160" s="10" t="s">
        <v>1465</v>
      </c>
      <c r="D160" s="8" t="s">
        <v>215</v>
      </c>
      <c r="E160" s="22">
        <v>170</v>
      </c>
      <c r="F160" s="21"/>
      <c r="G160" s="21">
        <f t="shared" si="11"/>
        <v>0</v>
      </c>
      <c r="H160" s="21"/>
      <c r="I160" s="21">
        <f t="shared" si="12"/>
        <v>0</v>
      </c>
      <c r="J160" s="21">
        <f t="shared" si="13"/>
        <v>0</v>
      </c>
    </row>
    <row r="161" spans="1:10" s="17" customFormat="1" ht="45" x14ac:dyDescent="0.25">
      <c r="A161" s="19" t="s">
        <v>390</v>
      </c>
      <c r="B161" s="9" t="s">
        <v>843</v>
      </c>
      <c r="C161" s="10" t="s">
        <v>879</v>
      </c>
      <c r="D161" s="8" t="s">
        <v>215</v>
      </c>
      <c r="E161" s="22">
        <v>170</v>
      </c>
      <c r="F161" s="21"/>
      <c r="G161" s="21">
        <f t="shared" si="11"/>
        <v>0</v>
      </c>
      <c r="H161" s="21"/>
      <c r="I161" s="21">
        <f t="shared" si="12"/>
        <v>0</v>
      </c>
      <c r="J161" s="21">
        <f t="shared" si="13"/>
        <v>0</v>
      </c>
    </row>
    <row r="162" spans="1:10" s="38" customFormat="1" ht="22.5" x14ac:dyDescent="0.25">
      <c r="A162" s="47" t="s">
        <v>392</v>
      </c>
      <c r="B162" s="43" t="s">
        <v>828</v>
      </c>
      <c r="C162" s="44" t="s">
        <v>829</v>
      </c>
      <c r="D162" s="42" t="s">
        <v>111</v>
      </c>
      <c r="E162" s="49">
        <v>10</v>
      </c>
      <c r="F162" s="26"/>
      <c r="G162" s="26">
        <f t="shared" si="11"/>
        <v>0</v>
      </c>
      <c r="H162" s="26"/>
      <c r="I162" s="26">
        <f t="shared" si="12"/>
        <v>0</v>
      </c>
      <c r="J162" s="26">
        <f t="shared" si="13"/>
        <v>0</v>
      </c>
    </row>
    <row r="163" spans="1:10" s="17" customFormat="1" ht="45" x14ac:dyDescent="0.25">
      <c r="A163" s="19" t="s">
        <v>394</v>
      </c>
      <c r="B163" s="9" t="s">
        <v>1072</v>
      </c>
      <c r="C163" s="10" t="s">
        <v>1670</v>
      </c>
      <c r="D163" s="8" t="s">
        <v>118</v>
      </c>
      <c r="E163" s="22">
        <v>1030</v>
      </c>
      <c r="F163" s="21"/>
      <c r="G163" s="21">
        <f t="shared" ref="G163:G176" si="14">E163*F163</f>
        <v>0</v>
      </c>
      <c r="H163" s="21"/>
      <c r="I163" s="21">
        <f t="shared" ref="I163:I176" si="15">E163*H163</f>
        <v>0</v>
      </c>
      <c r="J163" s="21">
        <f t="shared" si="13"/>
        <v>0</v>
      </c>
    </row>
    <row r="164" spans="1:10" s="38" customFormat="1" ht="22.5" x14ac:dyDescent="0.25">
      <c r="A164" s="47" t="s">
        <v>397</v>
      </c>
      <c r="B164" s="43" t="s">
        <v>1333</v>
      </c>
      <c r="C164" s="44" t="s">
        <v>1334</v>
      </c>
      <c r="D164" s="42" t="s">
        <v>111</v>
      </c>
      <c r="E164" s="48">
        <v>0.5</v>
      </c>
      <c r="F164" s="26"/>
      <c r="G164" s="26">
        <f t="shared" si="14"/>
        <v>0</v>
      </c>
      <c r="H164" s="26"/>
      <c r="I164" s="26">
        <f t="shared" si="15"/>
        <v>0</v>
      </c>
      <c r="J164" s="26">
        <f t="shared" si="13"/>
        <v>0</v>
      </c>
    </row>
    <row r="165" spans="1:10" s="17" customFormat="1" ht="45" x14ac:dyDescent="0.25">
      <c r="A165" s="19" t="s">
        <v>400</v>
      </c>
      <c r="B165" s="9" t="s">
        <v>1072</v>
      </c>
      <c r="C165" s="10" t="s">
        <v>1408</v>
      </c>
      <c r="D165" s="8" t="s">
        <v>118</v>
      </c>
      <c r="E165" s="20">
        <v>51.5</v>
      </c>
      <c r="F165" s="21"/>
      <c r="G165" s="21">
        <f t="shared" si="14"/>
        <v>0</v>
      </c>
      <c r="H165" s="21"/>
      <c r="I165" s="21">
        <f t="shared" si="15"/>
        <v>0</v>
      </c>
      <c r="J165" s="21">
        <f t="shared" si="13"/>
        <v>0</v>
      </c>
    </row>
    <row r="166" spans="1:10" s="17" customFormat="1" ht="45" x14ac:dyDescent="0.25">
      <c r="A166" s="19" t="s">
        <v>903</v>
      </c>
      <c r="B166" s="9" t="s">
        <v>1076</v>
      </c>
      <c r="C166" s="10" t="s">
        <v>839</v>
      </c>
      <c r="D166" s="8" t="s">
        <v>215</v>
      </c>
      <c r="E166" s="22">
        <v>20</v>
      </c>
      <c r="F166" s="21"/>
      <c r="G166" s="21">
        <f t="shared" si="14"/>
        <v>0</v>
      </c>
      <c r="H166" s="21"/>
      <c r="I166" s="21">
        <f t="shared" si="15"/>
        <v>0</v>
      </c>
      <c r="J166" s="21">
        <f t="shared" si="13"/>
        <v>0</v>
      </c>
    </row>
    <row r="167" spans="1:10" s="17" customFormat="1" ht="45" x14ac:dyDescent="0.25">
      <c r="A167" s="19" t="s">
        <v>406</v>
      </c>
      <c r="B167" s="9" t="s">
        <v>836</v>
      </c>
      <c r="C167" s="10" t="s">
        <v>1314</v>
      </c>
      <c r="D167" s="8" t="s">
        <v>215</v>
      </c>
      <c r="E167" s="22">
        <v>500</v>
      </c>
      <c r="F167" s="21"/>
      <c r="G167" s="21">
        <f t="shared" si="14"/>
        <v>0</v>
      </c>
      <c r="H167" s="21"/>
      <c r="I167" s="21">
        <f t="shared" si="15"/>
        <v>0</v>
      </c>
      <c r="J167" s="21">
        <f t="shared" si="13"/>
        <v>0</v>
      </c>
    </row>
    <row r="168" spans="1:10" s="17" customFormat="1" ht="45" x14ac:dyDescent="0.25">
      <c r="A168" s="19" t="s">
        <v>905</v>
      </c>
      <c r="B168" s="9" t="s">
        <v>818</v>
      </c>
      <c r="C168" s="10" t="s">
        <v>849</v>
      </c>
      <c r="D168" s="8" t="s">
        <v>215</v>
      </c>
      <c r="E168" s="22">
        <v>640</v>
      </c>
      <c r="F168" s="21"/>
      <c r="G168" s="21">
        <f t="shared" si="14"/>
        <v>0</v>
      </c>
      <c r="H168" s="21"/>
      <c r="I168" s="21">
        <f t="shared" si="15"/>
        <v>0</v>
      </c>
      <c r="J168" s="21">
        <f t="shared" si="13"/>
        <v>0</v>
      </c>
    </row>
    <row r="169" spans="1:10" s="17" customFormat="1" ht="45" x14ac:dyDescent="0.25">
      <c r="A169" s="19" t="s">
        <v>906</v>
      </c>
      <c r="B169" s="9" t="s">
        <v>820</v>
      </c>
      <c r="C169" s="10" t="s">
        <v>1470</v>
      </c>
      <c r="D169" s="8" t="s">
        <v>215</v>
      </c>
      <c r="E169" s="22">
        <v>1000</v>
      </c>
      <c r="F169" s="21"/>
      <c r="G169" s="21">
        <f t="shared" si="14"/>
        <v>0</v>
      </c>
      <c r="H169" s="21"/>
      <c r="I169" s="21">
        <f t="shared" si="15"/>
        <v>0</v>
      </c>
      <c r="J169" s="21">
        <f t="shared" si="13"/>
        <v>0</v>
      </c>
    </row>
    <row r="170" spans="1:10" s="17" customFormat="1" ht="45" x14ac:dyDescent="0.25">
      <c r="A170" s="19" t="s">
        <v>414</v>
      </c>
      <c r="B170" s="9" t="s">
        <v>814</v>
      </c>
      <c r="C170" s="10" t="s">
        <v>1471</v>
      </c>
      <c r="D170" s="8" t="s">
        <v>215</v>
      </c>
      <c r="E170" s="22">
        <v>1000</v>
      </c>
      <c r="F170" s="21"/>
      <c r="G170" s="21">
        <f t="shared" si="14"/>
        <v>0</v>
      </c>
      <c r="H170" s="21"/>
      <c r="I170" s="21">
        <f t="shared" si="15"/>
        <v>0</v>
      </c>
      <c r="J170" s="21">
        <f t="shared" si="13"/>
        <v>0</v>
      </c>
    </row>
    <row r="171" spans="1:10" s="17" customFormat="1" ht="45" x14ac:dyDescent="0.25">
      <c r="A171" s="19" t="s">
        <v>418</v>
      </c>
      <c r="B171" s="9" t="s">
        <v>1671</v>
      </c>
      <c r="C171" s="10" t="s">
        <v>1338</v>
      </c>
      <c r="D171" s="8" t="s">
        <v>215</v>
      </c>
      <c r="E171" s="22">
        <v>1000</v>
      </c>
      <c r="F171" s="21"/>
      <c r="G171" s="21">
        <f t="shared" si="14"/>
        <v>0</v>
      </c>
      <c r="H171" s="21"/>
      <c r="I171" s="21">
        <f t="shared" si="15"/>
        <v>0</v>
      </c>
      <c r="J171" s="21">
        <f t="shared" si="13"/>
        <v>0</v>
      </c>
    </row>
    <row r="172" spans="1:10" s="17" customFormat="1" ht="45" x14ac:dyDescent="0.25">
      <c r="A172" s="19" t="s">
        <v>909</v>
      </c>
      <c r="B172" s="9" t="s">
        <v>1337</v>
      </c>
      <c r="C172" s="10" t="s">
        <v>1473</v>
      </c>
      <c r="D172" s="8" t="s">
        <v>215</v>
      </c>
      <c r="E172" s="22">
        <v>2000</v>
      </c>
      <c r="F172" s="21"/>
      <c r="G172" s="21">
        <f t="shared" si="14"/>
        <v>0</v>
      </c>
      <c r="H172" s="21"/>
      <c r="I172" s="21">
        <f t="shared" si="15"/>
        <v>0</v>
      </c>
      <c r="J172" s="21">
        <f t="shared" si="13"/>
        <v>0</v>
      </c>
    </row>
    <row r="173" spans="1:10" s="17" customFormat="1" ht="45" x14ac:dyDescent="0.25">
      <c r="A173" s="19" t="s">
        <v>424</v>
      </c>
      <c r="B173" s="9" t="s">
        <v>1337</v>
      </c>
      <c r="C173" s="10" t="s">
        <v>1474</v>
      </c>
      <c r="D173" s="8" t="s">
        <v>215</v>
      </c>
      <c r="E173" s="22">
        <v>2000</v>
      </c>
      <c r="F173" s="21"/>
      <c r="G173" s="21">
        <f t="shared" si="14"/>
        <v>0</v>
      </c>
      <c r="H173" s="21"/>
      <c r="I173" s="21">
        <f t="shared" si="15"/>
        <v>0</v>
      </c>
      <c r="J173" s="21">
        <f t="shared" si="13"/>
        <v>0</v>
      </c>
    </row>
    <row r="174" spans="1:10" s="17" customFormat="1" ht="45" x14ac:dyDescent="0.25">
      <c r="A174" s="19" t="s">
        <v>426</v>
      </c>
      <c r="B174" s="9" t="s">
        <v>843</v>
      </c>
      <c r="C174" s="10" t="s">
        <v>915</v>
      </c>
      <c r="D174" s="8" t="s">
        <v>215</v>
      </c>
      <c r="E174" s="22">
        <v>2000</v>
      </c>
      <c r="F174" s="21"/>
      <c r="G174" s="21">
        <f t="shared" si="14"/>
        <v>0</v>
      </c>
      <c r="H174" s="21"/>
      <c r="I174" s="21">
        <f t="shared" si="15"/>
        <v>0</v>
      </c>
      <c r="J174" s="21">
        <f t="shared" si="13"/>
        <v>0</v>
      </c>
    </row>
    <row r="175" spans="1:10" s="38" customFormat="1" ht="33.75" x14ac:dyDescent="0.25">
      <c r="A175" s="47" t="s">
        <v>429</v>
      </c>
      <c r="B175" s="43" t="s">
        <v>500</v>
      </c>
      <c r="C175" s="44" t="s">
        <v>501</v>
      </c>
      <c r="D175" s="42" t="s">
        <v>111</v>
      </c>
      <c r="E175" s="48">
        <v>0.9</v>
      </c>
      <c r="F175" s="26"/>
      <c r="G175" s="26">
        <f t="shared" si="14"/>
        <v>0</v>
      </c>
      <c r="H175" s="26"/>
      <c r="I175" s="26">
        <f t="shared" si="15"/>
        <v>0</v>
      </c>
      <c r="J175" s="26">
        <f t="shared" si="13"/>
        <v>0</v>
      </c>
    </row>
    <row r="176" spans="1:10" s="17" customFormat="1" ht="45" x14ac:dyDescent="0.25">
      <c r="A176" s="19" t="s">
        <v>911</v>
      </c>
      <c r="B176" s="9" t="s">
        <v>826</v>
      </c>
      <c r="C176" s="10" t="s">
        <v>1531</v>
      </c>
      <c r="D176" s="8" t="s">
        <v>118</v>
      </c>
      <c r="E176" s="20">
        <v>92.7</v>
      </c>
      <c r="F176" s="21"/>
      <c r="G176" s="21">
        <f t="shared" si="14"/>
        <v>0</v>
      </c>
      <c r="H176" s="21"/>
      <c r="I176" s="21">
        <f t="shared" si="15"/>
        <v>0</v>
      </c>
      <c r="J176" s="21">
        <f t="shared" si="13"/>
        <v>0</v>
      </c>
    </row>
    <row r="177" spans="7:10" x14ac:dyDescent="0.25">
      <c r="G177" s="26">
        <f t="shared" ref="G177:I177" si="16">SUM(G3:G176)</f>
        <v>0</v>
      </c>
      <c r="H177" s="26"/>
      <c r="I177" s="26">
        <f t="shared" si="16"/>
        <v>0</v>
      </c>
      <c r="J177" s="26">
        <f>SUM(J3:J176)</f>
        <v>0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Лист23">
    <tabColor rgb="FFFFFF00"/>
    <pageSetUpPr fitToPage="1"/>
  </sheetPr>
  <dimension ref="A1:K115"/>
  <sheetViews>
    <sheetView workbookViewId="0">
      <pane ySplit="1" topLeftCell="A2" activePane="bottomLeft" state="frozen"/>
      <selection activeCell="V30" sqref="V30"/>
      <selection pane="bottomLeft" activeCell="F1" sqref="F1:F1048576"/>
    </sheetView>
  </sheetViews>
  <sheetFormatPr defaultColWidth="9.140625" defaultRowHeight="11.25" x14ac:dyDescent="0.25"/>
  <cols>
    <col min="1" max="1" width="8.7109375" style="18" customWidth="1"/>
    <col min="2" max="2" width="20.7109375" style="1" customWidth="1"/>
    <col min="3" max="3" width="40.7109375" style="1" customWidth="1"/>
    <col min="4" max="4" width="8.7109375" style="1" customWidth="1"/>
    <col min="5" max="5" width="8.7109375" style="18" customWidth="1"/>
    <col min="6" max="10" width="12.7109375" style="18" customWidth="1"/>
    <col min="11" max="16384" width="9.140625" style="18"/>
  </cols>
  <sheetData>
    <row r="1" spans="1:10" s="4" customFormat="1" ht="24" x14ac:dyDescent="0.25">
      <c r="A1" s="2" t="s">
        <v>2</v>
      </c>
      <c r="B1" s="2" t="s">
        <v>3</v>
      </c>
      <c r="C1" s="2" t="s">
        <v>4</v>
      </c>
      <c r="D1" s="3" t="s">
        <v>5</v>
      </c>
      <c r="E1" s="2" t="s">
        <v>6</v>
      </c>
      <c r="F1" s="2" t="s">
        <v>2115</v>
      </c>
      <c r="G1" s="2" t="s">
        <v>2116</v>
      </c>
      <c r="H1" s="2" t="s">
        <v>2113</v>
      </c>
      <c r="I1" s="2" t="s">
        <v>2114</v>
      </c>
      <c r="J1" s="2" t="s">
        <v>2117</v>
      </c>
    </row>
    <row r="2" spans="1:10" s="17" customFormat="1" ht="15" x14ac:dyDescent="0.25">
      <c r="A2" s="14" t="s">
        <v>1645</v>
      </c>
      <c r="B2" s="16"/>
      <c r="C2" s="16"/>
      <c r="D2" s="16"/>
      <c r="E2" s="15"/>
    </row>
    <row r="3" spans="1:10" s="38" customFormat="1" ht="45" x14ac:dyDescent="0.25">
      <c r="A3" s="47" t="s">
        <v>9</v>
      </c>
      <c r="B3" s="43" t="s">
        <v>88</v>
      </c>
      <c r="C3" s="44" t="s">
        <v>89</v>
      </c>
      <c r="D3" s="42" t="s">
        <v>71</v>
      </c>
      <c r="E3" s="50">
        <v>0.62</v>
      </c>
      <c r="F3" s="26"/>
      <c r="G3" s="26">
        <f t="shared" ref="G3:G34" si="0">E3*F3</f>
        <v>0</v>
      </c>
      <c r="H3" s="26"/>
      <c r="I3" s="26">
        <f t="shared" ref="I3:I34" si="1">E3*H3</f>
        <v>0</v>
      </c>
      <c r="J3" s="26">
        <f t="shared" ref="J3" si="2">G3+I3</f>
        <v>0</v>
      </c>
    </row>
    <row r="4" spans="1:10" s="17" customFormat="1" ht="45" x14ac:dyDescent="0.25">
      <c r="A4" s="19" t="s">
        <v>542</v>
      </c>
      <c r="B4" s="9" t="s">
        <v>1790</v>
      </c>
      <c r="C4" s="10" t="s">
        <v>1350</v>
      </c>
      <c r="D4" s="8" t="s">
        <v>215</v>
      </c>
      <c r="E4" s="22">
        <v>53</v>
      </c>
      <c r="F4" s="21"/>
      <c r="G4" s="21">
        <f t="shared" si="0"/>
        <v>0</v>
      </c>
      <c r="H4" s="21"/>
      <c r="I4" s="21">
        <f t="shared" si="1"/>
        <v>0</v>
      </c>
      <c r="J4" s="21">
        <f t="shared" ref="J4:J67" si="3">G4+I4</f>
        <v>0</v>
      </c>
    </row>
    <row r="5" spans="1:10" s="17" customFormat="1" ht="45" x14ac:dyDescent="0.25">
      <c r="A5" s="19" t="s">
        <v>17</v>
      </c>
      <c r="B5" s="9" t="s">
        <v>1790</v>
      </c>
      <c r="C5" s="10" t="s">
        <v>1500</v>
      </c>
      <c r="D5" s="8" t="s">
        <v>215</v>
      </c>
      <c r="E5" s="22">
        <v>9</v>
      </c>
      <c r="F5" s="21"/>
      <c r="G5" s="21">
        <f t="shared" si="0"/>
        <v>0</v>
      </c>
      <c r="H5" s="21"/>
      <c r="I5" s="21">
        <f t="shared" si="1"/>
        <v>0</v>
      </c>
      <c r="J5" s="21">
        <f t="shared" si="3"/>
        <v>0</v>
      </c>
    </row>
    <row r="6" spans="1:10" s="17" customFormat="1" ht="45" x14ac:dyDescent="0.25">
      <c r="A6" s="19" t="s">
        <v>21</v>
      </c>
      <c r="B6" s="9" t="s">
        <v>1254</v>
      </c>
      <c r="C6" s="10" t="s">
        <v>1255</v>
      </c>
      <c r="D6" s="8" t="s">
        <v>71</v>
      </c>
      <c r="E6" s="23">
        <v>0.25</v>
      </c>
      <c r="F6" s="21"/>
      <c r="G6" s="21">
        <f t="shared" si="0"/>
        <v>0</v>
      </c>
      <c r="H6" s="21"/>
      <c r="I6" s="21">
        <f t="shared" si="1"/>
        <v>0</v>
      </c>
      <c r="J6" s="21">
        <f t="shared" si="3"/>
        <v>0</v>
      </c>
    </row>
    <row r="7" spans="1:10" s="38" customFormat="1" ht="56.25" x14ac:dyDescent="0.25">
      <c r="A7" s="47" t="s">
        <v>27</v>
      </c>
      <c r="B7" s="43" t="s">
        <v>116</v>
      </c>
      <c r="C7" s="44" t="s">
        <v>117</v>
      </c>
      <c r="D7" s="42" t="s">
        <v>111</v>
      </c>
      <c r="E7" s="53">
        <v>12.706372999999999</v>
      </c>
      <c r="F7" s="26"/>
      <c r="G7" s="26">
        <f t="shared" si="0"/>
        <v>0</v>
      </c>
      <c r="H7" s="26"/>
      <c r="I7" s="26">
        <f t="shared" si="1"/>
        <v>0</v>
      </c>
      <c r="J7" s="26">
        <f t="shared" si="3"/>
        <v>0</v>
      </c>
    </row>
    <row r="8" spans="1:10" s="38" customFormat="1" ht="45" x14ac:dyDescent="0.25">
      <c r="A8" s="47" t="s">
        <v>30</v>
      </c>
      <c r="B8" s="43" t="s">
        <v>113</v>
      </c>
      <c r="C8" s="44" t="s">
        <v>114</v>
      </c>
      <c r="D8" s="42" t="s">
        <v>111</v>
      </c>
      <c r="E8" s="48">
        <v>7.5</v>
      </c>
      <c r="F8" s="26"/>
      <c r="G8" s="26">
        <f t="shared" si="0"/>
        <v>0</v>
      </c>
      <c r="H8" s="26"/>
      <c r="I8" s="26">
        <f t="shared" si="1"/>
        <v>0</v>
      </c>
      <c r="J8" s="26">
        <f t="shared" si="3"/>
        <v>0</v>
      </c>
    </row>
    <row r="9" spans="1:10" s="17" customFormat="1" ht="56.25" x14ac:dyDescent="0.25">
      <c r="A9" s="19" t="s">
        <v>555</v>
      </c>
      <c r="B9" s="9" t="s">
        <v>1673</v>
      </c>
      <c r="C9" s="10" t="s">
        <v>1257</v>
      </c>
      <c r="D9" s="8" t="s">
        <v>118</v>
      </c>
      <c r="E9" s="20">
        <v>933.3</v>
      </c>
      <c r="F9" s="21"/>
      <c r="G9" s="21">
        <f t="shared" si="0"/>
        <v>0</v>
      </c>
      <c r="H9" s="21"/>
      <c r="I9" s="21">
        <f t="shared" si="1"/>
        <v>0</v>
      </c>
      <c r="J9" s="21">
        <f t="shared" si="3"/>
        <v>0</v>
      </c>
    </row>
    <row r="10" spans="1:10" s="17" customFormat="1" ht="56.25" x14ac:dyDescent="0.25">
      <c r="A10" s="19" t="s">
        <v>36</v>
      </c>
      <c r="B10" s="9" t="s">
        <v>1674</v>
      </c>
      <c r="C10" s="10" t="s">
        <v>1259</v>
      </c>
      <c r="D10" s="8" t="s">
        <v>118</v>
      </c>
      <c r="E10" s="20">
        <v>173.4</v>
      </c>
      <c r="F10" s="21"/>
      <c r="G10" s="21">
        <f t="shared" si="0"/>
        <v>0</v>
      </c>
      <c r="H10" s="21"/>
      <c r="I10" s="21">
        <f t="shared" si="1"/>
        <v>0</v>
      </c>
      <c r="J10" s="21">
        <f t="shared" si="3"/>
        <v>0</v>
      </c>
    </row>
    <row r="11" spans="1:10" s="17" customFormat="1" ht="56.25" x14ac:dyDescent="0.25">
      <c r="A11" s="19" t="s">
        <v>37</v>
      </c>
      <c r="B11" s="9" t="s">
        <v>1791</v>
      </c>
      <c r="C11" s="10" t="s">
        <v>1260</v>
      </c>
      <c r="D11" s="8" t="s">
        <v>118</v>
      </c>
      <c r="E11" s="20">
        <v>71.400000000000006</v>
      </c>
      <c r="F11" s="21"/>
      <c r="G11" s="21">
        <f t="shared" si="0"/>
        <v>0</v>
      </c>
      <c r="H11" s="21"/>
      <c r="I11" s="21">
        <f t="shared" si="1"/>
        <v>0</v>
      </c>
      <c r="J11" s="21">
        <f t="shared" si="3"/>
        <v>0</v>
      </c>
    </row>
    <row r="12" spans="1:10" s="17" customFormat="1" ht="56.25" x14ac:dyDescent="0.25">
      <c r="A12" s="19" t="s">
        <v>559</v>
      </c>
      <c r="B12" s="9" t="s">
        <v>1675</v>
      </c>
      <c r="C12" s="10" t="s">
        <v>1262</v>
      </c>
      <c r="D12" s="8" t="s">
        <v>118</v>
      </c>
      <c r="E12" s="22">
        <v>102</v>
      </c>
      <c r="F12" s="21"/>
      <c r="G12" s="21">
        <f t="shared" si="0"/>
        <v>0</v>
      </c>
      <c r="H12" s="21"/>
      <c r="I12" s="21">
        <f t="shared" si="1"/>
        <v>0</v>
      </c>
      <c r="J12" s="21">
        <f t="shared" si="3"/>
        <v>0</v>
      </c>
    </row>
    <row r="13" spans="1:10" s="17" customFormat="1" ht="56.25" x14ac:dyDescent="0.25">
      <c r="A13" s="19" t="s">
        <v>44</v>
      </c>
      <c r="B13" s="9" t="s">
        <v>1359</v>
      </c>
      <c r="C13" s="10" t="s">
        <v>1263</v>
      </c>
      <c r="D13" s="8" t="s">
        <v>118</v>
      </c>
      <c r="E13" s="20">
        <v>346.8</v>
      </c>
      <c r="F13" s="21"/>
      <c r="G13" s="21">
        <f t="shared" si="0"/>
        <v>0</v>
      </c>
      <c r="H13" s="21"/>
      <c r="I13" s="21">
        <f t="shared" si="1"/>
        <v>0</v>
      </c>
      <c r="J13" s="21">
        <f t="shared" si="3"/>
        <v>0</v>
      </c>
    </row>
    <row r="14" spans="1:10" s="17" customFormat="1" ht="67.5" x14ac:dyDescent="0.25">
      <c r="A14" s="19" t="s">
        <v>561</v>
      </c>
      <c r="B14" s="9" t="s">
        <v>1673</v>
      </c>
      <c r="C14" s="10" t="s">
        <v>1792</v>
      </c>
      <c r="D14" s="8" t="s">
        <v>118</v>
      </c>
      <c r="E14" s="20">
        <v>168.3</v>
      </c>
      <c r="F14" s="21"/>
      <c r="G14" s="21">
        <f t="shared" si="0"/>
        <v>0</v>
      </c>
      <c r="H14" s="21"/>
      <c r="I14" s="21">
        <f t="shared" si="1"/>
        <v>0</v>
      </c>
      <c r="J14" s="21">
        <f t="shared" si="3"/>
        <v>0</v>
      </c>
    </row>
    <row r="15" spans="1:10" s="17" customFormat="1" ht="67.5" x14ac:dyDescent="0.25">
      <c r="A15" s="19" t="s">
        <v>47</v>
      </c>
      <c r="B15" s="9" t="s">
        <v>1793</v>
      </c>
      <c r="C15" s="10" t="s">
        <v>1794</v>
      </c>
      <c r="D15" s="8" t="s">
        <v>118</v>
      </c>
      <c r="E15" s="20">
        <v>173.4</v>
      </c>
      <c r="F15" s="21"/>
      <c r="G15" s="21">
        <f t="shared" si="0"/>
        <v>0</v>
      </c>
      <c r="H15" s="21"/>
      <c r="I15" s="21">
        <f t="shared" si="1"/>
        <v>0</v>
      </c>
      <c r="J15" s="21">
        <f t="shared" si="3"/>
        <v>0</v>
      </c>
    </row>
    <row r="16" spans="1:10" s="17" customFormat="1" ht="67.5" x14ac:dyDescent="0.25">
      <c r="A16" s="19" t="s">
        <v>48</v>
      </c>
      <c r="B16" s="9" t="s">
        <v>1359</v>
      </c>
      <c r="C16" s="10" t="s">
        <v>1677</v>
      </c>
      <c r="D16" s="8" t="s">
        <v>118</v>
      </c>
      <c r="E16" s="20">
        <v>25.5</v>
      </c>
      <c r="F16" s="21"/>
      <c r="G16" s="21">
        <f t="shared" si="0"/>
        <v>0</v>
      </c>
      <c r="H16" s="21"/>
      <c r="I16" s="21">
        <f t="shared" si="1"/>
        <v>0</v>
      </c>
      <c r="J16" s="21">
        <f t="shared" si="3"/>
        <v>0</v>
      </c>
    </row>
    <row r="17" spans="1:10" s="17" customFormat="1" ht="45" x14ac:dyDescent="0.25">
      <c r="A17" s="19" t="s">
        <v>566</v>
      </c>
      <c r="B17" s="9" t="s">
        <v>1716</v>
      </c>
      <c r="C17" s="10" t="s">
        <v>1717</v>
      </c>
      <c r="D17" s="8" t="s">
        <v>118</v>
      </c>
      <c r="E17" s="23">
        <v>66.95</v>
      </c>
      <c r="F17" s="21"/>
      <c r="G17" s="21">
        <f t="shared" si="0"/>
        <v>0</v>
      </c>
      <c r="H17" s="21"/>
      <c r="I17" s="21">
        <f t="shared" si="1"/>
        <v>0</v>
      </c>
      <c r="J17" s="21">
        <f t="shared" si="3"/>
        <v>0</v>
      </c>
    </row>
    <row r="18" spans="1:10" s="38" customFormat="1" ht="33.75" x14ac:dyDescent="0.25">
      <c r="A18" s="47" t="s">
        <v>53</v>
      </c>
      <c r="B18" s="43" t="s">
        <v>126</v>
      </c>
      <c r="C18" s="44" t="s">
        <v>127</v>
      </c>
      <c r="D18" s="42" t="s">
        <v>111</v>
      </c>
      <c r="E18" s="48">
        <v>0.4</v>
      </c>
      <c r="F18" s="26"/>
      <c r="G18" s="26">
        <f t="shared" si="0"/>
        <v>0</v>
      </c>
      <c r="H18" s="26"/>
      <c r="I18" s="26">
        <f t="shared" si="1"/>
        <v>0</v>
      </c>
      <c r="J18" s="26">
        <f t="shared" si="3"/>
        <v>0</v>
      </c>
    </row>
    <row r="19" spans="1:10" s="17" customFormat="1" ht="45" x14ac:dyDescent="0.25">
      <c r="A19" s="19" t="s">
        <v>568</v>
      </c>
      <c r="B19" s="9" t="s">
        <v>1367</v>
      </c>
      <c r="C19" s="10" t="s">
        <v>747</v>
      </c>
      <c r="D19" s="8" t="s">
        <v>118</v>
      </c>
      <c r="E19" s="20">
        <v>10.3</v>
      </c>
      <c r="F19" s="21"/>
      <c r="G19" s="21">
        <f t="shared" si="0"/>
        <v>0</v>
      </c>
      <c r="H19" s="21"/>
      <c r="I19" s="21">
        <f t="shared" si="1"/>
        <v>0</v>
      </c>
      <c r="J19" s="21">
        <f t="shared" si="3"/>
        <v>0</v>
      </c>
    </row>
    <row r="20" spans="1:10" s="17" customFormat="1" ht="45" x14ac:dyDescent="0.25">
      <c r="A20" s="19" t="s">
        <v>570</v>
      </c>
      <c r="B20" s="9" t="s">
        <v>1368</v>
      </c>
      <c r="C20" s="10" t="s">
        <v>749</v>
      </c>
      <c r="D20" s="8" t="s">
        <v>118</v>
      </c>
      <c r="E20" s="20">
        <v>30.6</v>
      </c>
      <c r="F20" s="21"/>
      <c r="G20" s="21">
        <f t="shared" si="0"/>
        <v>0</v>
      </c>
      <c r="H20" s="21"/>
      <c r="I20" s="21">
        <f t="shared" si="1"/>
        <v>0</v>
      </c>
      <c r="J20" s="21">
        <f t="shared" si="3"/>
        <v>0</v>
      </c>
    </row>
    <row r="21" spans="1:10" s="38" customFormat="1" ht="45" x14ac:dyDescent="0.25">
      <c r="A21" s="47" t="s">
        <v>58</v>
      </c>
      <c r="B21" s="43" t="s">
        <v>761</v>
      </c>
      <c r="C21" s="44" t="s">
        <v>762</v>
      </c>
      <c r="D21" s="42" t="s">
        <v>40</v>
      </c>
      <c r="E21" s="49">
        <v>16</v>
      </c>
      <c r="F21" s="26"/>
      <c r="G21" s="26">
        <f t="shared" si="0"/>
        <v>0</v>
      </c>
      <c r="H21" s="26"/>
      <c r="I21" s="26">
        <f t="shared" si="1"/>
        <v>0</v>
      </c>
      <c r="J21" s="26">
        <f t="shared" si="3"/>
        <v>0</v>
      </c>
    </row>
    <row r="22" spans="1:10" s="17" customFormat="1" ht="45" x14ac:dyDescent="0.25">
      <c r="A22" s="19" t="s">
        <v>1688</v>
      </c>
      <c r="B22" s="9" t="s">
        <v>1795</v>
      </c>
      <c r="C22" s="10" t="s">
        <v>763</v>
      </c>
      <c r="D22" s="8" t="s">
        <v>215</v>
      </c>
      <c r="E22" s="22">
        <v>16</v>
      </c>
      <c r="F22" s="21"/>
      <c r="G22" s="21">
        <f t="shared" si="0"/>
        <v>0</v>
      </c>
      <c r="H22" s="21"/>
      <c r="I22" s="21">
        <f t="shared" si="1"/>
        <v>0</v>
      </c>
      <c r="J22" s="21">
        <f t="shared" si="3"/>
        <v>0</v>
      </c>
    </row>
    <row r="23" spans="1:10" s="38" customFormat="1" ht="22.5" x14ac:dyDescent="0.25">
      <c r="A23" s="47" t="s">
        <v>579</v>
      </c>
      <c r="B23" s="43" t="s">
        <v>49</v>
      </c>
      <c r="C23" s="44" t="s">
        <v>50</v>
      </c>
      <c r="D23" s="42" t="s">
        <v>40</v>
      </c>
      <c r="E23" s="49">
        <v>6</v>
      </c>
      <c r="F23" s="26"/>
      <c r="G23" s="26">
        <f t="shared" si="0"/>
        <v>0</v>
      </c>
      <c r="H23" s="26"/>
      <c r="I23" s="26">
        <f t="shared" si="1"/>
        <v>0</v>
      </c>
      <c r="J23" s="26">
        <f t="shared" si="3"/>
        <v>0</v>
      </c>
    </row>
    <row r="24" spans="1:10" s="17" customFormat="1" ht="45" x14ac:dyDescent="0.25">
      <c r="A24" s="19" t="s">
        <v>65</v>
      </c>
      <c r="B24" s="9" t="s">
        <v>1796</v>
      </c>
      <c r="C24" s="10" t="s">
        <v>1797</v>
      </c>
      <c r="D24" s="8" t="s">
        <v>215</v>
      </c>
      <c r="E24" s="22">
        <v>6</v>
      </c>
      <c r="F24" s="21"/>
      <c r="G24" s="21">
        <f t="shared" si="0"/>
        <v>0</v>
      </c>
      <c r="H24" s="21"/>
      <c r="I24" s="21">
        <f t="shared" si="1"/>
        <v>0</v>
      </c>
      <c r="J24" s="21">
        <f t="shared" si="3"/>
        <v>0</v>
      </c>
    </row>
    <row r="25" spans="1:10" s="38" customFormat="1" ht="22.5" x14ac:dyDescent="0.25">
      <c r="A25" s="47" t="s">
        <v>68</v>
      </c>
      <c r="B25" s="43" t="s">
        <v>210</v>
      </c>
      <c r="C25" s="44" t="s">
        <v>211</v>
      </c>
      <c r="D25" s="42" t="s">
        <v>40</v>
      </c>
      <c r="E25" s="49">
        <v>25</v>
      </c>
      <c r="F25" s="26"/>
      <c r="G25" s="26">
        <f t="shared" si="0"/>
        <v>0</v>
      </c>
      <c r="H25" s="26"/>
      <c r="I25" s="26">
        <f t="shared" si="1"/>
        <v>0</v>
      </c>
      <c r="J25" s="26">
        <f t="shared" si="3"/>
        <v>0</v>
      </c>
    </row>
    <row r="26" spans="1:10" s="17" customFormat="1" ht="45" x14ac:dyDescent="0.25">
      <c r="A26" s="19" t="s">
        <v>72</v>
      </c>
      <c r="B26" s="9" t="s">
        <v>1689</v>
      </c>
      <c r="C26" s="10" t="s">
        <v>1798</v>
      </c>
      <c r="D26" s="8" t="s">
        <v>215</v>
      </c>
      <c r="E26" s="22">
        <v>25</v>
      </c>
      <c r="F26" s="21"/>
      <c r="G26" s="21">
        <f t="shared" si="0"/>
        <v>0</v>
      </c>
      <c r="H26" s="21"/>
      <c r="I26" s="21">
        <f t="shared" si="1"/>
        <v>0</v>
      </c>
      <c r="J26" s="21">
        <f t="shared" si="3"/>
        <v>0</v>
      </c>
    </row>
    <row r="27" spans="1:10" s="38" customFormat="1" ht="33.75" x14ac:dyDescent="0.25">
      <c r="A27" s="47" t="s">
        <v>78</v>
      </c>
      <c r="B27" s="43" t="s">
        <v>931</v>
      </c>
      <c r="C27" s="44" t="s">
        <v>932</v>
      </c>
      <c r="D27" s="42" t="s">
        <v>933</v>
      </c>
      <c r="E27" s="51">
        <v>0.48499999999999999</v>
      </c>
      <c r="F27" s="26"/>
      <c r="G27" s="26">
        <f t="shared" si="0"/>
        <v>0</v>
      </c>
      <c r="H27" s="26"/>
      <c r="I27" s="26">
        <f t="shared" si="1"/>
        <v>0</v>
      </c>
      <c r="J27" s="26">
        <f t="shared" si="3"/>
        <v>0</v>
      </c>
    </row>
    <row r="28" spans="1:10" s="38" customFormat="1" ht="22.5" x14ac:dyDescent="0.25">
      <c r="A28" s="47" t="s">
        <v>81</v>
      </c>
      <c r="B28" s="43" t="s">
        <v>934</v>
      </c>
      <c r="C28" s="44" t="s">
        <v>935</v>
      </c>
      <c r="D28" s="42" t="s">
        <v>933</v>
      </c>
      <c r="E28" s="51">
        <v>0.48499999999999999</v>
      </c>
      <c r="F28" s="26"/>
      <c r="G28" s="26">
        <f t="shared" si="0"/>
        <v>0</v>
      </c>
      <c r="H28" s="26"/>
      <c r="I28" s="26">
        <f t="shared" si="1"/>
        <v>0</v>
      </c>
      <c r="J28" s="26">
        <f t="shared" si="3"/>
        <v>0</v>
      </c>
    </row>
    <row r="29" spans="1:10" s="38" customFormat="1" ht="22.5" x14ac:dyDescent="0.25">
      <c r="A29" s="47" t="s">
        <v>83</v>
      </c>
      <c r="B29" s="43" t="s">
        <v>553</v>
      </c>
      <c r="C29" s="44" t="s">
        <v>937</v>
      </c>
      <c r="D29" s="42" t="s">
        <v>111</v>
      </c>
      <c r="E29" s="50">
        <v>1.94</v>
      </c>
      <c r="F29" s="26"/>
      <c r="G29" s="26">
        <f t="shared" si="0"/>
        <v>0</v>
      </c>
      <c r="H29" s="26"/>
      <c r="I29" s="26">
        <f t="shared" si="1"/>
        <v>0</v>
      </c>
      <c r="J29" s="26">
        <f t="shared" si="3"/>
        <v>0</v>
      </c>
    </row>
    <row r="30" spans="1:10" s="38" customFormat="1" ht="33.75" x14ac:dyDescent="0.25">
      <c r="A30" s="47" t="s">
        <v>85</v>
      </c>
      <c r="B30" s="43" t="s">
        <v>466</v>
      </c>
      <c r="C30" s="44" t="s">
        <v>467</v>
      </c>
      <c r="D30" s="42" t="s">
        <v>111</v>
      </c>
      <c r="E30" s="50">
        <v>2.2400000000000002</v>
      </c>
      <c r="F30" s="26"/>
      <c r="G30" s="26">
        <f t="shared" si="0"/>
        <v>0</v>
      </c>
      <c r="H30" s="26"/>
      <c r="I30" s="26">
        <f t="shared" si="1"/>
        <v>0</v>
      </c>
      <c r="J30" s="26">
        <f t="shared" si="3"/>
        <v>0</v>
      </c>
    </row>
    <row r="31" spans="1:10" s="17" customFormat="1" ht="45" x14ac:dyDescent="0.25">
      <c r="A31" s="19" t="s">
        <v>87</v>
      </c>
      <c r="B31" s="9" t="s">
        <v>1374</v>
      </c>
      <c r="C31" s="10" t="s">
        <v>470</v>
      </c>
      <c r="D31" s="8" t="s">
        <v>118</v>
      </c>
      <c r="E31" s="22">
        <v>418</v>
      </c>
      <c r="F31" s="21"/>
      <c r="G31" s="21">
        <f t="shared" si="0"/>
        <v>0</v>
      </c>
      <c r="H31" s="21"/>
      <c r="I31" s="21">
        <f t="shared" si="1"/>
        <v>0</v>
      </c>
      <c r="J31" s="21">
        <f t="shared" si="3"/>
        <v>0</v>
      </c>
    </row>
    <row r="32" spans="1:10" s="38" customFormat="1" ht="22.5" x14ac:dyDescent="0.25">
      <c r="A32" s="47" t="s">
        <v>90</v>
      </c>
      <c r="B32" s="43" t="s">
        <v>487</v>
      </c>
      <c r="C32" s="44" t="s">
        <v>488</v>
      </c>
      <c r="D32" s="42" t="s">
        <v>280</v>
      </c>
      <c r="E32" s="48">
        <v>0.8</v>
      </c>
      <c r="F32" s="26"/>
      <c r="G32" s="26">
        <f t="shared" si="0"/>
        <v>0</v>
      </c>
      <c r="H32" s="26"/>
      <c r="I32" s="26">
        <f t="shared" si="1"/>
        <v>0</v>
      </c>
      <c r="J32" s="26">
        <f t="shared" si="3"/>
        <v>0</v>
      </c>
    </row>
    <row r="33" spans="1:10" s="17" customFormat="1" ht="45" x14ac:dyDescent="0.25">
      <c r="A33" s="19" t="s">
        <v>92</v>
      </c>
      <c r="B33" s="9" t="s">
        <v>1376</v>
      </c>
      <c r="C33" s="10" t="s">
        <v>968</v>
      </c>
      <c r="D33" s="8" t="s">
        <v>215</v>
      </c>
      <c r="E33" s="22">
        <v>8</v>
      </c>
      <c r="F33" s="21"/>
      <c r="G33" s="21">
        <f t="shared" si="0"/>
        <v>0</v>
      </c>
      <c r="H33" s="21"/>
      <c r="I33" s="21">
        <f t="shared" si="1"/>
        <v>0</v>
      </c>
      <c r="J33" s="21">
        <f t="shared" si="3"/>
        <v>0</v>
      </c>
    </row>
    <row r="34" spans="1:10" s="17" customFormat="1" ht="45" x14ac:dyDescent="0.25">
      <c r="A34" s="19" t="s">
        <v>94</v>
      </c>
      <c r="B34" s="9" t="s">
        <v>1375</v>
      </c>
      <c r="C34" s="10" t="s">
        <v>472</v>
      </c>
      <c r="D34" s="8" t="s">
        <v>215</v>
      </c>
      <c r="E34" s="22">
        <v>500</v>
      </c>
      <c r="F34" s="21"/>
      <c r="G34" s="21">
        <f t="shared" si="0"/>
        <v>0</v>
      </c>
      <c r="H34" s="21"/>
      <c r="I34" s="21">
        <f t="shared" si="1"/>
        <v>0</v>
      </c>
      <c r="J34" s="21">
        <f t="shared" si="3"/>
        <v>0</v>
      </c>
    </row>
    <row r="35" spans="1:10" s="17" customFormat="1" ht="45" x14ac:dyDescent="0.25">
      <c r="A35" s="19" t="s">
        <v>96</v>
      </c>
      <c r="B35" s="9" t="s">
        <v>1078</v>
      </c>
      <c r="C35" s="10" t="s">
        <v>955</v>
      </c>
      <c r="D35" s="8" t="s">
        <v>215</v>
      </c>
      <c r="E35" s="22">
        <v>1</v>
      </c>
      <c r="F35" s="21"/>
      <c r="G35" s="21">
        <f t="shared" ref="G35:G66" si="4">E35*F35</f>
        <v>0</v>
      </c>
      <c r="H35" s="21"/>
      <c r="I35" s="21">
        <f t="shared" ref="I35:I66" si="5">E35*H35</f>
        <v>0</v>
      </c>
      <c r="J35" s="21">
        <f t="shared" si="3"/>
        <v>0</v>
      </c>
    </row>
    <row r="36" spans="1:10" s="17" customFormat="1" ht="45" x14ac:dyDescent="0.25">
      <c r="A36" s="19" t="s">
        <v>98</v>
      </c>
      <c r="B36" s="9" t="s">
        <v>1799</v>
      </c>
      <c r="C36" s="10" t="s">
        <v>852</v>
      </c>
      <c r="D36" s="8" t="s">
        <v>215</v>
      </c>
      <c r="E36" s="22">
        <v>500</v>
      </c>
      <c r="F36" s="21"/>
      <c r="G36" s="21">
        <f t="shared" si="4"/>
        <v>0</v>
      </c>
      <c r="H36" s="21"/>
      <c r="I36" s="21">
        <f t="shared" si="5"/>
        <v>0</v>
      </c>
      <c r="J36" s="21">
        <f t="shared" si="3"/>
        <v>0</v>
      </c>
    </row>
    <row r="37" spans="1:10" s="38" customFormat="1" ht="33.75" x14ac:dyDescent="0.25">
      <c r="A37" s="47" t="s">
        <v>100</v>
      </c>
      <c r="B37" s="43" t="s">
        <v>130</v>
      </c>
      <c r="C37" s="44" t="s">
        <v>131</v>
      </c>
      <c r="D37" s="42" t="s">
        <v>132</v>
      </c>
      <c r="E37" s="49">
        <v>10</v>
      </c>
      <c r="F37" s="26"/>
      <c r="G37" s="26">
        <f t="shared" si="4"/>
        <v>0</v>
      </c>
      <c r="H37" s="26"/>
      <c r="I37" s="26">
        <f t="shared" si="5"/>
        <v>0</v>
      </c>
      <c r="J37" s="26">
        <f t="shared" si="3"/>
        <v>0</v>
      </c>
    </row>
    <row r="38" spans="1:10" s="17" customFormat="1" ht="45" x14ac:dyDescent="0.25">
      <c r="A38" s="19" t="s">
        <v>103</v>
      </c>
      <c r="B38" s="9" t="s">
        <v>1369</v>
      </c>
      <c r="C38" s="10" t="s">
        <v>786</v>
      </c>
      <c r="D38" s="8" t="s">
        <v>215</v>
      </c>
      <c r="E38" s="22">
        <v>1</v>
      </c>
      <c r="F38" s="21"/>
      <c r="G38" s="21">
        <f t="shared" si="4"/>
        <v>0</v>
      </c>
      <c r="H38" s="21"/>
      <c r="I38" s="21">
        <f t="shared" si="5"/>
        <v>0</v>
      </c>
      <c r="J38" s="21">
        <f t="shared" si="3"/>
        <v>0</v>
      </c>
    </row>
    <row r="39" spans="1:10" s="17" customFormat="1" ht="45" x14ac:dyDescent="0.25">
      <c r="A39" s="19" t="s">
        <v>105</v>
      </c>
      <c r="B39" s="9" t="s">
        <v>1370</v>
      </c>
      <c r="C39" s="10" t="s">
        <v>788</v>
      </c>
      <c r="D39" s="8" t="s">
        <v>215</v>
      </c>
      <c r="E39" s="22">
        <v>1</v>
      </c>
      <c r="F39" s="21"/>
      <c r="G39" s="21">
        <f t="shared" si="4"/>
        <v>0</v>
      </c>
      <c r="H39" s="21"/>
      <c r="I39" s="21">
        <f t="shared" si="5"/>
        <v>0</v>
      </c>
      <c r="J39" s="21">
        <f t="shared" si="3"/>
        <v>0</v>
      </c>
    </row>
    <row r="40" spans="1:10" s="17" customFormat="1" ht="45" x14ac:dyDescent="0.25">
      <c r="A40" s="19" t="s">
        <v>108</v>
      </c>
      <c r="B40" s="9" t="s">
        <v>1371</v>
      </c>
      <c r="C40" s="10" t="s">
        <v>790</v>
      </c>
      <c r="D40" s="8" t="s">
        <v>215</v>
      </c>
      <c r="E40" s="22">
        <v>1</v>
      </c>
      <c r="F40" s="21"/>
      <c r="G40" s="21">
        <f t="shared" si="4"/>
        <v>0</v>
      </c>
      <c r="H40" s="21"/>
      <c r="I40" s="21">
        <f t="shared" si="5"/>
        <v>0</v>
      </c>
      <c r="J40" s="21">
        <f t="shared" si="3"/>
        <v>0</v>
      </c>
    </row>
    <row r="41" spans="1:10" s="38" customFormat="1" ht="22.5" x14ac:dyDescent="0.25">
      <c r="A41" s="47" t="s">
        <v>112</v>
      </c>
      <c r="B41" s="43" t="s">
        <v>415</v>
      </c>
      <c r="C41" s="44" t="s">
        <v>416</v>
      </c>
      <c r="D41" s="42" t="s">
        <v>417</v>
      </c>
      <c r="E41" s="48">
        <v>5.5</v>
      </c>
      <c r="F41" s="26"/>
      <c r="G41" s="26">
        <f t="shared" si="4"/>
        <v>0</v>
      </c>
      <c r="H41" s="26"/>
      <c r="I41" s="26">
        <f t="shared" si="5"/>
        <v>0</v>
      </c>
      <c r="J41" s="26">
        <f t="shared" si="3"/>
        <v>0</v>
      </c>
    </row>
    <row r="42" spans="1:10" s="17" customFormat="1" ht="45" x14ac:dyDescent="0.25">
      <c r="A42" s="19" t="s">
        <v>115</v>
      </c>
      <c r="B42" s="9" t="s">
        <v>1379</v>
      </c>
      <c r="C42" s="10" t="s">
        <v>1085</v>
      </c>
      <c r="D42" s="8" t="s">
        <v>118</v>
      </c>
      <c r="E42" s="22">
        <v>765</v>
      </c>
      <c r="F42" s="21"/>
      <c r="G42" s="21">
        <f t="shared" si="4"/>
        <v>0</v>
      </c>
      <c r="H42" s="21"/>
      <c r="I42" s="21">
        <f t="shared" si="5"/>
        <v>0</v>
      </c>
      <c r="J42" s="21">
        <f t="shared" si="3"/>
        <v>0</v>
      </c>
    </row>
    <row r="43" spans="1:10" s="17" customFormat="1" ht="22.5" x14ac:dyDescent="0.25">
      <c r="A43" s="19" t="s">
        <v>119</v>
      </c>
      <c r="B43" s="9" t="s">
        <v>1800</v>
      </c>
      <c r="C43" s="10" t="s">
        <v>1109</v>
      </c>
      <c r="D43" s="8" t="s">
        <v>215</v>
      </c>
      <c r="E43" s="22">
        <v>27</v>
      </c>
      <c r="F43" s="21"/>
      <c r="G43" s="21">
        <f t="shared" si="4"/>
        <v>0</v>
      </c>
      <c r="H43" s="21"/>
      <c r="I43" s="21">
        <f t="shared" si="5"/>
        <v>0</v>
      </c>
      <c r="J43" s="21">
        <f t="shared" si="3"/>
        <v>0</v>
      </c>
    </row>
    <row r="44" spans="1:10" s="17" customFormat="1" ht="22.5" x14ac:dyDescent="0.25">
      <c r="A44" s="19" t="s">
        <v>122</v>
      </c>
      <c r="B44" s="9" t="s">
        <v>1800</v>
      </c>
      <c r="C44" s="10" t="s">
        <v>1115</v>
      </c>
      <c r="D44" s="8" t="s">
        <v>215</v>
      </c>
      <c r="E44" s="22">
        <v>31</v>
      </c>
      <c r="F44" s="21"/>
      <c r="G44" s="21">
        <f t="shared" si="4"/>
        <v>0</v>
      </c>
      <c r="H44" s="21"/>
      <c r="I44" s="21">
        <f t="shared" si="5"/>
        <v>0</v>
      </c>
      <c r="J44" s="21">
        <f t="shared" si="3"/>
        <v>0</v>
      </c>
    </row>
    <row r="45" spans="1:10" s="17" customFormat="1" ht="22.5" x14ac:dyDescent="0.25">
      <c r="A45" s="19" t="s">
        <v>125</v>
      </c>
      <c r="B45" s="9" t="s">
        <v>1800</v>
      </c>
      <c r="C45" s="10" t="s">
        <v>1117</v>
      </c>
      <c r="D45" s="8" t="s">
        <v>215</v>
      </c>
      <c r="E45" s="22">
        <v>31</v>
      </c>
      <c r="F45" s="21"/>
      <c r="G45" s="21">
        <f t="shared" si="4"/>
        <v>0</v>
      </c>
      <c r="H45" s="21"/>
      <c r="I45" s="21">
        <f t="shared" si="5"/>
        <v>0</v>
      </c>
      <c r="J45" s="21">
        <f t="shared" si="3"/>
        <v>0</v>
      </c>
    </row>
    <row r="46" spans="1:10" s="38" customFormat="1" ht="22.5" x14ac:dyDescent="0.25">
      <c r="A46" s="47" t="s">
        <v>129</v>
      </c>
      <c r="B46" s="43" t="s">
        <v>1167</v>
      </c>
      <c r="C46" s="44" t="s">
        <v>1168</v>
      </c>
      <c r="D46" s="42" t="s">
        <v>417</v>
      </c>
      <c r="E46" s="49">
        <v>2</v>
      </c>
      <c r="F46" s="26"/>
      <c r="G46" s="26">
        <f t="shared" si="4"/>
        <v>0</v>
      </c>
      <c r="H46" s="26"/>
      <c r="I46" s="26">
        <f t="shared" si="5"/>
        <v>0</v>
      </c>
      <c r="J46" s="26">
        <f t="shared" si="3"/>
        <v>0</v>
      </c>
    </row>
    <row r="47" spans="1:10" s="17" customFormat="1" ht="45" x14ac:dyDescent="0.25">
      <c r="A47" s="19" t="s">
        <v>133</v>
      </c>
      <c r="B47" s="9" t="s">
        <v>1380</v>
      </c>
      <c r="C47" s="10" t="s">
        <v>1381</v>
      </c>
      <c r="D47" s="8" t="s">
        <v>118</v>
      </c>
      <c r="E47" s="22">
        <v>206</v>
      </c>
      <c r="F47" s="21"/>
      <c r="G47" s="21">
        <f t="shared" si="4"/>
        <v>0</v>
      </c>
      <c r="H47" s="21"/>
      <c r="I47" s="21">
        <f t="shared" si="5"/>
        <v>0</v>
      </c>
      <c r="J47" s="21">
        <f t="shared" si="3"/>
        <v>0</v>
      </c>
    </row>
    <row r="48" spans="1:10" s="17" customFormat="1" ht="45" x14ac:dyDescent="0.25">
      <c r="A48" s="19" t="s">
        <v>137</v>
      </c>
      <c r="B48" s="9" t="s">
        <v>1382</v>
      </c>
      <c r="C48" s="10" t="s">
        <v>1174</v>
      </c>
      <c r="D48" s="8" t="s">
        <v>215</v>
      </c>
      <c r="E48" s="22">
        <v>16</v>
      </c>
      <c r="F48" s="21"/>
      <c r="G48" s="21">
        <f t="shared" si="4"/>
        <v>0</v>
      </c>
      <c r="H48" s="21"/>
      <c r="I48" s="21">
        <f t="shared" si="5"/>
        <v>0</v>
      </c>
      <c r="J48" s="21">
        <f t="shared" si="3"/>
        <v>0</v>
      </c>
    </row>
    <row r="49" spans="1:10" s="17" customFormat="1" ht="45" x14ac:dyDescent="0.25">
      <c r="A49" s="19" t="s">
        <v>141</v>
      </c>
      <c r="B49" s="9" t="s">
        <v>1382</v>
      </c>
      <c r="C49" s="10" t="s">
        <v>1176</v>
      </c>
      <c r="D49" s="8" t="s">
        <v>215</v>
      </c>
      <c r="E49" s="22">
        <v>16</v>
      </c>
      <c r="F49" s="21"/>
      <c r="G49" s="21">
        <f t="shared" si="4"/>
        <v>0</v>
      </c>
      <c r="H49" s="21"/>
      <c r="I49" s="21">
        <f t="shared" si="5"/>
        <v>0</v>
      </c>
      <c r="J49" s="21">
        <f t="shared" si="3"/>
        <v>0</v>
      </c>
    </row>
    <row r="50" spans="1:10" s="17" customFormat="1" ht="45" x14ac:dyDescent="0.25">
      <c r="A50" s="19" t="s">
        <v>144</v>
      </c>
      <c r="B50" s="9" t="s">
        <v>1383</v>
      </c>
      <c r="C50" s="10" t="s">
        <v>1148</v>
      </c>
      <c r="D50" s="8" t="s">
        <v>215</v>
      </c>
      <c r="E50" s="22">
        <v>500</v>
      </c>
      <c r="F50" s="21"/>
      <c r="G50" s="21">
        <f t="shared" si="4"/>
        <v>0</v>
      </c>
      <c r="H50" s="21"/>
      <c r="I50" s="21">
        <f t="shared" si="5"/>
        <v>0</v>
      </c>
      <c r="J50" s="21">
        <f t="shared" si="3"/>
        <v>0</v>
      </c>
    </row>
    <row r="51" spans="1:10" s="17" customFormat="1" ht="45" x14ac:dyDescent="0.25">
      <c r="A51" s="19" t="s">
        <v>148</v>
      </c>
      <c r="B51" s="9" t="s">
        <v>1383</v>
      </c>
      <c r="C51" s="10" t="s">
        <v>1150</v>
      </c>
      <c r="D51" s="8" t="s">
        <v>215</v>
      </c>
      <c r="E51" s="22">
        <v>60</v>
      </c>
      <c r="F51" s="21"/>
      <c r="G51" s="21">
        <f t="shared" si="4"/>
        <v>0</v>
      </c>
      <c r="H51" s="21"/>
      <c r="I51" s="21">
        <f t="shared" si="5"/>
        <v>0</v>
      </c>
      <c r="J51" s="21">
        <f t="shared" si="3"/>
        <v>0</v>
      </c>
    </row>
    <row r="52" spans="1:10" s="17" customFormat="1" ht="45" x14ac:dyDescent="0.25">
      <c r="A52" s="19" t="s">
        <v>151</v>
      </c>
      <c r="B52" s="9" t="s">
        <v>1384</v>
      </c>
      <c r="C52" s="10" t="s">
        <v>1161</v>
      </c>
      <c r="D52" s="8" t="s">
        <v>118</v>
      </c>
      <c r="E52" s="22">
        <v>360</v>
      </c>
      <c r="F52" s="21"/>
      <c r="G52" s="21">
        <f t="shared" si="4"/>
        <v>0</v>
      </c>
      <c r="H52" s="21"/>
      <c r="I52" s="21">
        <f t="shared" si="5"/>
        <v>0</v>
      </c>
      <c r="J52" s="21">
        <f t="shared" si="3"/>
        <v>0</v>
      </c>
    </row>
    <row r="53" spans="1:10" s="17" customFormat="1" ht="45" x14ac:dyDescent="0.25">
      <c r="A53" s="19" t="s">
        <v>153</v>
      </c>
      <c r="B53" s="9" t="s">
        <v>1385</v>
      </c>
      <c r="C53" s="10" t="s">
        <v>1158</v>
      </c>
      <c r="D53" s="8" t="s">
        <v>215</v>
      </c>
      <c r="E53" s="22">
        <v>500</v>
      </c>
      <c r="F53" s="21"/>
      <c r="G53" s="21">
        <f t="shared" si="4"/>
        <v>0</v>
      </c>
      <c r="H53" s="21"/>
      <c r="I53" s="21">
        <f t="shared" si="5"/>
        <v>0</v>
      </c>
      <c r="J53" s="21">
        <f t="shared" si="3"/>
        <v>0</v>
      </c>
    </row>
    <row r="54" spans="1:10" s="38" customFormat="1" ht="33.75" x14ac:dyDescent="0.25">
      <c r="A54" s="47" t="s">
        <v>157</v>
      </c>
      <c r="B54" s="43" t="s">
        <v>130</v>
      </c>
      <c r="C54" s="44" t="s">
        <v>131</v>
      </c>
      <c r="D54" s="42" t="s">
        <v>132</v>
      </c>
      <c r="E54" s="49">
        <v>5</v>
      </c>
      <c r="F54" s="26"/>
      <c r="G54" s="26">
        <f t="shared" si="4"/>
        <v>0</v>
      </c>
      <c r="H54" s="26"/>
      <c r="I54" s="26">
        <f t="shared" si="5"/>
        <v>0</v>
      </c>
      <c r="J54" s="26">
        <f t="shared" si="3"/>
        <v>0</v>
      </c>
    </row>
    <row r="55" spans="1:10" s="17" customFormat="1" ht="45" x14ac:dyDescent="0.25">
      <c r="A55" s="19" t="s">
        <v>681</v>
      </c>
      <c r="B55" s="9" t="s">
        <v>1386</v>
      </c>
      <c r="C55" s="10" t="s">
        <v>1387</v>
      </c>
      <c r="D55" s="8" t="s">
        <v>215</v>
      </c>
      <c r="E55" s="22">
        <v>5</v>
      </c>
      <c r="F55" s="21"/>
      <c r="G55" s="21">
        <f t="shared" si="4"/>
        <v>0</v>
      </c>
      <c r="H55" s="21"/>
      <c r="I55" s="21">
        <f t="shared" si="5"/>
        <v>0</v>
      </c>
      <c r="J55" s="21">
        <f t="shared" si="3"/>
        <v>0</v>
      </c>
    </row>
    <row r="56" spans="1:10" s="38" customFormat="1" ht="33.75" x14ac:dyDescent="0.25">
      <c r="A56" s="47" t="s">
        <v>164</v>
      </c>
      <c r="B56" s="43" t="s">
        <v>165</v>
      </c>
      <c r="C56" s="44" t="s">
        <v>166</v>
      </c>
      <c r="D56" s="42" t="s">
        <v>167</v>
      </c>
      <c r="E56" s="54">
        <v>0.33267999999999998</v>
      </c>
      <c r="F56" s="26"/>
      <c r="G56" s="26">
        <f t="shared" si="4"/>
        <v>0</v>
      </c>
      <c r="H56" s="26"/>
      <c r="I56" s="26">
        <f t="shared" si="5"/>
        <v>0</v>
      </c>
      <c r="J56" s="26">
        <f t="shared" si="3"/>
        <v>0</v>
      </c>
    </row>
    <row r="57" spans="1:10" s="17" customFormat="1" ht="45" x14ac:dyDescent="0.25">
      <c r="A57" s="19" t="s">
        <v>168</v>
      </c>
      <c r="B57" s="9" t="s">
        <v>1389</v>
      </c>
      <c r="C57" s="10" t="s">
        <v>798</v>
      </c>
      <c r="D57" s="8" t="s">
        <v>215</v>
      </c>
      <c r="E57" s="22">
        <v>30</v>
      </c>
      <c r="F57" s="21"/>
      <c r="G57" s="21">
        <f t="shared" si="4"/>
        <v>0</v>
      </c>
      <c r="H57" s="21"/>
      <c r="I57" s="21">
        <f t="shared" si="5"/>
        <v>0</v>
      </c>
      <c r="J57" s="21">
        <f t="shared" si="3"/>
        <v>0</v>
      </c>
    </row>
    <row r="58" spans="1:10" s="17" customFormat="1" ht="45" x14ac:dyDescent="0.25">
      <c r="A58" s="19" t="s">
        <v>171</v>
      </c>
      <c r="B58" s="9" t="s">
        <v>1389</v>
      </c>
      <c r="C58" s="10" t="s">
        <v>1692</v>
      </c>
      <c r="D58" s="8" t="s">
        <v>215</v>
      </c>
      <c r="E58" s="22">
        <v>60</v>
      </c>
      <c r="F58" s="21"/>
      <c r="G58" s="21">
        <f t="shared" si="4"/>
        <v>0</v>
      </c>
      <c r="H58" s="21"/>
      <c r="I58" s="21">
        <f t="shared" si="5"/>
        <v>0</v>
      </c>
      <c r="J58" s="21">
        <f t="shared" si="3"/>
        <v>0</v>
      </c>
    </row>
    <row r="59" spans="1:10" s="17" customFormat="1" ht="45" x14ac:dyDescent="0.25">
      <c r="A59" s="19" t="s">
        <v>173</v>
      </c>
      <c r="B59" s="9" t="s">
        <v>1389</v>
      </c>
      <c r="C59" s="10" t="s">
        <v>803</v>
      </c>
      <c r="D59" s="8" t="s">
        <v>215</v>
      </c>
      <c r="E59" s="22">
        <v>20</v>
      </c>
      <c r="F59" s="21"/>
      <c r="G59" s="21">
        <f t="shared" si="4"/>
        <v>0</v>
      </c>
      <c r="H59" s="21"/>
      <c r="I59" s="21">
        <f t="shared" si="5"/>
        <v>0</v>
      </c>
      <c r="J59" s="21">
        <f t="shared" si="3"/>
        <v>0</v>
      </c>
    </row>
    <row r="60" spans="1:10" s="17" customFormat="1" ht="45" x14ac:dyDescent="0.25">
      <c r="A60" s="19" t="s">
        <v>175</v>
      </c>
      <c r="B60" s="9" t="s">
        <v>1801</v>
      </c>
      <c r="C60" s="10" t="s">
        <v>1802</v>
      </c>
      <c r="D60" s="8" t="s">
        <v>118</v>
      </c>
      <c r="E60" s="22">
        <v>120</v>
      </c>
      <c r="F60" s="21"/>
      <c r="G60" s="21">
        <f t="shared" si="4"/>
        <v>0</v>
      </c>
      <c r="H60" s="21"/>
      <c r="I60" s="21">
        <f t="shared" si="5"/>
        <v>0</v>
      </c>
      <c r="J60" s="21">
        <f t="shared" si="3"/>
        <v>0</v>
      </c>
    </row>
    <row r="61" spans="1:10" s="17" customFormat="1" ht="22.5" x14ac:dyDescent="0.25">
      <c r="A61" s="19" t="s">
        <v>178</v>
      </c>
      <c r="B61" s="9" t="s">
        <v>1803</v>
      </c>
      <c r="C61" s="10" t="s">
        <v>817</v>
      </c>
      <c r="D61" s="8" t="s">
        <v>215</v>
      </c>
      <c r="E61" s="22">
        <v>154</v>
      </c>
      <c r="F61" s="21"/>
      <c r="G61" s="21">
        <f t="shared" si="4"/>
        <v>0</v>
      </c>
      <c r="H61" s="21"/>
      <c r="I61" s="21">
        <f t="shared" si="5"/>
        <v>0</v>
      </c>
      <c r="J61" s="21">
        <f t="shared" si="3"/>
        <v>0</v>
      </c>
    </row>
    <row r="62" spans="1:10" s="17" customFormat="1" ht="22.5" x14ac:dyDescent="0.25">
      <c r="A62" s="19" t="s">
        <v>180</v>
      </c>
      <c r="B62" s="9" t="s">
        <v>1803</v>
      </c>
      <c r="C62" s="10" t="s">
        <v>1804</v>
      </c>
      <c r="D62" s="8" t="s">
        <v>215</v>
      </c>
      <c r="E62" s="22">
        <v>120</v>
      </c>
      <c r="F62" s="21"/>
      <c r="G62" s="21">
        <f t="shared" si="4"/>
        <v>0</v>
      </c>
      <c r="H62" s="21"/>
      <c r="I62" s="21">
        <f t="shared" si="5"/>
        <v>0</v>
      </c>
      <c r="J62" s="21">
        <f t="shared" si="3"/>
        <v>0</v>
      </c>
    </row>
    <row r="63" spans="1:10" s="17" customFormat="1" ht="22.5" x14ac:dyDescent="0.25">
      <c r="A63" s="19" t="s">
        <v>182</v>
      </c>
      <c r="B63" s="9" t="s">
        <v>1803</v>
      </c>
      <c r="C63" s="10" t="s">
        <v>1805</v>
      </c>
      <c r="D63" s="8" t="s">
        <v>215</v>
      </c>
      <c r="E63" s="22">
        <v>15</v>
      </c>
      <c r="F63" s="21"/>
      <c r="G63" s="21">
        <f t="shared" si="4"/>
        <v>0</v>
      </c>
      <c r="H63" s="21"/>
      <c r="I63" s="21">
        <f t="shared" si="5"/>
        <v>0</v>
      </c>
      <c r="J63" s="21">
        <f t="shared" si="3"/>
        <v>0</v>
      </c>
    </row>
    <row r="64" spans="1:10" s="38" customFormat="1" ht="22.5" x14ac:dyDescent="0.25">
      <c r="A64" s="47" t="s">
        <v>184</v>
      </c>
      <c r="B64" s="43" t="s">
        <v>809</v>
      </c>
      <c r="C64" s="44" t="s">
        <v>810</v>
      </c>
      <c r="D64" s="42" t="s">
        <v>71</v>
      </c>
      <c r="E64" s="50">
        <v>1.37</v>
      </c>
      <c r="F64" s="26"/>
      <c r="G64" s="26">
        <f t="shared" si="4"/>
        <v>0</v>
      </c>
      <c r="H64" s="26"/>
      <c r="I64" s="26">
        <f t="shared" si="5"/>
        <v>0</v>
      </c>
      <c r="J64" s="26">
        <f t="shared" si="3"/>
        <v>0</v>
      </c>
    </row>
    <row r="65" spans="1:10" s="17" customFormat="1" ht="45" x14ac:dyDescent="0.25">
      <c r="A65" s="19" t="s">
        <v>186</v>
      </c>
      <c r="B65" s="9" t="s">
        <v>1403</v>
      </c>
      <c r="C65" s="10" t="s">
        <v>1690</v>
      </c>
      <c r="D65" s="8" t="s">
        <v>215</v>
      </c>
      <c r="E65" s="22">
        <v>120</v>
      </c>
      <c r="F65" s="21"/>
      <c r="G65" s="21">
        <f t="shared" si="4"/>
        <v>0</v>
      </c>
      <c r="H65" s="21"/>
      <c r="I65" s="21">
        <f t="shared" si="5"/>
        <v>0</v>
      </c>
      <c r="J65" s="21">
        <f t="shared" si="3"/>
        <v>0</v>
      </c>
    </row>
    <row r="66" spans="1:10" s="17" customFormat="1" ht="45" x14ac:dyDescent="0.25">
      <c r="A66" s="19" t="s">
        <v>188</v>
      </c>
      <c r="B66" s="9" t="s">
        <v>1403</v>
      </c>
      <c r="C66" s="10" t="s">
        <v>1806</v>
      </c>
      <c r="D66" s="8" t="s">
        <v>215</v>
      </c>
      <c r="E66" s="22">
        <v>17</v>
      </c>
      <c r="F66" s="21"/>
      <c r="G66" s="21">
        <f t="shared" si="4"/>
        <v>0</v>
      </c>
      <c r="H66" s="21"/>
      <c r="I66" s="21">
        <f t="shared" si="5"/>
        <v>0</v>
      </c>
      <c r="J66" s="21">
        <f t="shared" si="3"/>
        <v>0</v>
      </c>
    </row>
    <row r="67" spans="1:10" s="17" customFormat="1" ht="45" x14ac:dyDescent="0.25">
      <c r="A67" s="19" t="s">
        <v>190</v>
      </c>
      <c r="B67" s="9" t="s">
        <v>1807</v>
      </c>
      <c r="C67" s="10" t="s">
        <v>847</v>
      </c>
      <c r="D67" s="8" t="s">
        <v>75</v>
      </c>
      <c r="E67" s="22">
        <v>960</v>
      </c>
      <c r="F67" s="21"/>
      <c r="G67" s="21">
        <f t="shared" ref="G67:G98" si="6">E67*F67</f>
        <v>0</v>
      </c>
      <c r="H67" s="21"/>
      <c r="I67" s="21">
        <f t="shared" ref="I67:I98" si="7">E67*H67</f>
        <v>0</v>
      </c>
      <c r="J67" s="21">
        <f t="shared" si="3"/>
        <v>0</v>
      </c>
    </row>
    <row r="68" spans="1:10" s="17" customFormat="1" ht="45" x14ac:dyDescent="0.25">
      <c r="A68" s="19" t="s">
        <v>192</v>
      </c>
      <c r="B68" s="9" t="s">
        <v>1807</v>
      </c>
      <c r="C68" s="10" t="s">
        <v>848</v>
      </c>
      <c r="D68" s="8" t="s">
        <v>75</v>
      </c>
      <c r="E68" s="22">
        <v>960</v>
      </c>
      <c r="F68" s="21"/>
      <c r="G68" s="21">
        <f t="shared" si="6"/>
        <v>0</v>
      </c>
      <c r="H68" s="21"/>
      <c r="I68" s="21">
        <f t="shared" si="7"/>
        <v>0</v>
      </c>
      <c r="J68" s="21">
        <f t="shared" ref="J68:J114" si="8">G68+I68</f>
        <v>0</v>
      </c>
    </row>
    <row r="69" spans="1:10" s="17" customFormat="1" ht="45" x14ac:dyDescent="0.25">
      <c r="A69" s="19" t="s">
        <v>194</v>
      </c>
      <c r="B69" s="9" t="s">
        <v>1807</v>
      </c>
      <c r="C69" s="10" t="s">
        <v>1808</v>
      </c>
      <c r="D69" s="8" t="s">
        <v>75</v>
      </c>
      <c r="E69" s="22">
        <v>740</v>
      </c>
      <c r="F69" s="21"/>
      <c r="G69" s="21">
        <f t="shared" si="6"/>
        <v>0</v>
      </c>
      <c r="H69" s="21"/>
      <c r="I69" s="21">
        <f t="shared" si="7"/>
        <v>0</v>
      </c>
      <c r="J69" s="21">
        <f t="shared" si="8"/>
        <v>0</v>
      </c>
    </row>
    <row r="70" spans="1:10" s="17" customFormat="1" ht="45" x14ac:dyDescent="0.25">
      <c r="A70" s="19" t="s">
        <v>196</v>
      </c>
      <c r="B70" s="9" t="s">
        <v>1807</v>
      </c>
      <c r="C70" s="10" t="s">
        <v>1809</v>
      </c>
      <c r="D70" s="8" t="s">
        <v>75</v>
      </c>
      <c r="E70" s="22">
        <v>740</v>
      </c>
      <c r="F70" s="21"/>
      <c r="G70" s="21">
        <f t="shared" si="6"/>
        <v>0</v>
      </c>
      <c r="H70" s="21"/>
      <c r="I70" s="21">
        <f t="shared" si="7"/>
        <v>0</v>
      </c>
      <c r="J70" s="21">
        <f t="shared" si="8"/>
        <v>0</v>
      </c>
    </row>
    <row r="71" spans="1:10" s="17" customFormat="1" ht="45" x14ac:dyDescent="0.25">
      <c r="A71" s="19" t="s">
        <v>198</v>
      </c>
      <c r="B71" s="9" t="s">
        <v>1807</v>
      </c>
      <c r="C71" s="10" t="s">
        <v>1810</v>
      </c>
      <c r="D71" s="8" t="s">
        <v>75</v>
      </c>
      <c r="E71" s="22">
        <v>740</v>
      </c>
      <c r="F71" s="21"/>
      <c r="G71" s="21">
        <f t="shared" si="6"/>
        <v>0</v>
      </c>
      <c r="H71" s="21"/>
      <c r="I71" s="21">
        <f t="shared" si="7"/>
        <v>0</v>
      </c>
      <c r="J71" s="21">
        <f t="shared" si="8"/>
        <v>0</v>
      </c>
    </row>
    <row r="72" spans="1:10" s="17" customFormat="1" ht="45" x14ac:dyDescent="0.25">
      <c r="A72" s="19" t="s">
        <v>200</v>
      </c>
      <c r="B72" s="9" t="s">
        <v>1807</v>
      </c>
      <c r="C72" s="10" t="s">
        <v>1811</v>
      </c>
      <c r="D72" s="8" t="s">
        <v>75</v>
      </c>
      <c r="E72" s="22">
        <v>308</v>
      </c>
      <c r="F72" s="21"/>
      <c r="G72" s="21">
        <f t="shared" si="6"/>
        <v>0</v>
      </c>
      <c r="H72" s="21"/>
      <c r="I72" s="21">
        <f t="shared" si="7"/>
        <v>0</v>
      </c>
      <c r="J72" s="21">
        <f t="shared" si="8"/>
        <v>0</v>
      </c>
    </row>
    <row r="73" spans="1:10" s="17" customFormat="1" ht="45" x14ac:dyDescent="0.25">
      <c r="A73" s="19" t="s">
        <v>202</v>
      </c>
      <c r="B73" s="9" t="s">
        <v>1807</v>
      </c>
      <c r="C73" s="10" t="s">
        <v>1812</v>
      </c>
      <c r="D73" s="8" t="s">
        <v>75</v>
      </c>
      <c r="E73" s="22">
        <v>308</v>
      </c>
      <c r="F73" s="21"/>
      <c r="G73" s="21">
        <f t="shared" si="6"/>
        <v>0</v>
      </c>
      <c r="H73" s="21"/>
      <c r="I73" s="21">
        <f t="shared" si="7"/>
        <v>0</v>
      </c>
      <c r="J73" s="21">
        <f t="shared" si="8"/>
        <v>0</v>
      </c>
    </row>
    <row r="74" spans="1:10" s="17" customFormat="1" ht="33.75" x14ac:dyDescent="0.25">
      <c r="A74" s="19" t="s">
        <v>204</v>
      </c>
      <c r="B74" s="9" t="s">
        <v>1372</v>
      </c>
      <c r="C74" s="10" t="s">
        <v>1312</v>
      </c>
      <c r="D74" s="8" t="s">
        <v>215</v>
      </c>
      <c r="E74" s="22">
        <v>20</v>
      </c>
      <c r="F74" s="21"/>
      <c r="G74" s="21">
        <f t="shared" si="6"/>
        <v>0</v>
      </c>
      <c r="H74" s="21"/>
      <c r="I74" s="21">
        <f t="shared" si="7"/>
        <v>0</v>
      </c>
      <c r="J74" s="21">
        <f t="shared" si="8"/>
        <v>0</v>
      </c>
    </row>
    <row r="75" spans="1:10" s="38" customFormat="1" ht="22.5" x14ac:dyDescent="0.25">
      <c r="A75" s="47" t="s">
        <v>207</v>
      </c>
      <c r="B75" s="43" t="s">
        <v>828</v>
      </c>
      <c r="C75" s="44" t="s">
        <v>829</v>
      </c>
      <c r="D75" s="42" t="s">
        <v>111</v>
      </c>
      <c r="E75" s="48">
        <v>2.5</v>
      </c>
      <c r="F75" s="26"/>
      <c r="G75" s="26">
        <f t="shared" si="6"/>
        <v>0</v>
      </c>
      <c r="H75" s="26"/>
      <c r="I75" s="26">
        <f t="shared" si="7"/>
        <v>0</v>
      </c>
      <c r="J75" s="26">
        <f t="shared" si="8"/>
        <v>0</v>
      </c>
    </row>
    <row r="76" spans="1:10" s="17" customFormat="1" ht="33.75" x14ac:dyDescent="0.25">
      <c r="A76" s="19" t="s">
        <v>209</v>
      </c>
      <c r="B76" s="9" t="s">
        <v>1813</v>
      </c>
      <c r="C76" s="10" t="s">
        <v>1313</v>
      </c>
      <c r="D76" s="8" t="s">
        <v>118</v>
      </c>
      <c r="E76" s="20">
        <v>257.5</v>
      </c>
      <c r="F76" s="21"/>
      <c r="G76" s="21">
        <f t="shared" si="6"/>
        <v>0</v>
      </c>
      <c r="H76" s="21"/>
      <c r="I76" s="21">
        <f t="shared" si="7"/>
        <v>0</v>
      </c>
      <c r="J76" s="21">
        <f t="shared" si="8"/>
        <v>0</v>
      </c>
    </row>
    <row r="77" spans="1:10" s="17" customFormat="1" ht="22.5" x14ac:dyDescent="0.25">
      <c r="A77" s="19" t="s">
        <v>212</v>
      </c>
      <c r="B77" s="9" t="s">
        <v>1814</v>
      </c>
      <c r="C77" s="10" t="s">
        <v>839</v>
      </c>
      <c r="D77" s="8" t="s">
        <v>840</v>
      </c>
      <c r="E77" s="22">
        <v>6</v>
      </c>
      <c r="F77" s="21"/>
      <c r="G77" s="21">
        <f t="shared" si="6"/>
        <v>0</v>
      </c>
      <c r="H77" s="21"/>
      <c r="I77" s="21">
        <f t="shared" si="7"/>
        <v>0</v>
      </c>
      <c r="J77" s="21">
        <f t="shared" si="8"/>
        <v>0</v>
      </c>
    </row>
    <row r="78" spans="1:10" s="17" customFormat="1" ht="22.5" x14ac:dyDescent="0.25">
      <c r="A78" s="19" t="s">
        <v>216</v>
      </c>
      <c r="B78" s="9" t="s">
        <v>1815</v>
      </c>
      <c r="C78" s="10" t="s">
        <v>1314</v>
      </c>
      <c r="D78" s="8" t="s">
        <v>215</v>
      </c>
      <c r="E78" s="22">
        <v>50</v>
      </c>
      <c r="F78" s="21"/>
      <c r="G78" s="21">
        <f t="shared" si="6"/>
        <v>0</v>
      </c>
      <c r="H78" s="21"/>
      <c r="I78" s="21">
        <f t="shared" si="7"/>
        <v>0</v>
      </c>
      <c r="J78" s="21">
        <f t="shared" si="8"/>
        <v>0</v>
      </c>
    </row>
    <row r="79" spans="1:10" s="17" customFormat="1" ht="22.5" x14ac:dyDescent="0.25">
      <c r="A79" s="19" t="s">
        <v>701</v>
      </c>
      <c r="B79" s="9" t="s">
        <v>1815</v>
      </c>
      <c r="C79" s="10" t="s">
        <v>849</v>
      </c>
      <c r="D79" s="8" t="s">
        <v>215</v>
      </c>
      <c r="E79" s="22">
        <v>50</v>
      </c>
      <c r="F79" s="21"/>
      <c r="G79" s="21">
        <f t="shared" si="6"/>
        <v>0</v>
      </c>
      <c r="H79" s="21"/>
      <c r="I79" s="21">
        <f t="shared" si="7"/>
        <v>0</v>
      </c>
      <c r="J79" s="21">
        <f t="shared" si="8"/>
        <v>0</v>
      </c>
    </row>
    <row r="80" spans="1:10" s="17" customFormat="1" ht="22.5" x14ac:dyDescent="0.25">
      <c r="A80" s="19" t="s">
        <v>222</v>
      </c>
      <c r="B80" s="9" t="s">
        <v>1815</v>
      </c>
      <c r="C80" s="10" t="s">
        <v>1470</v>
      </c>
      <c r="D80" s="8" t="s">
        <v>215</v>
      </c>
      <c r="E80" s="22">
        <v>100</v>
      </c>
      <c r="F80" s="21"/>
      <c r="G80" s="21">
        <f t="shared" si="6"/>
        <v>0</v>
      </c>
      <c r="H80" s="21"/>
      <c r="I80" s="21">
        <f t="shared" si="7"/>
        <v>0</v>
      </c>
      <c r="J80" s="21">
        <f t="shared" si="8"/>
        <v>0</v>
      </c>
    </row>
    <row r="81" spans="1:10" s="17" customFormat="1" ht="45" x14ac:dyDescent="0.25">
      <c r="A81" s="19" t="s">
        <v>801</v>
      </c>
      <c r="B81" s="9" t="s">
        <v>1816</v>
      </c>
      <c r="C81" s="10" t="s">
        <v>1817</v>
      </c>
      <c r="D81" s="8" t="s">
        <v>215</v>
      </c>
      <c r="E81" s="22">
        <v>100</v>
      </c>
      <c r="F81" s="21"/>
      <c r="G81" s="21">
        <f t="shared" si="6"/>
        <v>0</v>
      </c>
      <c r="H81" s="21"/>
      <c r="I81" s="21">
        <f t="shared" si="7"/>
        <v>0</v>
      </c>
      <c r="J81" s="21">
        <f t="shared" si="8"/>
        <v>0</v>
      </c>
    </row>
    <row r="82" spans="1:10" s="17" customFormat="1" ht="22.5" x14ac:dyDescent="0.25">
      <c r="A82" s="19" t="s">
        <v>229</v>
      </c>
      <c r="B82" s="9" t="s">
        <v>1815</v>
      </c>
      <c r="C82" s="10" t="s">
        <v>1818</v>
      </c>
      <c r="D82" s="8" t="s">
        <v>75</v>
      </c>
      <c r="E82" s="22">
        <v>100</v>
      </c>
      <c r="F82" s="21"/>
      <c r="G82" s="21">
        <f t="shared" si="6"/>
        <v>0</v>
      </c>
      <c r="H82" s="21"/>
      <c r="I82" s="21">
        <f t="shared" si="7"/>
        <v>0</v>
      </c>
      <c r="J82" s="21">
        <f t="shared" si="8"/>
        <v>0</v>
      </c>
    </row>
    <row r="83" spans="1:10" s="17" customFormat="1" ht="22.5" x14ac:dyDescent="0.25">
      <c r="A83" s="19" t="s">
        <v>231</v>
      </c>
      <c r="B83" s="9" t="s">
        <v>1815</v>
      </c>
      <c r="C83" s="10" t="s">
        <v>1410</v>
      </c>
      <c r="D83" s="8" t="s">
        <v>75</v>
      </c>
      <c r="E83" s="22">
        <v>25</v>
      </c>
      <c r="F83" s="21"/>
      <c r="G83" s="21">
        <f t="shared" si="6"/>
        <v>0</v>
      </c>
      <c r="H83" s="21"/>
      <c r="I83" s="21">
        <f t="shared" si="7"/>
        <v>0</v>
      </c>
      <c r="J83" s="21">
        <f t="shared" si="8"/>
        <v>0</v>
      </c>
    </row>
    <row r="84" spans="1:10" s="17" customFormat="1" ht="22.5" x14ac:dyDescent="0.25">
      <c r="A84" s="19" t="s">
        <v>233</v>
      </c>
      <c r="B84" s="9" t="s">
        <v>1815</v>
      </c>
      <c r="C84" s="10" t="s">
        <v>1411</v>
      </c>
      <c r="D84" s="8" t="s">
        <v>75</v>
      </c>
      <c r="E84" s="22">
        <v>25</v>
      </c>
      <c r="F84" s="21"/>
      <c r="G84" s="21">
        <f t="shared" si="6"/>
        <v>0</v>
      </c>
      <c r="H84" s="21"/>
      <c r="I84" s="21">
        <f t="shared" si="7"/>
        <v>0</v>
      </c>
      <c r="J84" s="21">
        <f t="shared" si="8"/>
        <v>0</v>
      </c>
    </row>
    <row r="85" spans="1:10" s="17" customFormat="1" ht="45" x14ac:dyDescent="0.25">
      <c r="A85" s="19" t="s">
        <v>236</v>
      </c>
      <c r="B85" s="9" t="s">
        <v>1807</v>
      </c>
      <c r="C85" s="10" t="s">
        <v>1809</v>
      </c>
      <c r="D85" s="8" t="s">
        <v>75</v>
      </c>
      <c r="E85" s="22">
        <v>125</v>
      </c>
      <c r="F85" s="21"/>
      <c r="G85" s="21">
        <f t="shared" si="6"/>
        <v>0</v>
      </c>
      <c r="H85" s="21"/>
      <c r="I85" s="21">
        <f t="shared" si="7"/>
        <v>0</v>
      </c>
      <c r="J85" s="21">
        <f t="shared" si="8"/>
        <v>0</v>
      </c>
    </row>
    <row r="86" spans="1:10" s="38" customFormat="1" ht="33.75" x14ac:dyDescent="0.25">
      <c r="A86" s="47" t="s">
        <v>239</v>
      </c>
      <c r="B86" s="43" t="s">
        <v>165</v>
      </c>
      <c r="C86" s="44" t="s">
        <v>166</v>
      </c>
      <c r="D86" s="42" t="s">
        <v>167</v>
      </c>
      <c r="E86" s="52">
        <v>0.4098</v>
      </c>
      <c r="F86" s="26"/>
      <c r="G86" s="26">
        <f t="shared" si="6"/>
        <v>0</v>
      </c>
      <c r="H86" s="26"/>
      <c r="I86" s="26">
        <f t="shared" si="7"/>
        <v>0</v>
      </c>
      <c r="J86" s="26">
        <f t="shared" si="8"/>
        <v>0</v>
      </c>
    </row>
    <row r="87" spans="1:10" s="17" customFormat="1" ht="45" x14ac:dyDescent="0.25">
      <c r="A87" s="19" t="s">
        <v>241</v>
      </c>
      <c r="B87" s="9" t="s">
        <v>1389</v>
      </c>
      <c r="C87" s="10" t="s">
        <v>1610</v>
      </c>
      <c r="D87" s="8" t="s">
        <v>75</v>
      </c>
      <c r="E87" s="22">
        <v>30</v>
      </c>
      <c r="F87" s="21"/>
      <c r="G87" s="21">
        <f t="shared" si="6"/>
        <v>0</v>
      </c>
      <c r="H87" s="21"/>
      <c r="I87" s="21">
        <f t="shared" si="7"/>
        <v>0</v>
      </c>
      <c r="J87" s="21">
        <f t="shared" si="8"/>
        <v>0</v>
      </c>
    </row>
    <row r="88" spans="1:10" s="17" customFormat="1" ht="22.5" x14ac:dyDescent="0.25">
      <c r="A88" s="19" t="s">
        <v>243</v>
      </c>
      <c r="B88" s="9" t="s">
        <v>1803</v>
      </c>
      <c r="C88" s="10" t="s">
        <v>1399</v>
      </c>
      <c r="D88" s="8" t="s">
        <v>75</v>
      </c>
      <c r="E88" s="22">
        <v>60</v>
      </c>
      <c r="F88" s="21"/>
      <c r="G88" s="21">
        <f t="shared" si="6"/>
        <v>0</v>
      </c>
      <c r="H88" s="21"/>
      <c r="I88" s="21">
        <f t="shared" si="7"/>
        <v>0</v>
      </c>
      <c r="J88" s="21">
        <f t="shared" si="8"/>
        <v>0</v>
      </c>
    </row>
    <row r="89" spans="1:10" s="17" customFormat="1" ht="22.5" x14ac:dyDescent="0.25">
      <c r="A89" s="19" t="s">
        <v>245</v>
      </c>
      <c r="B89" s="9" t="s">
        <v>1803</v>
      </c>
      <c r="C89" s="10" t="s">
        <v>1687</v>
      </c>
      <c r="D89" s="8" t="s">
        <v>75</v>
      </c>
      <c r="E89" s="22">
        <v>20</v>
      </c>
      <c r="F89" s="21"/>
      <c r="G89" s="21">
        <f t="shared" si="6"/>
        <v>0</v>
      </c>
      <c r="H89" s="21"/>
      <c r="I89" s="21">
        <f t="shared" si="7"/>
        <v>0</v>
      </c>
      <c r="J89" s="21">
        <f t="shared" si="8"/>
        <v>0</v>
      </c>
    </row>
    <row r="90" spans="1:10" s="17" customFormat="1" ht="45" x14ac:dyDescent="0.25">
      <c r="A90" s="19" t="s">
        <v>247</v>
      </c>
      <c r="B90" s="9" t="s">
        <v>1816</v>
      </c>
      <c r="C90" s="10" t="s">
        <v>1819</v>
      </c>
      <c r="D90" s="8" t="s">
        <v>75</v>
      </c>
      <c r="E90" s="22">
        <v>120</v>
      </c>
      <c r="F90" s="21"/>
      <c r="G90" s="21">
        <f t="shared" si="6"/>
        <v>0</v>
      </c>
      <c r="H90" s="21"/>
      <c r="I90" s="21">
        <f t="shared" si="7"/>
        <v>0</v>
      </c>
      <c r="J90" s="21">
        <f t="shared" si="8"/>
        <v>0</v>
      </c>
    </row>
    <row r="91" spans="1:10" s="17" customFormat="1" ht="22.5" x14ac:dyDescent="0.25">
      <c r="A91" s="19" t="s">
        <v>248</v>
      </c>
      <c r="B91" s="9" t="s">
        <v>1803</v>
      </c>
      <c r="C91" s="10" t="s">
        <v>1820</v>
      </c>
      <c r="D91" s="8" t="s">
        <v>75</v>
      </c>
      <c r="E91" s="22">
        <v>120</v>
      </c>
      <c r="F91" s="21"/>
      <c r="G91" s="21">
        <f t="shared" si="6"/>
        <v>0</v>
      </c>
      <c r="H91" s="21"/>
      <c r="I91" s="21">
        <f t="shared" si="7"/>
        <v>0</v>
      </c>
      <c r="J91" s="21">
        <f t="shared" si="8"/>
        <v>0</v>
      </c>
    </row>
    <row r="92" spans="1:10" s="17" customFormat="1" ht="22.5" x14ac:dyDescent="0.25">
      <c r="A92" s="19" t="s">
        <v>249</v>
      </c>
      <c r="B92" s="9" t="s">
        <v>1803</v>
      </c>
      <c r="C92" s="10" t="s">
        <v>1821</v>
      </c>
      <c r="D92" s="8" t="s">
        <v>75</v>
      </c>
      <c r="E92" s="22">
        <v>276</v>
      </c>
      <c r="F92" s="21"/>
      <c r="G92" s="21">
        <f t="shared" si="6"/>
        <v>0</v>
      </c>
      <c r="H92" s="21"/>
      <c r="I92" s="21">
        <f t="shared" si="7"/>
        <v>0</v>
      </c>
      <c r="J92" s="21">
        <f t="shared" si="8"/>
        <v>0</v>
      </c>
    </row>
    <row r="93" spans="1:10" s="17" customFormat="1" ht="22.5" x14ac:dyDescent="0.25">
      <c r="A93" s="19" t="s">
        <v>251</v>
      </c>
      <c r="B93" s="9" t="s">
        <v>1803</v>
      </c>
      <c r="C93" s="10" t="s">
        <v>1822</v>
      </c>
      <c r="D93" s="8" t="s">
        <v>75</v>
      </c>
      <c r="E93" s="22">
        <v>25</v>
      </c>
      <c r="F93" s="21"/>
      <c r="G93" s="21">
        <f t="shared" si="6"/>
        <v>0</v>
      </c>
      <c r="H93" s="21"/>
      <c r="I93" s="21">
        <f t="shared" si="7"/>
        <v>0</v>
      </c>
      <c r="J93" s="21">
        <f t="shared" si="8"/>
        <v>0</v>
      </c>
    </row>
    <row r="94" spans="1:10" s="38" customFormat="1" ht="22.5" x14ac:dyDescent="0.25">
      <c r="A94" s="47" t="s">
        <v>253</v>
      </c>
      <c r="B94" s="43" t="s">
        <v>809</v>
      </c>
      <c r="C94" s="44" t="s">
        <v>810</v>
      </c>
      <c r="D94" s="42" t="s">
        <v>71</v>
      </c>
      <c r="E94" s="48">
        <v>2.4</v>
      </c>
      <c r="F94" s="26"/>
      <c r="G94" s="26">
        <f t="shared" si="6"/>
        <v>0</v>
      </c>
      <c r="H94" s="26"/>
      <c r="I94" s="26">
        <f t="shared" si="7"/>
        <v>0</v>
      </c>
      <c r="J94" s="26">
        <f t="shared" si="8"/>
        <v>0</v>
      </c>
    </row>
    <row r="95" spans="1:10" s="17" customFormat="1" ht="45" x14ac:dyDescent="0.25">
      <c r="A95" s="19" t="s">
        <v>254</v>
      </c>
      <c r="B95" s="9" t="s">
        <v>1403</v>
      </c>
      <c r="C95" s="10" t="s">
        <v>1823</v>
      </c>
      <c r="D95" s="8" t="s">
        <v>75</v>
      </c>
      <c r="E95" s="22">
        <v>120</v>
      </c>
      <c r="F95" s="21"/>
      <c r="G95" s="21">
        <f t="shared" si="6"/>
        <v>0</v>
      </c>
      <c r="H95" s="21"/>
      <c r="I95" s="21">
        <f t="shared" si="7"/>
        <v>0</v>
      </c>
      <c r="J95" s="21">
        <f t="shared" si="8"/>
        <v>0</v>
      </c>
    </row>
    <row r="96" spans="1:10" s="17" customFormat="1" ht="45" x14ac:dyDescent="0.25">
      <c r="A96" s="19" t="s">
        <v>255</v>
      </c>
      <c r="B96" s="9" t="s">
        <v>1403</v>
      </c>
      <c r="C96" s="10" t="s">
        <v>1824</v>
      </c>
      <c r="D96" s="8" t="s">
        <v>75</v>
      </c>
      <c r="E96" s="22">
        <v>36</v>
      </c>
      <c r="F96" s="21"/>
      <c r="G96" s="21">
        <f t="shared" si="6"/>
        <v>0</v>
      </c>
      <c r="H96" s="21"/>
      <c r="I96" s="21">
        <f t="shared" si="7"/>
        <v>0</v>
      </c>
      <c r="J96" s="21">
        <f t="shared" si="8"/>
        <v>0</v>
      </c>
    </row>
    <row r="97" spans="1:10" s="17" customFormat="1" ht="45" x14ac:dyDescent="0.25">
      <c r="A97" s="19" t="s">
        <v>256</v>
      </c>
      <c r="B97" s="9" t="s">
        <v>1807</v>
      </c>
      <c r="C97" s="10" t="s">
        <v>847</v>
      </c>
      <c r="D97" s="8" t="s">
        <v>75</v>
      </c>
      <c r="E97" s="22">
        <v>960</v>
      </c>
      <c r="F97" s="21"/>
      <c r="G97" s="21">
        <f t="shared" si="6"/>
        <v>0</v>
      </c>
      <c r="H97" s="21"/>
      <c r="I97" s="21">
        <f t="shared" si="7"/>
        <v>0</v>
      </c>
      <c r="J97" s="21">
        <f t="shared" si="8"/>
        <v>0</v>
      </c>
    </row>
    <row r="98" spans="1:10" s="17" customFormat="1" ht="45" x14ac:dyDescent="0.25">
      <c r="A98" s="19" t="s">
        <v>257</v>
      </c>
      <c r="B98" s="9" t="s">
        <v>1807</v>
      </c>
      <c r="C98" s="10" t="s">
        <v>848</v>
      </c>
      <c r="D98" s="8" t="s">
        <v>75</v>
      </c>
      <c r="E98" s="22">
        <v>960</v>
      </c>
      <c r="F98" s="21"/>
      <c r="G98" s="21">
        <f t="shared" si="6"/>
        <v>0</v>
      </c>
      <c r="H98" s="21"/>
      <c r="I98" s="21">
        <f t="shared" si="7"/>
        <v>0</v>
      </c>
      <c r="J98" s="21">
        <f t="shared" si="8"/>
        <v>0</v>
      </c>
    </row>
    <row r="99" spans="1:10" s="17" customFormat="1" ht="45" x14ac:dyDescent="0.25">
      <c r="A99" s="19" t="s">
        <v>259</v>
      </c>
      <c r="B99" s="9" t="s">
        <v>1807</v>
      </c>
      <c r="C99" s="10" t="s">
        <v>1808</v>
      </c>
      <c r="D99" s="8" t="s">
        <v>75</v>
      </c>
      <c r="E99" s="22">
        <v>740</v>
      </c>
      <c r="F99" s="21"/>
      <c r="G99" s="21">
        <f t="shared" ref="G99:G114" si="9">E99*F99</f>
        <v>0</v>
      </c>
      <c r="H99" s="21"/>
      <c r="I99" s="21">
        <f t="shared" ref="I99:I114" si="10">E99*H99</f>
        <v>0</v>
      </c>
      <c r="J99" s="21">
        <f t="shared" si="8"/>
        <v>0</v>
      </c>
    </row>
    <row r="100" spans="1:10" s="17" customFormat="1" ht="45" x14ac:dyDescent="0.25">
      <c r="A100" s="19" t="s">
        <v>261</v>
      </c>
      <c r="B100" s="9" t="s">
        <v>1807</v>
      </c>
      <c r="C100" s="10" t="s">
        <v>1809</v>
      </c>
      <c r="D100" s="8" t="s">
        <v>75</v>
      </c>
      <c r="E100" s="22">
        <v>740</v>
      </c>
      <c r="F100" s="21"/>
      <c r="G100" s="21">
        <f t="shared" si="9"/>
        <v>0</v>
      </c>
      <c r="H100" s="21"/>
      <c r="I100" s="21">
        <f t="shared" si="10"/>
        <v>0</v>
      </c>
      <c r="J100" s="21">
        <f t="shared" si="8"/>
        <v>0</v>
      </c>
    </row>
    <row r="101" spans="1:10" s="17" customFormat="1" ht="45" x14ac:dyDescent="0.25">
      <c r="A101" s="19" t="s">
        <v>263</v>
      </c>
      <c r="B101" s="9" t="s">
        <v>1807</v>
      </c>
      <c r="C101" s="10" t="s">
        <v>1810</v>
      </c>
      <c r="D101" s="8" t="s">
        <v>75</v>
      </c>
      <c r="E101" s="22">
        <v>740</v>
      </c>
      <c r="F101" s="21"/>
      <c r="G101" s="21">
        <f t="shared" si="9"/>
        <v>0</v>
      </c>
      <c r="H101" s="21"/>
      <c r="I101" s="21">
        <f t="shared" si="10"/>
        <v>0</v>
      </c>
      <c r="J101" s="21">
        <f t="shared" si="8"/>
        <v>0</v>
      </c>
    </row>
    <row r="102" spans="1:10" s="17" customFormat="1" ht="45" x14ac:dyDescent="0.25">
      <c r="A102" s="19" t="s">
        <v>265</v>
      </c>
      <c r="B102" s="9" t="s">
        <v>1807</v>
      </c>
      <c r="C102" s="10" t="s">
        <v>1811</v>
      </c>
      <c r="D102" s="8" t="s">
        <v>75</v>
      </c>
      <c r="E102" s="22">
        <v>240</v>
      </c>
      <c r="F102" s="21"/>
      <c r="G102" s="21">
        <f t="shared" si="9"/>
        <v>0</v>
      </c>
      <c r="H102" s="21"/>
      <c r="I102" s="21">
        <f t="shared" si="10"/>
        <v>0</v>
      </c>
      <c r="J102" s="21">
        <f t="shared" si="8"/>
        <v>0</v>
      </c>
    </row>
    <row r="103" spans="1:10" s="17" customFormat="1" ht="45" x14ac:dyDescent="0.25">
      <c r="A103" s="19" t="s">
        <v>267</v>
      </c>
      <c r="B103" s="9" t="s">
        <v>1807</v>
      </c>
      <c r="C103" s="10" t="s">
        <v>1812</v>
      </c>
      <c r="D103" s="8" t="s">
        <v>75</v>
      </c>
      <c r="E103" s="22">
        <v>240</v>
      </c>
      <c r="F103" s="21"/>
      <c r="G103" s="21">
        <f t="shared" si="9"/>
        <v>0</v>
      </c>
      <c r="H103" s="21"/>
      <c r="I103" s="21">
        <f t="shared" si="10"/>
        <v>0</v>
      </c>
      <c r="J103" s="21">
        <f t="shared" si="8"/>
        <v>0</v>
      </c>
    </row>
    <row r="104" spans="1:10" s="38" customFormat="1" ht="22.5" x14ac:dyDescent="0.25">
      <c r="A104" s="47" t="s">
        <v>269</v>
      </c>
      <c r="B104" s="43" t="s">
        <v>828</v>
      </c>
      <c r="C104" s="44" t="s">
        <v>829</v>
      </c>
      <c r="D104" s="42" t="s">
        <v>111</v>
      </c>
      <c r="E104" s="49">
        <v>5</v>
      </c>
      <c r="F104" s="26"/>
      <c r="G104" s="26">
        <f t="shared" si="9"/>
        <v>0</v>
      </c>
      <c r="H104" s="26"/>
      <c r="I104" s="26">
        <f t="shared" si="10"/>
        <v>0</v>
      </c>
      <c r="J104" s="26">
        <f t="shared" si="8"/>
        <v>0</v>
      </c>
    </row>
    <row r="105" spans="1:10" s="17" customFormat="1" ht="33.75" x14ac:dyDescent="0.25">
      <c r="A105" s="19" t="s">
        <v>271</v>
      </c>
      <c r="B105" s="9" t="s">
        <v>1813</v>
      </c>
      <c r="C105" s="10" t="s">
        <v>1313</v>
      </c>
      <c r="D105" s="8" t="s">
        <v>118</v>
      </c>
      <c r="E105" s="22">
        <v>515</v>
      </c>
      <c r="F105" s="21"/>
      <c r="G105" s="21">
        <f t="shared" si="9"/>
        <v>0</v>
      </c>
      <c r="H105" s="21"/>
      <c r="I105" s="21">
        <f t="shared" si="10"/>
        <v>0</v>
      </c>
      <c r="J105" s="21">
        <f t="shared" si="8"/>
        <v>0</v>
      </c>
    </row>
    <row r="106" spans="1:10" s="17" customFormat="1" ht="22.5" x14ac:dyDescent="0.25">
      <c r="A106" s="19" t="s">
        <v>272</v>
      </c>
      <c r="B106" s="9" t="s">
        <v>1814</v>
      </c>
      <c r="C106" s="10" t="s">
        <v>839</v>
      </c>
      <c r="D106" s="8" t="s">
        <v>840</v>
      </c>
      <c r="E106" s="22">
        <v>15</v>
      </c>
      <c r="F106" s="21"/>
      <c r="G106" s="21">
        <f t="shared" si="9"/>
        <v>0</v>
      </c>
      <c r="H106" s="21"/>
      <c r="I106" s="21">
        <f t="shared" si="10"/>
        <v>0</v>
      </c>
      <c r="J106" s="21">
        <f t="shared" si="8"/>
        <v>0</v>
      </c>
    </row>
    <row r="107" spans="1:10" s="17" customFormat="1" ht="22.5" x14ac:dyDescent="0.25">
      <c r="A107" s="19" t="s">
        <v>275</v>
      </c>
      <c r="B107" s="9" t="s">
        <v>1815</v>
      </c>
      <c r="C107" s="10" t="s">
        <v>1825</v>
      </c>
      <c r="D107" s="8" t="s">
        <v>75</v>
      </c>
      <c r="E107" s="22">
        <v>50</v>
      </c>
      <c r="F107" s="21"/>
      <c r="G107" s="21">
        <f t="shared" si="9"/>
        <v>0</v>
      </c>
      <c r="H107" s="21"/>
      <c r="I107" s="21">
        <f t="shared" si="10"/>
        <v>0</v>
      </c>
      <c r="J107" s="21">
        <f t="shared" si="8"/>
        <v>0</v>
      </c>
    </row>
    <row r="108" spans="1:10" s="17" customFormat="1" ht="22.5" x14ac:dyDescent="0.25">
      <c r="A108" s="19" t="s">
        <v>277</v>
      </c>
      <c r="B108" s="9" t="s">
        <v>1815</v>
      </c>
      <c r="C108" s="10" t="s">
        <v>849</v>
      </c>
      <c r="D108" s="8" t="s">
        <v>215</v>
      </c>
      <c r="E108" s="22">
        <v>50</v>
      </c>
      <c r="F108" s="21"/>
      <c r="G108" s="21">
        <f t="shared" si="9"/>
        <v>0</v>
      </c>
      <c r="H108" s="21"/>
      <c r="I108" s="21">
        <f t="shared" si="10"/>
        <v>0</v>
      </c>
      <c r="J108" s="21">
        <f t="shared" si="8"/>
        <v>0</v>
      </c>
    </row>
    <row r="109" spans="1:10" s="17" customFormat="1" ht="22.5" x14ac:dyDescent="0.25">
      <c r="A109" s="19" t="s">
        <v>281</v>
      </c>
      <c r="B109" s="9" t="s">
        <v>1803</v>
      </c>
      <c r="C109" s="10" t="s">
        <v>1826</v>
      </c>
      <c r="D109" s="8" t="s">
        <v>75</v>
      </c>
      <c r="E109" s="22">
        <v>250</v>
      </c>
      <c r="F109" s="21"/>
      <c r="G109" s="21">
        <f t="shared" si="9"/>
        <v>0</v>
      </c>
      <c r="H109" s="21"/>
      <c r="I109" s="21">
        <f t="shared" si="10"/>
        <v>0</v>
      </c>
      <c r="J109" s="21">
        <f t="shared" si="8"/>
        <v>0</v>
      </c>
    </row>
    <row r="110" spans="1:10" s="17" customFormat="1" ht="45" x14ac:dyDescent="0.25">
      <c r="A110" s="19" t="s">
        <v>850</v>
      </c>
      <c r="B110" s="9" t="s">
        <v>1827</v>
      </c>
      <c r="C110" s="10" t="s">
        <v>1828</v>
      </c>
      <c r="D110" s="8" t="s">
        <v>75</v>
      </c>
      <c r="E110" s="22">
        <v>250</v>
      </c>
      <c r="F110" s="21"/>
      <c r="G110" s="21">
        <f t="shared" si="9"/>
        <v>0</v>
      </c>
      <c r="H110" s="21"/>
      <c r="I110" s="21">
        <f t="shared" si="10"/>
        <v>0</v>
      </c>
      <c r="J110" s="21">
        <f t="shared" si="8"/>
        <v>0</v>
      </c>
    </row>
    <row r="111" spans="1:10" s="17" customFormat="1" ht="22.5" x14ac:dyDescent="0.25">
      <c r="A111" s="19" t="s">
        <v>284</v>
      </c>
      <c r="B111" s="9" t="s">
        <v>1815</v>
      </c>
      <c r="C111" s="10" t="s">
        <v>1818</v>
      </c>
      <c r="D111" s="8" t="s">
        <v>75</v>
      </c>
      <c r="E111" s="22">
        <v>250</v>
      </c>
      <c r="F111" s="21"/>
      <c r="G111" s="21">
        <f t="shared" si="9"/>
        <v>0</v>
      </c>
      <c r="H111" s="21"/>
      <c r="I111" s="21">
        <f t="shared" si="10"/>
        <v>0</v>
      </c>
      <c r="J111" s="21">
        <f t="shared" si="8"/>
        <v>0</v>
      </c>
    </row>
    <row r="112" spans="1:10" s="17" customFormat="1" ht="22.5" x14ac:dyDescent="0.25">
      <c r="A112" s="19" t="s">
        <v>286</v>
      </c>
      <c r="B112" s="9" t="s">
        <v>1815</v>
      </c>
      <c r="C112" s="10" t="s">
        <v>1410</v>
      </c>
      <c r="D112" s="8" t="s">
        <v>75</v>
      </c>
      <c r="E112" s="22">
        <v>200</v>
      </c>
      <c r="F112" s="21"/>
      <c r="G112" s="21">
        <f t="shared" si="9"/>
        <v>0</v>
      </c>
      <c r="H112" s="21"/>
      <c r="I112" s="21">
        <f t="shared" si="10"/>
        <v>0</v>
      </c>
      <c r="J112" s="21">
        <f t="shared" si="8"/>
        <v>0</v>
      </c>
    </row>
    <row r="113" spans="1:11" s="17" customFormat="1" ht="22.5" x14ac:dyDescent="0.25">
      <c r="A113" s="19" t="s">
        <v>288</v>
      </c>
      <c r="B113" s="9" t="s">
        <v>1815</v>
      </c>
      <c r="C113" s="10" t="s">
        <v>1411</v>
      </c>
      <c r="D113" s="8" t="s">
        <v>75</v>
      </c>
      <c r="E113" s="22">
        <v>200</v>
      </c>
      <c r="F113" s="21"/>
      <c r="G113" s="21">
        <f t="shared" si="9"/>
        <v>0</v>
      </c>
      <c r="H113" s="21"/>
      <c r="I113" s="21">
        <f t="shared" si="10"/>
        <v>0</v>
      </c>
      <c r="J113" s="21">
        <f t="shared" si="8"/>
        <v>0</v>
      </c>
    </row>
    <row r="114" spans="1:11" s="17" customFormat="1" ht="22.5" x14ac:dyDescent="0.25">
      <c r="A114" s="19" t="s">
        <v>291</v>
      </c>
      <c r="B114" s="9" t="s">
        <v>1815</v>
      </c>
      <c r="C114" s="10" t="s">
        <v>1809</v>
      </c>
      <c r="D114" s="8" t="s">
        <v>75</v>
      </c>
      <c r="E114" s="22">
        <v>450</v>
      </c>
      <c r="F114" s="21"/>
      <c r="G114" s="21">
        <f t="shared" si="9"/>
        <v>0</v>
      </c>
      <c r="H114" s="21"/>
      <c r="I114" s="21">
        <f t="shared" si="10"/>
        <v>0</v>
      </c>
      <c r="J114" s="21">
        <f t="shared" si="8"/>
        <v>0</v>
      </c>
    </row>
    <row r="115" spans="1:11" x14ac:dyDescent="0.25">
      <c r="G115" s="26">
        <f t="shared" ref="G115:I115" si="11">SUM(G3:G114)</f>
        <v>0</v>
      </c>
      <c r="H115" s="26"/>
      <c r="I115" s="26">
        <f t="shared" si="11"/>
        <v>0</v>
      </c>
      <c r="J115" s="26">
        <f>SUM(J3:J114)</f>
        <v>0</v>
      </c>
      <c r="K115" s="31"/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Лист24">
    <tabColor rgb="FF00B0F0"/>
    <pageSetUpPr fitToPage="1"/>
  </sheetPr>
  <dimension ref="A1:J172"/>
  <sheetViews>
    <sheetView workbookViewId="0">
      <pane ySplit="1" topLeftCell="A2" activePane="bottomLeft" state="frozen"/>
      <selection pane="bottomLeft" activeCell="F1" sqref="F1:F1048576"/>
    </sheetView>
  </sheetViews>
  <sheetFormatPr defaultColWidth="9.140625" defaultRowHeight="11.25" x14ac:dyDescent="0.25"/>
  <cols>
    <col min="1" max="1" width="8.7109375" style="18" customWidth="1"/>
    <col min="2" max="2" width="20.7109375" style="1" customWidth="1"/>
    <col min="3" max="3" width="40.7109375" style="1" customWidth="1"/>
    <col min="4" max="4" width="8.7109375" style="1" customWidth="1"/>
    <col min="5" max="5" width="8.7109375" style="18" customWidth="1"/>
    <col min="6" max="10" width="12.7109375" style="18" customWidth="1"/>
    <col min="11" max="16384" width="9.140625" style="18"/>
  </cols>
  <sheetData>
    <row r="1" spans="1:10" s="4" customFormat="1" ht="24" x14ac:dyDescent="0.25">
      <c r="A1" s="2" t="s">
        <v>2</v>
      </c>
      <c r="B1" s="2" t="s">
        <v>3</v>
      </c>
      <c r="C1" s="2" t="s">
        <v>4</v>
      </c>
      <c r="D1" s="3" t="s">
        <v>5</v>
      </c>
      <c r="E1" s="2" t="s">
        <v>6</v>
      </c>
      <c r="F1" s="2" t="s">
        <v>2115</v>
      </c>
      <c r="G1" s="2" t="s">
        <v>2116</v>
      </c>
      <c r="H1" s="2" t="s">
        <v>2113</v>
      </c>
      <c r="I1" s="2" t="s">
        <v>2114</v>
      </c>
      <c r="J1" s="2" t="s">
        <v>2117</v>
      </c>
    </row>
    <row r="2" spans="1:10" s="17" customFormat="1" ht="15" x14ac:dyDescent="0.25">
      <c r="A2" s="14" t="s">
        <v>1829</v>
      </c>
      <c r="B2" s="16"/>
      <c r="C2" s="16"/>
      <c r="D2" s="16"/>
      <c r="E2" s="15"/>
    </row>
    <row r="3" spans="1:10" s="38" customFormat="1" ht="45" x14ac:dyDescent="0.25">
      <c r="A3" s="47" t="s">
        <v>9</v>
      </c>
      <c r="B3" s="43" t="s">
        <v>619</v>
      </c>
      <c r="C3" s="44" t="s">
        <v>621</v>
      </c>
      <c r="D3" s="42" t="s">
        <v>12</v>
      </c>
      <c r="E3" s="48">
        <v>0.6</v>
      </c>
      <c r="F3" s="26"/>
      <c r="G3" s="26">
        <f t="shared" ref="G3:G34" si="0">E3*F3</f>
        <v>0</v>
      </c>
      <c r="H3" s="26"/>
      <c r="I3" s="26">
        <f t="shared" ref="I3:I34" si="1">E3*H3</f>
        <v>0</v>
      </c>
      <c r="J3" s="26">
        <f>G3+I3</f>
        <v>0</v>
      </c>
    </row>
    <row r="4" spans="1:10" s="17" customFormat="1" ht="22.5" x14ac:dyDescent="0.25">
      <c r="A4" s="19" t="s">
        <v>13</v>
      </c>
      <c r="B4" s="9" t="s">
        <v>1830</v>
      </c>
      <c r="C4" s="10" t="s">
        <v>1831</v>
      </c>
      <c r="D4" s="8" t="s">
        <v>16</v>
      </c>
      <c r="E4" s="22">
        <v>1</v>
      </c>
      <c r="F4" s="21"/>
      <c r="G4" s="21">
        <f t="shared" si="0"/>
        <v>0</v>
      </c>
      <c r="H4" s="21"/>
      <c r="I4" s="21">
        <f t="shared" si="1"/>
        <v>0</v>
      </c>
      <c r="J4" s="21">
        <f t="shared" ref="J4:J67" si="2">G4+I4</f>
        <v>0</v>
      </c>
    </row>
    <row r="5" spans="1:10" s="38" customFormat="1" ht="33.75" x14ac:dyDescent="0.25">
      <c r="A5" s="47" t="s">
        <v>17</v>
      </c>
      <c r="B5" s="43" t="s">
        <v>977</v>
      </c>
      <c r="C5" s="44" t="s">
        <v>978</v>
      </c>
      <c r="D5" s="42" t="s">
        <v>40</v>
      </c>
      <c r="E5" s="49">
        <v>4</v>
      </c>
      <c r="F5" s="26"/>
      <c r="G5" s="26">
        <f t="shared" si="0"/>
        <v>0</v>
      </c>
      <c r="H5" s="26"/>
      <c r="I5" s="26">
        <f t="shared" si="1"/>
        <v>0</v>
      </c>
      <c r="J5" s="26">
        <f t="shared" si="2"/>
        <v>0</v>
      </c>
    </row>
    <row r="6" spans="1:10" s="17" customFormat="1" ht="22.5" x14ac:dyDescent="0.25">
      <c r="A6" s="19" t="s">
        <v>1343</v>
      </c>
      <c r="B6" s="9" t="s">
        <v>1344</v>
      </c>
      <c r="C6" s="10" t="s">
        <v>707</v>
      </c>
      <c r="D6" s="8" t="s">
        <v>16</v>
      </c>
      <c r="E6" s="22">
        <v>1</v>
      </c>
      <c r="F6" s="21"/>
      <c r="G6" s="21">
        <f t="shared" si="0"/>
        <v>0</v>
      </c>
      <c r="H6" s="21"/>
      <c r="I6" s="21">
        <f t="shared" si="1"/>
        <v>0</v>
      </c>
      <c r="J6" s="21">
        <f t="shared" si="2"/>
        <v>0</v>
      </c>
    </row>
    <row r="7" spans="1:10" s="17" customFormat="1" ht="22.5" x14ac:dyDescent="0.25">
      <c r="A7" s="19" t="s">
        <v>979</v>
      </c>
      <c r="B7" s="9" t="s">
        <v>1344</v>
      </c>
      <c r="C7" s="10" t="s">
        <v>1346</v>
      </c>
      <c r="D7" s="8" t="s">
        <v>16</v>
      </c>
      <c r="E7" s="22">
        <v>1</v>
      </c>
      <c r="F7" s="21"/>
      <c r="G7" s="21">
        <f t="shared" si="0"/>
        <v>0</v>
      </c>
      <c r="H7" s="21"/>
      <c r="I7" s="21">
        <f t="shared" si="1"/>
        <v>0</v>
      </c>
      <c r="J7" s="21">
        <f t="shared" si="2"/>
        <v>0</v>
      </c>
    </row>
    <row r="8" spans="1:10" s="17" customFormat="1" ht="22.5" x14ac:dyDescent="0.25">
      <c r="A8" s="19" t="s">
        <v>980</v>
      </c>
      <c r="B8" s="9" t="s">
        <v>1344</v>
      </c>
      <c r="C8" s="10" t="s">
        <v>706</v>
      </c>
      <c r="D8" s="8" t="s">
        <v>16</v>
      </c>
      <c r="E8" s="22">
        <v>1</v>
      </c>
      <c r="F8" s="21"/>
      <c r="G8" s="21">
        <f t="shared" si="0"/>
        <v>0</v>
      </c>
      <c r="H8" s="21"/>
      <c r="I8" s="21">
        <f t="shared" si="1"/>
        <v>0</v>
      </c>
      <c r="J8" s="21">
        <f t="shared" si="2"/>
        <v>0</v>
      </c>
    </row>
    <row r="9" spans="1:10" s="17" customFormat="1" ht="22.5" x14ac:dyDescent="0.25">
      <c r="A9" s="19" t="s">
        <v>1347</v>
      </c>
      <c r="B9" s="9" t="s">
        <v>1344</v>
      </c>
      <c r="C9" s="10" t="s">
        <v>1345</v>
      </c>
      <c r="D9" s="8" t="s">
        <v>16</v>
      </c>
      <c r="E9" s="22">
        <v>1</v>
      </c>
      <c r="F9" s="21"/>
      <c r="G9" s="21">
        <f t="shared" si="0"/>
        <v>0</v>
      </c>
      <c r="H9" s="21"/>
      <c r="I9" s="21">
        <f t="shared" si="1"/>
        <v>0</v>
      </c>
      <c r="J9" s="21">
        <f t="shared" si="2"/>
        <v>0</v>
      </c>
    </row>
    <row r="10" spans="1:10" s="38" customFormat="1" ht="22.5" x14ac:dyDescent="0.25">
      <c r="A10" s="47" t="s">
        <v>555</v>
      </c>
      <c r="B10" s="43" t="s">
        <v>49</v>
      </c>
      <c r="C10" s="44" t="s">
        <v>50</v>
      </c>
      <c r="D10" s="42" t="s">
        <v>40</v>
      </c>
      <c r="E10" s="49">
        <v>6</v>
      </c>
      <c r="F10" s="26"/>
      <c r="G10" s="26">
        <f t="shared" si="0"/>
        <v>0</v>
      </c>
      <c r="H10" s="26"/>
      <c r="I10" s="26">
        <f t="shared" si="1"/>
        <v>0</v>
      </c>
      <c r="J10" s="26">
        <f t="shared" si="2"/>
        <v>0</v>
      </c>
    </row>
    <row r="11" spans="1:10" s="17" customFormat="1" ht="22.5" x14ac:dyDescent="0.25">
      <c r="A11" s="19" t="s">
        <v>1246</v>
      </c>
      <c r="B11" s="9" t="s">
        <v>1832</v>
      </c>
      <c r="C11" s="10" t="s">
        <v>1833</v>
      </c>
      <c r="D11" s="8" t="s">
        <v>16</v>
      </c>
      <c r="E11" s="22">
        <v>1</v>
      </c>
      <c r="F11" s="21"/>
      <c r="G11" s="21">
        <f t="shared" si="0"/>
        <v>0</v>
      </c>
      <c r="H11" s="21"/>
      <c r="I11" s="21">
        <f t="shared" si="1"/>
        <v>0</v>
      </c>
      <c r="J11" s="21">
        <f t="shared" si="2"/>
        <v>0</v>
      </c>
    </row>
    <row r="12" spans="1:10" s="17" customFormat="1" ht="22.5" x14ac:dyDescent="0.25">
      <c r="A12" s="19" t="s">
        <v>1834</v>
      </c>
      <c r="B12" s="9" t="s">
        <v>1835</v>
      </c>
      <c r="C12" s="10" t="s">
        <v>1836</v>
      </c>
      <c r="D12" s="8" t="s">
        <v>16</v>
      </c>
      <c r="E12" s="22">
        <v>1</v>
      </c>
      <c r="F12" s="21"/>
      <c r="G12" s="21">
        <f t="shared" si="0"/>
        <v>0</v>
      </c>
      <c r="H12" s="21"/>
      <c r="I12" s="21">
        <f t="shared" si="1"/>
        <v>0</v>
      </c>
      <c r="J12" s="21">
        <f t="shared" si="2"/>
        <v>0</v>
      </c>
    </row>
    <row r="13" spans="1:10" s="17" customFormat="1" ht="22.5" x14ac:dyDescent="0.25">
      <c r="A13" s="19" t="s">
        <v>41</v>
      </c>
      <c r="B13" s="9" t="s">
        <v>1837</v>
      </c>
      <c r="C13" s="10" t="s">
        <v>1838</v>
      </c>
      <c r="D13" s="8" t="s">
        <v>16</v>
      </c>
      <c r="E13" s="22">
        <v>1</v>
      </c>
      <c r="F13" s="21"/>
      <c r="G13" s="21">
        <f t="shared" si="0"/>
        <v>0</v>
      </c>
      <c r="H13" s="21"/>
      <c r="I13" s="21">
        <f t="shared" si="1"/>
        <v>0</v>
      </c>
      <c r="J13" s="21">
        <f t="shared" si="2"/>
        <v>0</v>
      </c>
    </row>
    <row r="14" spans="1:10" s="17" customFormat="1" ht="22.5" x14ac:dyDescent="0.25">
      <c r="A14" s="19" t="s">
        <v>1839</v>
      </c>
      <c r="B14" s="9" t="s">
        <v>1832</v>
      </c>
      <c r="C14" s="10" t="s">
        <v>1840</v>
      </c>
      <c r="D14" s="8" t="s">
        <v>16</v>
      </c>
      <c r="E14" s="22">
        <v>1</v>
      </c>
      <c r="F14" s="21"/>
      <c r="G14" s="21">
        <f t="shared" si="0"/>
        <v>0</v>
      </c>
      <c r="H14" s="21"/>
      <c r="I14" s="21">
        <f t="shared" si="1"/>
        <v>0</v>
      </c>
      <c r="J14" s="21">
        <f t="shared" si="2"/>
        <v>0</v>
      </c>
    </row>
    <row r="15" spans="1:10" s="17" customFormat="1" ht="22.5" x14ac:dyDescent="0.25">
      <c r="A15" s="19" t="s">
        <v>45</v>
      </c>
      <c r="B15" s="9" t="s">
        <v>1832</v>
      </c>
      <c r="C15" s="10" t="s">
        <v>1841</v>
      </c>
      <c r="D15" s="8" t="s">
        <v>16</v>
      </c>
      <c r="E15" s="22">
        <v>1</v>
      </c>
      <c r="F15" s="21"/>
      <c r="G15" s="21">
        <f t="shared" si="0"/>
        <v>0</v>
      </c>
      <c r="H15" s="21"/>
      <c r="I15" s="21">
        <f t="shared" si="1"/>
        <v>0</v>
      </c>
      <c r="J15" s="21">
        <f t="shared" si="2"/>
        <v>0</v>
      </c>
    </row>
    <row r="16" spans="1:10" s="17" customFormat="1" ht="22.5" x14ac:dyDescent="0.25">
      <c r="A16" s="19" t="s">
        <v>1842</v>
      </c>
      <c r="B16" s="9" t="s">
        <v>1843</v>
      </c>
      <c r="C16" s="10" t="s">
        <v>1844</v>
      </c>
      <c r="D16" s="8" t="s">
        <v>16</v>
      </c>
      <c r="E16" s="22">
        <v>1</v>
      </c>
      <c r="F16" s="21"/>
      <c r="G16" s="21">
        <f t="shared" si="0"/>
        <v>0</v>
      </c>
      <c r="H16" s="21"/>
      <c r="I16" s="21">
        <f t="shared" si="1"/>
        <v>0</v>
      </c>
      <c r="J16" s="21">
        <f t="shared" si="2"/>
        <v>0</v>
      </c>
    </row>
    <row r="17" spans="1:10" s="38" customFormat="1" ht="22.5" x14ac:dyDescent="0.25">
      <c r="A17" s="47" t="s">
        <v>48</v>
      </c>
      <c r="B17" s="43" t="s">
        <v>60</v>
      </c>
      <c r="C17" s="44" t="s">
        <v>61</v>
      </c>
      <c r="D17" s="42" t="s">
        <v>40</v>
      </c>
      <c r="E17" s="49">
        <v>4</v>
      </c>
      <c r="F17" s="26"/>
      <c r="G17" s="26">
        <f t="shared" si="0"/>
        <v>0</v>
      </c>
      <c r="H17" s="26"/>
      <c r="I17" s="26">
        <f t="shared" si="1"/>
        <v>0</v>
      </c>
      <c r="J17" s="26">
        <f t="shared" si="2"/>
        <v>0</v>
      </c>
    </row>
    <row r="18" spans="1:10" s="17" customFormat="1" ht="33.75" x14ac:dyDescent="0.25">
      <c r="A18" s="19" t="s">
        <v>51</v>
      </c>
      <c r="B18" s="9" t="s">
        <v>1845</v>
      </c>
      <c r="C18" s="10" t="s">
        <v>1846</v>
      </c>
      <c r="D18" s="8" t="s">
        <v>16</v>
      </c>
      <c r="E18" s="22">
        <v>4</v>
      </c>
      <c r="F18" s="21"/>
      <c r="G18" s="21">
        <f t="shared" si="0"/>
        <v>0</v>
      </c>
      <c r="H18" s="21"/>
      <c r="I18" s="21">
        <f t="shared" si="1"/>
        <v>0</v>
      </c>
      <c r="J18" s="21">
        <f t="shared" si="2"/>
        <v>0</v>
      </c>
    </row>
    <row r="19" spans="1:10" s="17" customFormat="1" ht="15" x14ac:dyDescent="0.25">
      <c r="A19" s="14" t="s">
        <v>1847</v>
      </c>
      <c r="B19" s="16"/>
      <c r="C19" s="16"/>
      <c r="D19" s="16"/>
      <c r="E19" s="15"/>
      <c r="F19" s="21"/>
      <c r="G19" s="21">
        <f t="shared" si="0"/>
        <v>0</v>
      </c>
      <c r="H19" s="21"/>
      <c r="I19" s="21">
        <f t="shared" si="1"/>
        <v>0</v>
      </c>
      <c r="J19" s="21">
        <f t="shared" si="2"/>
        <v>0</v>
      </c>
    </row>
    <row r="20" spans="1:10" s="38" customFormat="1" ht="45" x14ac:dyDescent="0.25">
      <c r="A20" s="47" t="s">
        <v>53</v>
      </c>
      <c r="B20" s="43" t="s">
        <v>88</v>
      </c>
      <c r="C20" s="44" t="s">
        <v>89</v>
      </c>
      <c r="D20" s="42" t="s">
        <v>71</v>
      </c>
      <c r="E20" s="50">
        <v>4.04</v>
      </c>
      <c r="F20" s="26"/>
      <c r="G20" s="26">
        <f t="shared" si="0"/>
        <v>0</v>
      </c>
      <c r="H20" s="26"/>
      <c r="I20" s="26">
        <f t="shared" si="1"/>
        <v>0</v>
      </c>
      <c r="J20" s="26">
        <f t="shared" si="2"/>
        <v>0</v>
      </c>
    </row>
    <row r="21" spans="1:10" s="17" customFormat="1" ht="45" x14ac:dyDescent="0.25">
      <c r="A21" s="19" t="s">
        <v>568</v>
      </c>
      <c r="B21" s="9" t="s">
        <v>1848</v>
      </c>
      <c r="C21" s="10" t="s">
        <v>1575</v>
      </c>
      <c r="D21" s="8" t="s">
        <v>215</v>
      </c>
      <c r="E21" s="22">
        <v>51</v>
      </c>
      <c r="F21" s="21"/>
      <c r="G21" s="21">
        <f t="shared" si="0"/>
        <v>0</v>
      </c>
      <c r="H21" s="21"/>
      <c r="I21" s="21">
        <f t="shared" si="1"/>
        <v>0</v>
      </c>
      <c r="J21" s="21">
        <f t="shared" si="2"/>
        <v>0</v>
      </c>
    </row>
    <row r="22" spans="1:10" s="17" customFormat="1" ht="45" x14ac:dyDescent="0.25">
      <c r="A22" s="19" t="s">
        <v>570</v>
      </c>
      <c r="B22" s="9" t="s">
        <v>1848</v>
      </c>
      <c r="C22" s="10" t="s">
        <v>1849</v>
      </c>
      <c r="D22" s="8" t="s">
        <v>215</v>
      </c>
      <c r="E22" s="22">
        <v>19</v>
      </c>
      <c r="F22" s="21"/>
      <c r="G22" s="21">
        <f t="shared" si="0"/>
        <v>0</v>
      </c>
      <c r="H22" s="21"/>
      <c r="I22" s="21">
        <f t="shared" si="1"/>
        <v>0</v>
      </c>
      <c r="J22" s="21">
        <f t="shared" si="2"/>
        <v>0</v>
      </c>
    </row>
    <row r="23" spans="1:10" s="17" customFormat="1" ht="45" x14ac:dyDescent="0.25">
      <c r="A23" s="19" t="s">
        <v>58</v>
      </c>
      <c r="B23" s="9" t="s">
        <v>709</v>
      </c>
      <c r="C23" s="10" t="s">
        <v>1850</v>
      </c>
      <c r="D23" s="8" t="s">
        <v>215</v>
      </c>
      <c r="E23" s="22">
        <v>14</v>
      </c>
      <c r="F23" s="21"/>
      <c r="G23" s="21">
        <f t="shared" si="0"/>
        <v>0</v>
      </c>
      <c r="H23" s="21"/>
      <c r="I23" s="21">
        <f t="shared" si="1"/>
        <v>0</v>
      </c>
      <c r="J23" s="21">
        <f t="shared" si="2"/>
        <v>0</v>
      </c>
    </row>
    <row r="24" spans="1:10" s="17" customFormat="1" ht="45" x14ac:dyDescent="0.25">
      <c r="A24" s="19" t="s">
        <v>59</v>
      </c>
      <c r="B24" s="9" t="s">
        <v>709</v>
      </c>
      <c r="C24" s="10" t="s">
        <v>1851</v>
      </c>
      <c r="D24" s="8" t="s">
        <v>215</v>
      </c>
      <c r="E24" s="22">
        <v>4</v>
      </c>
      <c r="F24" s="21"/>
      <c r="G24" s="21">
        <f t="shared" si="0"/>
        <v>0</v>
      </c>
      <c r="H24" s="21"/>
      <c r="I24" s="21">
        <f t="shared" si="1"/>
        <v>0</v>
      </c>
      <c r="J24" s="21">
        <f t="shared" si="2"/>
        <v>0</v>
      </c>
    </row>
    <row r="25" spans="1:10" s="17" customFormat="1" ht="45" x14ac:dyDescent="0.25">
      <c r="A25" s="19" t="s">
        <v>579</v>
      </c>
      <c r="B25" s="9" t="s">
        <v>1848</v>
      </c>
      <c r="C25" s="10" t="s">
        <v>1852</v>
      </c>
      <c r="D25" s="8" t="s">
        <v>215</v>
      </c>
      <c r="E25" s="22">
        <v>52</v>
      </c>
      <c r="F25" s="21"/>
      <c r="G25" s="21">
        <f t="shared" si="0"/>
        <v>0</v>
      </c>
      <c r="H25" s="21"/>
      <c r="I25" s="21">
        <f t="shared" si="1"/>
        <v>0</v>
      </c>
      <c r="J25" s="21">
        <f t="shared" si="2"/>
        <v>0</v>
      </c>
    </row>
    <row r="26" spans="1:10" s="17" customFormat="1" ht="45" x14ac:dyDescent="0.25">
      <c r="A26" s="19" t="s">
        <v>583</v>
      </c>
      <c r="B26" s="9" t="s">
        <v>1848</v>
      </c>
      <c r="C26" s="10" t="s">
        <v>1853</v>
      </c>
      <c r="D26" s="8" t="s">
        <v>215</v>
      </c>
      <c r="E26" s="22">
        <v>99</v>
      </c>
      <c r="F26" s="21"/>
      <c r="G26" s="21">
        <f t="shared" si="0"/>
        <v>0</v>
      </c>
      <c r="H26" s="21"/>
      <c r="I26" s="21">
        <f t="shared" si="1"/>
        <v>0</v>
      </c>
      <c r="J26" s="21">
        <f t="shared" si="2"/>
        <v>0</v>
      </c>
    </row>
    <row r="27" spans="1:10" s="17" customFormat="1" ht="45" x14ac:dyDescent="0.25">
      <c r="A27" s="19" t="s">
        <v>68</v>
      </c>
      <c r="B27" s="9" t="s">
        <v>1848</v>
      </c>
      <c r="C27" s="10" t="s">
        <v>1646</v>
      </c>
      <c r="D27" s="8" t="s">
        <v>215</v>
      </c>
      <c r="E27" s="22">
        <v>135</v>
      </c>
      <c r="F27" s="21"/>
      <c r="G27" s="21">
        <f t="shared" si="0"/>
        <v>0</v>
      </c>
      <c r="H27" s="21"/>
      <c r="I27" s="21">
        <f t="shared" si="1"/>
        <v>0</v>
      </c>
      <c r="J27" s="21">
        <f t="shared" si="2"/>
        <v>0</v>
      </c>
    </row>
    <row r="28" spans="1:10" s="17" customFormat="1" ht="45" x14ac:dyDescent="0.25">
      <c r="A28" s="19" t="s">
        <v>72</v>
      </c>
      <c r="B28" s="9" t="s">
        <v>1848</v>
      </c>
      <c r="C28" s="10" t="s">
        <v>1854</v>
      </c>
      <c r="D28" s="8" t="s">
        <v>215</v>
      </c>
      <c r="E28" s="22">
        <v>30</v>
      </c>
      <c r="F28" s="21"/>
      <c r="G28" s="21">
        <f t="shared" si="0"/>
        <v>0</v>
      </c>
      <c r="H28" s="21"/>
      <c r="I28" s="21">
        <f t="shared" si="1"/>
        <v>0</v>
      </c>
      <c r="J28" s="21">
        <f t="shared" si="2"/>
        <v>0</v>
      </c>
    </row>
    <row r="29" spans="1:10" s="17" customFormat="1" ht="45" x14ac:dyDescent="0.25">
      <c r="A29" s="19" t="s">
        <v>76</v>
      </c>
      <c r="B29" s="9" t="s">
        <v>1254</v>
      </c>
      <c r="C29" s="10" t="s">
        <v>1255</v>
      </c>
      <c r="D29" s="8" t="s">
        <v>71</v>
      </c>
      <c r="E29" s="20">
        <v>1.6</v>
      </c>
      <c r="F29" s="21"/>
      <c r="G29" s="21">
        <f t="shared" si="0"/>
        <v>0</v>
      </c>
      <c r="H29" s="21"/>
      <c r="I29" s="21">
        <f t="shared" si="1"/>
        <v>0</v>
      </c>
      <c r="J29" s="21">
        <f t="shared" si="2"/>
        <v>0</v>
      </c>
    </row>
    <row r="30" spans="1:10" s="17" customFormat="1" ht="15" x14ac:dyDescent="0.25">
      <c r="A30" s="14" t="s">
        <v>1855</v>
      </c>
      <c r="B30" s="16"/>
      <c r="C30" s="16"/>
      <c r="D30" s="16"/>
      <c r="E30" s="15"/>
      <c r="F30" s="21"/>
      <c r="G30" s="21">
        <f t="shared" si="0"/>
        <v>0</v>
      </c>
      <c r="H30" s="21"/>
      <c r="I30" s="21">
        <f t="shared" si="1"/>
        <v>0</v>
      </c>
      <c r="J30" s="21">
        <f t="shared" si="2"/>
        <v>0</v>
      </c>
    </row>
    <row r="31" spans="1:10" s="38" customFormat="1" ht="56.25" x14ac:dyDescent="0.25">
      <c r="A31" s="47" t="s">
        <v>78</v>
      </c>
      <c r="B31" s="43" t="s">
        <v>116</v>
      </c>
      <c r="C31" s="44" t="s">
        <v>117</v>
      </c>
      <c r="D31" s="42" t="s">
        <v>111</v>
      </c>
      <c r="E31" s="48">
        <v>123.8</v>
      </c>
      <c r="F31" s="26"/>
      <c r="G31" s="26">
        <f t="shared" si="0"/>
        <v>0</v>
      </c>
      <c r="H31" s="26"/>
      <c r="I31" s="26">
        <f t="shared" si="1"/>
        <v>0</v>
      </c>
      <c r="J31" s="26">
        <f t="shared" si="2"/>
        <v>0</v>
      </c>
    </row>
    <row r="32" spans="1:10" s="38" customFormat="1" ht="45" x14ac:dyDescent="0.25">
      <c r="A32" s="47" t="s">
        <v>81</v>
      </c>
      <c r="B32" s="43" t="s">
        <v>113</v>
      </c>
      <c r="C32" s="44" t="s">
        <v>114</v>
      </c>
      <c r="D32" s="42" t="s">
        <v>111</v>
      </c>
      <c r="E32" s="48">
        <v>68.7</v>
      </c>
      <c r="F32" s="26"/>
      <c r="G32" s="26">
        <f t="shared" si="0"/>
        <v>0</v>
      </c>
      <c r="H32" s="26"/>
      <c r="I32" s="26">
        <f t="shared" si="1"/>
        <v>0</v>
      </c>
      <c r="J32" s="26">
        <f t="shared" si="2"/>
        <v>0</v>
      </c>
    </row>
    <row r="33" spans="1:10" s="17" customFormat="1" ht="45" x14ac:dyDescent="0.25">
      <c r="A33" s="19" t="s">
        <v>83</v>
      </c>
      <c r="B33" s="9" t="s">
        <v>723</v>
      </c>
      <c r="C33" s="10" t="s">
        <v>1856</v>
      </c>
      <c r="D33" s="8" t="s">
        <v>118</v>
      </c>
      <c r="E33" s="20">
        <v>61.2</v>
      </c>
      <c r="F33" s="21"/>
      <c r="G33" s="21">
        <f t="shared" si="0"/>
        <v>0</v>
      </c>
      <c r="H33" s="21"/>
      <c r="I33" s="21">
        <f t="shared" si="1"/>
        <v>0</v>
      </c>
      <c r="J33" s="21">
        <f t="shared" si="2"/>
        <v>0</v>
      </c>
    </row>
    <row r="34" spans="1:10" s="38" customFormat="1" ht="22.5" x14ac:dyDescent="0.25">
      <c r="A34" s="47" t="s">
        <v>85</v>
      </c>
      <c r="B34" s="43" t="s">
        <v>717</v>
      </c>
      <c r="C34" s="44" t="s">
        <v>718</v>
      </c>
      <c r="D34" s="42" t="s">
        <v>20</v>
      </c>
      <c r="E34" s="48">
        <v>0.5</v>
      </c>
      <c r="F34" s="26"/>
      <c r="G34" s="26">
        <f t="shared" si="0"/>
        <v>0</v>
      </c>
      <c r="H34" s="26"/>
      <c r="I34" s="26">
        <f t="shared" si="1"/>
        <v>0</v>
      </c>
      <c r="J34" s="26">
        <f t="shared" si="2"/>
        <v>0</v>
      </c>
    </row>
    <row r="35" spans="1:10" s="38" customFormat="1" ht="22.5" x14ac:dyDescent="0.25">
      <c r="A35" s="47" t="s">
        <v>87</v>
      </c>
      <c r="B35" s="43" t="s">
        <v>28</v>
      </c>
      <c r="C35" s="44" t="s">
        <v>29</v>
      </c>
      <c r="D35" s="42" t="s">
        <v>20</v>
      </c>
      <c r="E35" s="48">
        <v>0.8</v>
      </c>
      <c r="F35" s="26"/>
      <c r="G35" s="26">
        <f t="shared" ref="G35:G66" si="3">E35*F35</f>
        <v>0</v>
      </c>
      <c r="H35" s="26"/>
      <c r="I35" s="26">
        <f t="shared" ref="I35:I66" si="4">E35*H35</f>
        <v>0</v>
      </c>
      <c r="J35" s="26">
        <f t="shared" si="2"/>
        <v>0</v>
      </c>
    </row>
    <row r="36" spans="1:10" s="38" customFormat="1" ht="22.5" x14ac:dyDescent="0.25">
      <c r="A36" s="47" t="s">
        <v>90</v>
      </c>
      <c r="B36" s="43" t="s">
        <v>719</v>
      </c>
      <c r="C36" s="44" t="s">
        <v>720</v>
      </c>
      <c r="D36" s="42" t="s">
        <v>20</v>
      </c>
      <c r="E36" s="48">
        <v>0.3</v>
      </c>
      <c r="F36" s="26"/>
      <c r="G36" s="26">
        <f t="shared" si="3"/>
        <v>0</v>
      </c>
      <c r="H36" s="26"/>
      <c r="I36" s="26">
        <f t="shared" si="4"/>
        <v>0</v>
      </c>
      <c r="J36" s="26">
        <f t="shared" si="2"/>
        <v>0</v>
      </c>
    </row>
    <row r="37" spans="1:10" s="38" customFormat="1" ht="22.5" x14ac:dyDescent="0.25">
      <c r="A37" s="47" t="s">
        <v>92</v>
      </c>
      <c r="B37" s="43" t="s">
        <v>721</v>
      </c>
      <c r="C37" s="44" t="s">
        <v>722</v>
      </c>
      <c r="D37" s="42" t="s">
        <v>20</v>
      </c>
      <c r="E37" s="48">
        <v>0.6</v>
      </c>
      <c r="F37" s="26"/>
      <c r="G37" s="26">
        <f t="shared" si="3"/>
        <v>0</v>
      </c>
      <c r="H37" s="26"/>
      <c r="I37" s="26">
        <f t="shared" si="4"/>
        <v>0</v>
      </c>
      <c r="J37" s="26">
        <f t="shared" si="2"/>
        <v>0</v>
      </c>
    </row>
    <row r="38" spans="1:10" s="38" customFormat="1" ht="22.5" x14ac:dyDescent="0.25">
      <c r="A38" s="47" t="s">
        <v>94</v>
      </c>
      <c r="B38" s="43" t="s">
        <v>25</v>
      </c>
      <c r="C38" s="44" t="s">
        <v>26</v>
      </c>
      <c r="D38" s="42" t="s">
        <v>20</v>
      </c>
      <c r="E38" s="48">
        <v>4.9000000000000004</v>
      </c>
      <c r="F38" s="26"/>
      <c r="G38" s="26">
        <f t="shared" si="3"/>
        <v>0</v>
      </c>
      <c r="H38" s="26"/>
      <c r="I38" s="26">
        <f t="shared" si="4"/>
        <v>0</v>
      </c>
      <c r="J38" s="26">
        <f t="shared" si="2"/>
        <v>0</v>
      </c>
    </row>
    <row r="39" spans="1:10" s="38" customFormat="1" ht="22.5" x14ac:dyDescent="0.25">
      <c r="A39" s="47" t="s">
        <v>96</v>
      </c>
      <c r="B39" s="43" t="s">
        <v>22</v>
      </c>
      <c r="C39" s="44" t="s">
        <v>23</v>
      </c>
      <c r="D39" s="42" t="s">
        <v>20</v>
      </c>
      <c r="E39" s="50">
        <v>2.74</v>
      </c>
      <c r="F39" s="26"/>
      <c r="G39" s="26">
        <f t="shared" si="3"/>
        <v>0</v>
      </c>
      <c r="H39" s="26"/>
      <c r="I39" s="26">
        <f t="shared" si="4"/>
        <v>0</v>
      </c>
      <c r="J39" s="26">
        <f t="shared" si="2"/>
        <v>0</v>
      </c>
    </row>
    <row r="40" spans="1:10" s="38" customFormat="1" ht="22.5" x14ac:dyDescent="0.25">
      <c r="A40" s="47" t="s">
        <v>98</v>
      </c>
      <c r="B40" s="43" t="s">
        <v>18</v>
      </c>
      <c r="C40" s="44" t="s">
        <v>19</v>
      </c>
      <c r="D40" s="42" t="s">
        <v>20</v>
      </c>
      <c r="E40" s="50">
        <v>5.04</v>
      </c>
      <c r="F40" s="26"/>
      <c r="G40" s="26">
        <f t="shared" si="3"/>
        <v>0</v>
      </c>
      <c r="H40" s="26"/>
      <c r="I40" s="26">
        <f t="shared" si="4"/>
        <v>0</v>
      </c>
      <c r="J40" s="26">
        <f t="shared" si="2"/>
        <v>0</v>
      </c>
    </row>
    <row r="41" spans="1:10" s="17" customFormat="1" ht="45" x14ac:dyDescent="0.25">
      <c r="A41" s="19" t="s">
        <v>100</v>
      </c>
      <c r="B41" s="9" t="s">
        <v>723</v>
      </c>
      <c r="C41" s="10" t="s">
        <v>1857</v>
      </c>
      <c r="D41" s="8" t="s">
        <v>118</v>
      </c>
      <c r="E41" s="22">
        <v>204</v>
      </c>
      <c r="F41" s="21"/>
      <c r="G41" s="21">
        <f t="shared" si="3"/>
        <v>0</v>
      </c>
      <c r="H41" s="21"/>
      <c r="I41" s="21">
        <f t="shared" si="4"/>
        <v>0</v>
      </c>
      <c r="J41" s="21">
        <f t="shared" si="2"/>
        <v>0</v>
      </c>
    </row>
    <row r="42" spans="1:10" s="17" customFormat="1" ht="45" x14ac:dyDescent="0.25">
      <c r="A42" s="19" t="s">
        <v>103</v>
      </c>
      <c r="B42" s="9" t="s">
        <v>723</v>
      </c>
      <c r="C42" s="10" t="s">
        <v>1858</v>
      </c>
      <c r="D42" s="8" t="s">
        <v>118</v>
      </c>
      <c r="E42" s="22">
        <v>1122</v>
      </c>
      <c r="F42" s="21"/>
      <c r="G42" s="21">
        <f t="shared" si="3"/>
        <v>0</v>
      </c>
      <c r="H42" s="21"/>
      <c r="I42" s="21">
        <f t="shared" si="4"/>
        <v>0</v>
      </c>
      <c r="J42" s="21">
        <f t="shared" si="2"/>
        <v>0</v>
      </c>
    </row>
    <row r="43" spans="1:10" s="17" customFormat="1" ht="45" x14ac:dyDescent="0.25">
      <c r="A43" s="19" t="s">
        <v>105</v>
      </c>
      <c r="B43" s="9" t="s">
        <v>723</v>
      </c>
      <c r="C43" s="10" t="s">
        <v>1859</v>
      </c>
      <c r="D43" s="8" t="s">
        <v>118</v>
      </c>
      <c r="E43" s="22">
        <v>255</v>
      </c>
      <c r="F43" s="21"/>
      <c r="G43" s="21">
        <f t="shared" si="3"/>
        <v>0</v>
      </c>
      <c r="H43" s="21"/>
      <c r="I43" s="21">
        <f t="shared" si="4"/>
        <v>0</v>
      </c>
      <c r="J43" s="21">
        <f t="shared" si="2"/>
        <v>0</v>
      </c>
    </row>
    <row r="44" spans="1:10" s="17" customFormat="1" ht="45" x14ac:dyDescent="0.25">
      <c r="A44" s="19" t="s">
        <v>108</v>
      </c>
      <c r="B44" s="9" t="s">
        <v>723</v>
      </c>
      <c r="C44" s="10" t="s">
        <v>1422</v>
      </c>
      <c r="D44" s="8" t="s">
        <v>118</v>
      </c>
      <c r="E44" s="22">
        <v>408</v>
      </c>
      <c r="F44" s="21"/>
      <c r="G44" s="21">
        <f t="shared" si="3"/>
        <v>0</v>
      </c>
      <c r="H44" s="21"/>
      <c r="I44" s="21">
        <f t="shared" si="4"/>
        <v>0</v>
      </c>
      <c r="J44" s="21">
        <f t="shared" si="2"/>
        <v>0</v>
      </c>
    </row>
    <row r="45" spans="1:10" s="17" customFormat="1" ht="45" x14ac:dyDescent="0.25">
      <c r="A45" s="19" t="s">
        <v>112</v>
      </c>
      <c r="B45" s="9" t="s">
        <v>723</v>
      </c>
      <c r="C45" s="10" t="s">
        <v>1860</v>
      </c>
      <c r="D45" s="8" t="s">
        <v>118</v>
      </c>
      <c r="E45" s="22">
        <v>2652</v>
      </c>
      <c r="F45" s="21"/>
      <c r="G45" s="21">
        <f t="shared" si="3"/>
        <v>0</v>
      </c>
      <c r="H45" s="21"/>
      <c r="I45" s="21">
        <f t="shared" si="4"/>
        <v>0</v>
      </c>
      <c r="J45" s="21">
        <f t="shared" si="2"/>
        <v>0</v>
      </c>
    </row>
    <row r="46" spans="1:10" s="17" customFormat="1" ht="45" x14ac:dyDescent="0.25">
      <c r="A46" s="19" t="s">
        <v>115</v>
      </c>
      <c r="B46" s="9" t="s">
        <v>1258</v>
      </c>
      <c r="C46" s="10" t="s">
        <v>1861</v>
      </c>
      <c r="D46" s="8" t="s">
        <v>118</v>
      </c>
      <c r="E46" s="22">
        <v>1989</v>
      </c>
      <c r="F46" s="21"/>
      <c r="G46" s="21">
        <f t="shared" si="3"/>
        <v>0</v>
      </c>
      <c r="H46" s="21"/>
      <c r="I46" s="21">
        <f t="shared" si="4"/>
        <v>0</v>
      </c>
      <c r="J46" s="21">
        <f t="shared" si="2"/>
        <v>0</v>
      </c>
    </row>
    <row r="47" spans="1:10" s="17" customFormat="1" ht="45" x14ac:dyDescent="0.25">
      <c r="A47" s="19" t="s">
        <v>119</v>
      </c>
      <c r="B47" s="9" t="s">
        <v>731</v>
      </c>
      <c r="C47" s="10" t="s">
        <v>1425</v>
      </c>
      <c r="D47" s="8" t="s">
        <v>118</v>
      </c>
      <c r="E47" s="22">
        <v>867</v>
      </c>
      <c r="F47" s="21"/>
      <c r="G47" s="21">
        <f t="shared" si="3"/>
        <v>0</v>
      </c>
      <c r="H47" s="21"/>
      <c r="I47" s="21">
        <f t="shared" si="4"/>
        <v>0</v>
      </c>
      <c r="J47" s="21">
        <f t="shared" si="2"/>
        <v>0</v>
      </c>
    </row>
    <row r="48" spans="1:10" s="17" customFormat="1" ht="45" x14ac:dyDescent="0.25">
      <c r="A48" s="19" t="s">
        <v>122</v>
      </c>
      <c r="B48" s="9" t="s">
        <v>731</v>
      </c>
      <c r="C48" s="10" t="s">
        <v>1542</v>
      </c>
      <c r="D48" s="8" t="s">
        <v>118</v>
      </c>
      <c r="E48" s="20">
        <v>61.2</v>
      </c>
      <c r="F48" s="21"/>
      <c r="G48" s="21">
        <f t="shared" si="3"/>
        <v>0</v>
      </c>
      <c r="H48" s="21"/>
      <c r="I48" s="21">
        <f t="shared" si="4"/>
        <v>0</v>
      </c>
      <c r="J48" s="21">
        <f t="shared" si="2"/>
        <v>0</v>
      </c>
    </row>
    <row r="49" spans="1:10" s="17" customFormat="1" ht="45" x14ac:dyDescent="0.25">
      <c r="A49" s="19" t="s">
        <v>125</v>
      </c>
      <c r="B49" s="9" t="s">
        <v>731</v>
      </c>
      <c r="C49" s="10" t="s">
        <v>1862</v>
      </c>
      <c r="D49" s="8" t="s">
        <v>118</v>
      </c>
      <c r="E49" s="22">
        <v>51</v>
      </c>
      <c r="F49" s="21"/>
      <c r="G49" s="21">
        <f t="shared" si="3"/>
        <v>0</v>
      </c>
      <c r="H49" s="21"/>
      <c r="I49" s="21">
        <f t="shared" si="4"/>
        <v>0</v>
      </c>
      <c r="J49" s="21">
        <f t="shared" si="2"/>
        <v>0</v>
      </c>
    </row>
    <row r="50" spans="1:10" s="17" customFormat="1" ht="45" x14ac:dyDescent="0.25">
      <c r="A50" s="19" t="s">
        <v>129</v>
      </c>
      <c r="B50" s="9" t="s">
        <v>731</v>
      </c>
      <c r="C50" s="10" t="s">
        <v>1863</v>
      </c>
      <c r="D50" s="8" t="s">
        <v>118</v>
      </c>
      <c r="E50" s="22">
        <v>1071</v>
      </c>
      <c r="F50" s="21"/>
      <c r="G50" s="21">
        <f t="shared" si="3"/>
        <v>0</v>
      </c>
      <c r="H50" s="21"/>
      <c r="I50" s="21">
        <f t="shared" si="4"/>
        <v>0</v>
      </c>
      <c r="J50" s="21">
        <f t="shared" si="2"/>
        <v>0</v>
      </c>
    </row>
    <row r="51" spans="1:10" s="17" customFormat="1" ht="45" x14ac:dyDescent="0.25">
      <c r="A51" s="19" t="s">
        <v>133</v>
      </c>
      <c r="B51" s="9" t="s">
        <v>731</v>
      </c>
      <c r="C51" s="10" t="s">
        <v>1631</v>
      </c>
      <c r="D51" s="8" t="s">
        <v>118</v>
      </c>
      <c r="E51" s="22">
        <v>1326</v>
      </c>
      <c r="F51" s="21"/>
      <c r="G51" s="21">
        <f t="shared" si="3"/>
        <v>0</v>
      </c>
      <c r="H51" s="21"/>
      <c r="I51" s="21">
        <f t="shared" si="4"/>
        <v>0</v>
      </c>
      <c r="J51" s="21">
        <f t="shared" si="2"/>
        <v>0</v>
      </c>
    </row>
    <row r="52" spans="1:10" s="17" customFormat="1" ht="45" x14ac:dyDescent="0.25">
      <c r="A52" s="19" t="s">
        <v>137</v>
      </c>
      <c r="B52" s="9" t="s">
        <v>731</v>
      </c>
      <c r="C52" s="10" t="s">
        <v>1427</v>
      </c>
      <c r="D52" s="8" t="s">
        <v>118</v>
      </c>
      <c r="E52" s="22">
        <v>2754</v>
      </c>
      <c r="F52" s="21"/>
      <c r="G52" s="21">
        <f t="shared" si="3"/>
        <v>0</v>
      </c>
      <c r="H52" s="21"/>
      <c r="I52" s="21">
        <f t="shared" si="4"/>
        <v>0</v>
      </c>
      <c r="J52" s="21">
        <f t="shared" si="2"/>
        <v>0</v>
      </c>
    </row>
    <row r="53" spans="1:10" s="17" customFormat="1" ht="45" x14ac:dyDescent="0.25">
      <c r="A53" s="19" t="s">
        <v>141</v>
      </c>
      <c r="B53" s="9" t="s">
        <v>723</v>
      </c>
      <c r="C53" s="10" t="s">
        <v>1864</v>
      </c>
      <c r="D53" s="8" t="s">
        <v>118</v>
      </c>
      <c r="E53" s="22">
        <v>51</v>
      </c>
      <c r="F53" s="21"/>
      <c r="G53" s="21">
        <f t="shared" si="3"/>
        <v>0</v>
      </c>
      <c r="H53" s="21"/>
      <c r="I53" s="21">
        <f t="shared" si="4"/>
        <v>0</v>
      </c>
      <c r="J53" s="21">
        <f t="shared" si="2"/>
        <v>0</v>
      </c>
    </row>
    <row r="54" spans="1:10" s="17" customFormat="1" ht="45" x14ac:dyDescent="0.25">
      <c r="A54" s="19" t="s">
        <v>144</v>
      </c>
      <c r="B54" s="9" t="s">
        <v>723</v>
      </c>
      <c r="C54" s="10" t="s">
        <v>1865</v>
      </c>
      <c r="D54" s="8" t="s">
        <v>118</v>
      </c>
      <c r="E54" s="22">
        <v>357</v>
      </c>
      <c r="F54" s="21"/>
      <c r="G54" s="21">
        <f t="shared" si="3"/>
        <v>0</v>
      </c>
      <c r="H54" s="21"/>
      <c r="I54" s="21">
        <f t="shared" si="4"/>
        <v>0</v>
      </c>
      <c r="J54" s="21">
        <f t="shared" si="2"/>
        <v>0</v>
      </c>
    </row>
    <row r="55" spans="1:10" s="17" customFormat="1" ht="45" x14ac:dyDescent="0.25">
      <c r="A55" s="19" t="s">
        <v>148</v>
      </c>
      <c r="B55" s="9" t="s">
        <v>736</v>
      </c>
      <c r="C55" s="10" t="s">
        <v>1429</v>
      </c>
      <c r="D55" s="8" t="s">
        <v>118</v>
      </c>
      <c r="E55" s="20">
        <v>173.4</v>
      </c>
      <c r="F55" s="21"/>
      <c r="G55" s="21">
        <f t="shared" si="3"/>
        <v>0</v>
      </c>
      <c r="H55" s="21"/>
      <c r="I55" s="21">
        <f t="shared" si="4"/>
        <v>0</v>
      </c>
      <c r="J55" s="21">
        <f t="shared" si="2"/>
        <v>0</v>
      </c>
    </row>
    <row r="56" spans="1:10" s="17" customFormat="1" ht="45" x14ac:dyDescent="0.25">
      <c r="A56" s="19" t="s">
        <v>151</v>
      </c>
      <c r="B56" s="9" t="s">
        <v>736</v>
      </c>
      <c r="C56" s="10" t="s">
        <v>1866</v>
      </c>
      <c r="D56" s="8" t="s">
        <v>118</v>
      </c>
      <c r="E56" s="22">
        <v>1224</v>
      </c>
      <c r="F56" s="21"/>
      <c r="G56" s="21">
        <f t="shared" si="3"/>
        <v>0</v>
      </c>
      <c r="H56" s="21"/>
      <c r="I56" s="21">
        <f t="shared" si="4"/>
        <v>0</v>
      </c>
      <c r="J56" s="21">
        <f t="shared" si="2"/>
        <v>0</v>
      </c>
    </row>
    <row r="57" spans="1:10" s="17" customFormat="1" ht="45" x14ac:dyDescent="0.25">
      <c r="A57" s="19" t="s">
        <v>153</v>
      </c>
      <c r="B57" s="9" t="s">
        <v>736</v>
      </c>
      <c r="C57" s="10" t="s">
        <v>1867</v>
      </c>
      <c r="D57" s="8" t="s">
        <v>118</v>
      </c>
      <c r="E57" s="20">
        <v>265.2</v>
      </c>
      <c r="F57" s="21"/>
      <c r="G57" s="21">
        <f t="shared" si="3"/>
        <v>0</v>
      </c>
      <c r="H57" s="21"/>
      <c r="I57" s="21">
        <f t="shared" si="4"/>
        <v>0</v>
      </c>
      <c r="J57" s="21">
        <f t="shared" si="2"/>
        <v>0</v>
      </c>
    </row>
    <row r="58" spans="1:10" s="17" customFormat="1" ht="45" x14ac:dyDescent="0.25">
      <c r="A58" s="19" t="s">
        <v>157</v>
      </c>
      <c r="B58" s="9" t="s">
        <v>736</v>
      </c>
      <c r="C58" s="10" t="s">
        <v>1432</v>
      </c>
      <c r="D58" s="8" t="s">
        <v>118</v>
      </c>
      <c r="E58" s="22">
        <v>459</v>
      </c>
      <c r="F58" s="21"/>
      <c r="G58" s="21">
        <f t="shared" si="3"/>
        <v>0</v>
      </c>
      <c r="H58" s="21"/>
      <c r="I58" s="21">
        <f t="shared" si="4"/>
        <v>0</v>
      </c>
      <c r="J58" s="21">
        <f t="shared" si="2"/>
        <v>0</v>
      </c>
    </row>
    <row r="59" spans="1:10" s="17" customFormat="1" ht="45" x14ac:dyDescent="0.25">
      <c r="A59" s="19" t="s">
        <v>681</v>
      </c>
      <c r="B59" s="9" t="s">
        <v>736</v>
      </c>
      <c r="C59" s="10" t="s">
        <v>1868</v>
      </c>
      <c r="D59" s="8" t="s">
        <v>118</v>
      </c>
      <c r="E59" s="22">
        <v>1785</v>
      </c>
      <c r="F59" s="21"/>
      <c r="G59" s="21">
        <f t="shared" si="3"/>
        <v>0</v>
      </c>
      <c r="H59" s="21"/>
      <c r="I59" s="21">
        <f t="shared" si="4"/>
        <v>0</v>
      </c>
      <c r="J59" s="21">
        <f t="shared" si="2"/>
        <v>0</v>
      </c>
    </row>
    <row r="60" spans="1:10" s="17" customFormat="1" ht="45" x14ac:dyDescent="0.25">
      <c r="A60" s="19" t="s">
        <v>164</v>
      </c>
      <c r="B60" s="9" t="s">
        <v>736</v>
      </c>
      <c r="C60" s="10" t="s">
        <v>1434</v>
      </c>
      <c r="D60" s="8" t="s">
        <v>118</v>
      </c>
      <c r="E60" s="22">
        <v>2448</v>
      </c>
      <c r="F60" s="21"/>
      <c r="G60" s="21">
        <f t="shared" si="3"/>
        <v>0</v>
      </c>
      <c r="H60" s="21"/>
      <c r="I60" s="21">
        <f t="shared" si="4"/>
        <v>0</v>
      </c>
      <c r="J60" s="21">
        <f t="shared" si="2"/>
        <v>0</v>
      </c>
    </row>
    <row r="61" spans="1:10" s="17" customFormat="1" ht="45" x14ac:dyDescent="0.25">
      <c r="A61" s="19" t="s">
        <v>168</v>
      </c>
      <c r="B61" s="9" t="s">
        <v>1509</v>
      </c>
      <c r="C61" s="10" t="s">
        <v>1364</v>
      </c>
      <c r="D61" s="8" t="s">
        <v>118</v>
      </c>
      <c r="E61" s="22">
        <v>51</v>
      </c>
      <c r="F61" s="21"/>
      <c r="G61" s="21">
        <f t="shared" si="3"/>
        <v>0</v>
      </c>
      <c r="H61" s="21"/>
      <c r="I61" s="21">
        <f t="shared" si="4"/>
        <v>0</v>
      </c>
      <c r="J61" s="21">
        <f t="shared" si="2"/>
        <v>0</v>
      </c>
    </row>
    <row r="62" spans="1:10" s="38" customFormat="1" ht="33.75" x14ac:dyDescent="0.25">
      <c r="A62" s="47" t="s">
        <v>171</v>
      </c>
      <c r="B62" s="43" t="s">
        <v>126</v>
      </c>
      <c r="C62" s="44" t="s">
        <v>127</v>
      </c>
      <c r="D62" s="42" t="s">
        <v>111</v>
      </c>
      <c r="E62" s="51">
        <v>5.7320000000000002</v>
      </c>
      <c r="F62" s="26"/>
      <c r="G62" s="26">
        <f t="shared" si="3"/>
        <v>0</v>
      </c>
      <c r="H62" s="26"/>
      <c r="I62" s="26">
        <f t="shared" si="4"/>
        <v>0</v>
      </c>
      <c r="J62" s="26">
        <f t="shared" si="2"/>
        <v>0</v>
      </c>
    </row>
    <row r="63" spans="1:10" s="17" customFormat="1" ht="45" x14ac:dyDescent="0.25">
      <c r="A63" s="19" t="s">
        <v>173</v>
      </c>
      <c r="B63" s="9" t="s">
        <v>1869</v>
      </c>
      <c r="C63" s="10" t="s">
        <v>1583</v>
      </c>
      <c r="D63" s="8" t="s">
        <v>118</v>
      </c>
      <c r="E63" s="20">
        <v>61.2</v>
      </c>
      <c r="F63" s="21"/>
      <c r="G63" s="21">
        <f t="shared" si="3"/>
        <v>0</v>
      </c>
      <c r="H63" s="21"/>
      <c r="I63" s="21">
        <f t="shared" si="4"/>
        <v>0</v>
      </c>
      <c r="J63" s="21">
        <f t="shared" si="2"/>
        <v>0</v>
      </c>
    </row>
    <row r="64" spans="1:10" s="17" customFormat="1" ht="45" x14ac:dyDescent="0.25">
      <c r="A64" s="19" t="s">
        <v>175</v>
      </c>
      <c r="B64" s="9" t="s">
        <v>1869</v>
      </c>
      <c r="C64" s="10" t="s">
        <v>1870</v>
      </c>
      <c r="D64" s="8" t="s">
        <v>118</v>
      </c>
      <c r="E64" s="22">
        <v>51</v>
      </c>
      <c r="F64" s="21"/>
      <c r="G64" s="21">
        <f t="shared" si="3"/>
        <v>0</v>
      </c>
      <c r="H64" s="21"/>
      <c r="I64" s="21">
        <f t="shared" si="4"/>
        <v>0</v>
      </c>
      <c r="J64" s="21">
        <f t="shared" si="2"/>
        <v>0</v>
      </c>
    </row>
    <row r="65" spans="1:10" s="17" customFormat="1" ht="45" x14ac:dyDescent="0.25">
      <c r="A65" s="19" t="s">
        <v>178</v>
      </c>
      <c r="B65" s="9" t="s">
        <v>1869</v>
      </c>
      <c r="C65" s="10" t="s">
        <v>1871</v>
      </c>
      <c r="D65" s="8" t="s">
        <v>118</v>
      </c>
      <c r="E65" s="22">
        <v>255</v>
      </c>
      <c r="F65" s="21"/>
      <c r="G65" s="21">
        <f t="shared" si="3"/>
        <v>0</v>
      </c>
      <c r="H65" s="21"/>
      <c r="I65" s="21">
        <f t="shared" si="4"/>
        <v>0</v>
      </c>
      <c r="J65" s="21">
        <f t="shared" si="2"/>
        <v>0</v>
      </c>
    </row>
    <row r="66" spans="1:10" s="17" customFormat="1" ht="45" x14ac:dyDescent="0.25">
      <c r="A66" s="19" t="s">
        <v>180</v>
      </c>
      <c r="B66" s="9" t="s">
        <v>1872</v>
      </c>
      <c r="C66" s="10" t="s">
        <v>1873</v>
      </c>
      <c r="D66" s="8" t="s">
        <v>118</v>
      </c>
      <c r="E66" s="22">
        <v>206</v>
      </c>
      <c r="F66" s="21"/>
      <c r="G66" s="21">
        <f t="shared" si="3"/>
        <v>0</v>
      </c>
      <c r="H66" s="21"/>
      <c r="I66" s="21">
        <f t="shared" si="4"/>
        <v>0</v>
      </c>
      <c r="J66" s="21">
        <f t="shared" si="2"/>
        <v>0</v>
      </c>
    </row>
    <row r="67" spans="1:10" s="17" customFormat="1" ht="15" x14ac:dyDescent="0.25">
      <c r="A67" s="14" t="s">
        <v>1874</v>
      </c>
      <c r="B67" s="16"/>
      <c r="C67" s="16"/>
      <c r="D67" s="16"/>
      <c r="E67" s="15"/>
      <c r="F67" s="21"/>
      <c r="G67" s="21">
        <f t="shared" ref="G67:G98" si="5">E67*F67</f>
        <v>0</v>
      </c>
      <c r="H67" s="21"/>
      <c r="I67" s="21">
        <f t="shared" ref="I67:I98" si="6">E67*H67</f>
        <v>0</v>
      </c>
      <c r="J67" s="21">
        <f t="shared" si="2"/>
        <v>0</v>
      </c>
    </row>
    <row r="68" spans="1:10" s="38" customFormat="1" ht="22.5" x14ac:dyDescent="0.25">
      <c r="A68" s="47" t="s">
        <v>182</v>
      </c>
      <c r="B68" s="43" t="s">
        <v>321</v>
      </c>
      <c r="C68" s="44" t="s">
        <v>322</v>
      </c>
      <c r="D68" s="42" t="s">
        <v>71</v>
      </c>
      <c r="E68" s="50">
        <v>0.14000000000000001</v>
      </c>
      <c r="F68" s="26"/>
      <c r="G68" s="26">
        <f t="shared" si="5"/>
        <v>0</v>
      </c>
      <c r="H68" s="26"/>
      <c r="I68" s="26">
        <f t="shared" si="6"/>
        <v>0</v>
      </c>
      <c r="J68" s="26">
        <f t="shared" ref="J68:J131" si="7">G68+I68</f>
        <v>0</v>
      </c>
    </row>
    <row r="69" spans="1:10" s="17" customFormat="1" ht="45" x14ac:dyDescent="0.25">
      <c r="A69" s="19" t="s">
        <v>1558</v>
      </c>
      <c r="B69" s="9" t="s">
        <v>750</v>
      </c>
      <c r="C69" s="10" t="s">
        <v>1875</v>
      </c>
      <c r="D69" s="8" t="s">
        <v>215</v>
      </c>
      <c r="E69" s="22">
        <v>3</v>
      </c>
      <c r="F69" s="21"/>
      <c r="G69" s="21">
        <f t="shared" si="5"/>
        <v>0</v>
      </c>
      <c r="H69" s="21"/>
      <c r="I69" s="21">
        <f t="shared" si="6"/>
        <v>0</v>
      </c>
      <c r="J69" s="21">
        <f t="shared" si="7"/>
        <v>0</v>
      </c>
    </row>
    <row r="70" spans="1:10" s="17" customFormat="1" ht="45" x14ac:dyDescent="0.25">
      <c r="A70" s="19" t="s">
        <v>1010</v>
      </c>
      <c r="B70" s="9" t="s">
        <v>750</v>
      </c>
      <c r="C70" s="10" t="s">
        <v>751</v>
      </c>
      <c r="D70" s="8" t="s">
        <v>215</v>
      </c>
      <c r="E70" s="22">
        <v>3</v>
      </c>
      <c r="F70" s="21"/>
      <c r="G70" s="21">
        <f t="shared" si="5"/>
        <v>0</v>
      </c>
      <c r="H70" s="21"/>
      <c r="I70" s="21">
        <f t="shared" si="6"/>
        <v>0</v>
      </c>
      <c r="J70" s="21">
        <f t="shared" si="7"/>
        <v>0</v>
      </c>
    </row>
    <row r="71" spans="1:10" s="17" customFormat="1" ht="45" x14ac:dyDescent="0.25">
      <c r="A71" s="19" t="s">
        <v>1639</v>
      </c>
      <c r="B71" s="9" t="s">
        <v>750</v>
      </c>
      <c r="C71" s="10" t="s">
        <v>1876</v>
      </c>
      <c r="D71" s="8" t="s">
        <v>215</v>
      </c>
      <c r="E71" s="22">
        <v>8</v>
      </c>
      <c r="F71" s="21"/>
      <c r="G71" s="21">
        <f t="shared" si="5"/>
        <v>0</v>
      </c>
      <c r="H71" s="21"/>
      <c r="I71" s="21">
        <f t="shared" si="6"/>
        <v>0</v>
      </c>
      <c r="J71" s="21">
        <f t="shared" si="7"/>
        <v>0</v>
      </c>
    </row>
    <row r="72" spans="1:10" s="17" customFormat="1" ht="15" x14ac:dyDescent="0.25">
      <c r="A72" s="14" t="s">
        <v>1877</v>
      </c>
      <c r="B72" s="16"/>
      <c r="C72" s="16"/>
      <c r="D72" s="16"/>
      <c r="E72" s="15"/>
      <c r="F72" s="21"/>
      <c r="G72" s="21">
        <f t="shared" si="5"/>
        <v>0</v>
      </c>
      <c r="H72" s="21"/>
      <c r="I72" s="21">
        <f t="shared" si="6"/>
        <v>0</v>
      </c>
      <c r="J72" s="21">
        <f t="shared" si="7"/>
        <v>0</v>
      </c>
    </row>
    <row r="73" spans="1:10" s="38" customFormat="1" ht="15" x14ac:dyDescent="0.25">
      <c r="A73" s="47" t="s">
        <v>190</v>
      </c>
      <c r="B73" s="43" t="s">
        <v>315</v>
      </c>
      <c r="C73" s="44" t="s">
        <v>316</v>
      </c>
      <c r="D73" s="42" t="s">
        <v>40</v>
      </c>
      <c r="E73" s="49">
        <v>7</v>
      </c>
      <c r="F73" s="26"/>
      <c r="G73" s="26">
        <f t="shared" si="5"/>
        <v>0</v>
      </c>
      <c r="H73" s="26"/>
      <c r="I73" s="26">
        <f t="shared" si="6"/>
        <v>0</v>
      </c>
      <c r="J73" s="26">
        <f t="shared" si="7"/>
        <v>0</v>
      </c>
    </row>
    <row r="74" spans="1:10" s="17" customFormat="1" ht="45" x14ac:dyDescent="0.25">
      <c r="A74" s="19" t="s">
        <v>1015</v>
      </c>
      <c r="B74" s="9" t="s">
        <v>754</v>
      </c>
      <c r="C74" s="10" t="s">
        <v>755</v>
      </c>
      <c r="D74" s="8" t="s">
        <v>215</v>
      </c>
      <c r="E74" s="22">
        <v>7</v>
      </c>
      <c r="F74" s="21"/>
      <c r="G74" s="21">
        <f t="shared" si="5"/>
        <v>0</v>
      </c>
      <c r="H74" s="21"/>
      <c r="I74" s="21">
        <f t="shared" si="6"/>
        <v>0</v>
      </c>
      <c r="J74" s="21">
        <f t="shared" si="7"/>
        <v>0</v>
      </c>
    </row>
    <row r="75" spans="1:10" s="38" customFormat="1" ht="33.75" x14ac:dyDescent="0.25">
      <c r="A75" s="47" t="s">
        <v>194</v>
      </c>
      <c r="B75" s="43" t="s">
        <v>756</v>
      </c>
      <c r="C75" s="44" t="s">
        <v>757</v>
      </c>
      <c r="D75" s="42" t="s">
        <v>40</v>
      </c>
      <c r="E75" s="49">
        <v>58</v>
      </c>
      <c r="F75" s="26"/>
      <c r="G75" s="26">
        <f t="shared" si="5"/>
        <v>0</v>
      </c>
      <c r="H75" s="26"/>
      <c r="I75" s="26">
        <f t="shared" si="6"/>
        <v>0</v>
      </c>
      <c r="J75" s="26">
        <f t="shared" si="7"/>
        <v>0</v>
      </c>
    </row>
    <row r="76" spans="1:10" s="17" customFormat="1" ht="45" x14ac:dyDescent="0.25">
      <c r="A76" s="19" t="s">
        <v>1016</v>
      </c>
      <c r="B76" s="9" t="s">
        <v>1878</v>
      </c>
      <c r="C76" s="10" t="s">
        <v>1000</v>
      </c>
      <c r="D76" s="8" t="s">
        <v>215</v>
      </c>
      <c r="E76" s="22">
        <v>26</v>
      </c>
      <c r="F76" s="21"/>
      <c r="G76" s="21">
        <f t="shared" si="5"/>
        <v>0</v>
      </c>
      <c r="H76" s="21"/>
      <c r="I76" s="21">
        <f t="shared" si="6"/>
        <v>0</v>
      </c>
      <c r="J76" s="21">
        <f t="shared" si="7"/>
        <v>0</v>
      </c>
    </row>
    <row r="77" spans="1:10" s="17" customFormat="1" ht="45" x14ac:dyDescent="0.25">
      <c r="A77" s="19" t="s">
        <v>1879</v>
      </c>
      <c r="B77" s="9" t="s">
        <v>1878</v>
      </c>
      <c r="C77" s="10" t="s">
        <v>1880</v>
      </c>
      <c r="D77" s="8" t="s">
        <v>215</v>
      </c>
      <c r="E77" s="22">
        <v>32</v>
      </c>
      <c r="F77" s="21"/>
      <c r="G77" s="21">
        <f t="shared" si="5"/>
        <v>0</v>
      </c>
      <c r="H77" s="21"/>
      <c r="I77" s="21">
        <f t="shared" si="6"/>
        <v>0</v>
      </c>
      <c r="J77" s="21">
        <f t="shared" si="7"/>
        <v>0</v>
      </c>
    </row>
    <row r="78" spans="1:10" s="38" customFormat="1" ht="45" x14ac:dyDescent="0.25">
      <c r="A78" s="47" t="s">
        <v>200</v>
      </c>
      <c r="B78" s="43" t="s">
        <v>761</v>
      </c>
      <c r="C78" s="44" t="s">
        <v>762</v>
      </c>
      <c r="D78" s="42" t="s">
        <v>40</v>
      </c>
      <c r="E78" s="49">
        <v>69</v>
      </c>
      <c r="F78" s="26"/>
      <c r="G78" s="26">
        <f t="shared" si="5"/>
        <v>0</v>
      </c>
      <c r="H78" s="26"/>
      <c r="I78" s="26">
        <f t="shared" si="6"/>
        <v>0</v>
      </c>
      <c r="J78" s="26">
        <f t="shared" si="7"/>
        <v>0</v>
      </c>
    </row>
    <row r="79" spans="1:10" s="17" customFormat="1" ht="45" x14ac:dyDescent="0.25">
      <c r="A79" s="19" t="s">
        <v>1881</v>
      </c>
      <c r="B79" s="9" t="s">
        <v>1878</v>
      </c>
      <c r="C79" s="10" t="s">
        <v>1281</v>
      </c>
      <c r="D79" s="8" t="s">
        <v>215</v>
      </c>
      <c r="E79" s="22">
        <v>69</v>
      </c>
      <c r="F79" s="21"/>
      <c r="G79" s="21">
        <f t="shared" si="5"/>
        <v>0</v>
      </c>
      <c r="H79" s="21"/>
      <c r="I79" s="21">
        <f t="shared" si="6"/>
        <v>0</v>
      </c>
      <c r="J79" s="21">
        <f t="shared" si="7"/>
        <v>0</v>
      </c>
    </row>
    <row r="80" spans="1:10" s="38" customFormat="1" ht="22.5" x14ac:dyDescent="0.25">
      <c r="A80" s="47" t="s">
        <v>204</v>
      </c>
      <c r="B80" s="43" t="s">
        <v>333</v>
      </c>
      <c r="C80" s="44" t="s">
        <v>334</v>
      </c>
      <c r="D80" s="42" t="s">
        <v>71</v>
      </c>
      <c r="E80" s="50">
        <v>0.28999999999999998</v>
      </c>
      <c r="F80" s="26"/>
      <c r="G80" s="26">
        <f t="shared" si="5"/>
        <v>0</v>
      </c>
      <c r="H80" s="26"/>
      <c r="I80" s="26">
        <f t="shared" si="6"/>
        <v>0</v>
      </c>
      <c r="J80" s="26">
        <f t="shared" si="7"/>
        <v>0</v>
      </c>
    </row>
    <row r="81" spans="1:10" s="17" customFormat="1" ht="22.5" x14ac:dyDescent="0.25">
      <c r="A81" s="19" t="s">
        <v>207</v>
      </c>
      <c r="B81" s="9" t="s">
        <v>1882</v>
      </c>
      <c r="C81" s="10" t="s">
        <v>1883</v>
      </c>
      <c r="D81" s="8" t="s">
        <v>215</v>
      </c>
      <c r="E81" s="22">
        <v>14</v>
      </c>
      <c r="F81" s="21"/>
      <c r="G81" s="21">
        <f t="shared" si="5"/>
        <v>0</v>
      </c>
      <c r="H81" s="21"/>
      <c r="I81" s="21">
        <f t="shared" si="6"/>
        <v>0</v>
      </c>
      <c r="J81" s="21">
        <f t="shared" si="7"/>
        <v>0</v>
      </c>
    </row>
    <row r="82" spans="1:10" s="17" customFormat="1" ht="22.5" x14ac:dyDescent="0.25">
      <c r="A82" s="19" t="s">
        <v>209</v>
      </c>
      <c r="B82" s="9" t="s">
        <v>1882</v>
      </c>
      <c r="C82" s="10" t="s">
        <v>1884</v>
      </c>
      <c r="D82" s="8" t="s">
        <v>215</v>
      </c>
      <c r="E82" s="22">
        <v>15</v>
      </c>
      <c r="F82" s="21"/>
      <c r="G82" s="21">
        <f t="shared" si="5"/>
        <v>0</v>
      </c>
      <c r="H82" s="21"/>
      <c r="I82" s="21">
        <f t="shared" si="6"/>
        <v>0</v>
      </c>
      <c r="J82" s="21">
        <f t="shared" si="7"/>
        <v>0</v>
      </c>
    </row>
    <row r="83" spans="1:10" s="17" customFormat="1" ht="45" x14ac:dyDescent="0.25">
      <c r="A83" s="19" t="s">
        <v>212</v>
      </c>
      <c r="B83" s="9" t="s">
        <v>1885</v>
      </c>
      <c r="C83" s="10" t="s">
        <v>1886</v>
      </c>
      <c r="D83" s="8" t="s">
        <v>215</v>
      </c>
      <c r="E83" s="22">
        <v>29</v>
      </c>
      <c r="F83" s="21"/>
      <c r="G83" s="21">
        <f t="shared" si="5"/>
        <v>0</v>
      </c>
      <c r="H83" s="21"/>
      <c r="I83" s="21">
        <f t="shared" si="6"/>
        <v>0</v>
      </c>
      <c r="J83" s="21">
        <f t="shared" si="7"/>
        <v>0</v>
      </c>
    </row>
    <row r="84" spans="1:10" s="17" customFormat="1" ht="45" x14ac:dyDescent="0.25">
      <c r="A84" s="19" t="s">
        <v>216</v>
      </c>
      <c r="B84" s="9" t="s">
        <v>1887</v>
      </c>
      <c r="C84" s="10" t="s">
        <v>1888</v>
      </c>
      <c r="D84" s="8" t="s">
        <v>215</v>
      </c>
      <c r="E84" s="22">
        <v>44</v>
      </c>
      <c r="F84" s="21"/>
      <c r="G84" s="21">
        <f t="shared" si="5"/>
        <v>0</v>
      </c>
      <c r="H84" s="21"/>
      <c r="I84" s="21">
        <f t="shared" si="6"/>
        <v>0</v>
      </c>
      <c r="J84" s="21">
        <f t="shared" si="7"/>
        <v>0</v>
      </c>
    </row>
    <row r="85" spans="1:10" s="38" customFormat="1" ht="15" x14ac:dyDescent="0.25">
      <c r="A85" s="47" t="s">
        <v>701</v>
      </c>
      <c r="B85" s="43" t="s">
        <v>782</v>
      </c>
      <c r="C85" s="44" t="s">
        <v>783</v>
      </c>
      <c r="D85" s="42" t="s">
        <v>71</v>
      </c>
      <c r="E85" s="50">
        <v>0.15</v>
      </c>
      <c r="F85" s="26"/>
      <c r="G85" s="26">
        <f t="shared" si="5"/>
        <v>0</v>
      </c>
      <c r="H85" s="26"/>
      <c r="I85" s="26">
        <f t="shared" si="6"/>
        <v>0</v>
      </c>
      <c r="J85" s="26">
        <f t="shared" si="7"/>
        <v>0</v>
      </c>
    </row>
    <row r="86" spans="1:10" s="17" customFormat="1" ht="45" x14ac:dyDescent="0.25">
      <c r="A86" s="19" t="s">
        <v>222</v>
      </c>
      <c r="B86" s="9" t="s">
        <v>775</v>
      </c>
      <c r="C86" s="10" t="s">
        <v>1889</v>
      </c>
      <c r="D86" s="8" t="s">
        <v>215</v>
      </c>
      <c r="E86" s="22">
        <v>15</v>
      </c>
      <c r="F86" s="21"/>
      <c r="G86" s="21">
        <f t="shared" si="5"/>
        <v>0</v>
      </c>
      <c r="H86" s="21"/>
      <c r="I86" s="21">
        <f t="shared" si="6"/>
        <v>0</v>
      </c>
      <c r="J86" s="21">
        <f t="shared" si="7"/>
        <v>0</v>
      </c>
    </row>
    <row r="87" spans="1:10" s="38" customFormat="1" ht="45" x14ac:dyDescent="0.25">
      <c r="A87" s="47" t="s">
        <v>801</v>
      </c>
      <c r="B87" s="43" t="s">
        <v>773</v>
      </c>
      <c r="C87" s="44" t="s">
        <v>774</v>
      </c>
      <c r="D87" s="42" t="s">
        <v>368</v>
      </c>
      <c r="E87" s="49">
        <v>4</v>
      </c>
      <c r="F87" s="26"/>
      <c r="G87" s="26">
        <f t="shared" si="5"/>
        <v>0</v>
      </c>
      <c r="H87" s="26"/>
      <c r="I87" s="26">
        <f t="shared" si="6"/>
        <v>0</v>
      </c>
      <c r="J87" s="26">
        <f t="shared" si="7"/>
        <v>0</v>
      </c>
    </row>
    <row r="88" spans="1:10" s="17" customFormat="1" ht="45" x14ac:dyDescent="0.25">
      <c r="A88" s="19" t="s">
        <v>229</v>
      </c>
      <c r="B88" s="9" t="s">
        <v>775</v>
      </c>
      <c r="C88" s="10" t="s">
        <v>776</v>
      </c>
      <c r="D88" s="8" t="s">
        <v>215</v>
      </c>
      <c r="E88" s="22">
        <v>4</v>
      </c>
      <c r="F88" s="21"/>
      <c r="G88" s="21">
        <f t="shared" si="5"/>
        <v>0</v>
      </c>
      <c r="H88" s="21"/>
      <c r="I88" s="21">
        <f t="shared" si="6"/>
        <v>0</v>
      </c>
      <c r="J88" s="21">
        <f t="shared" si="7"/>
        <v>0</v>
      </c>
    </row>
    <row r="89" spans="1:10" s="38" customFormat="1" ht="45" x14ac:dyDescent="0.25">
      <c r="A89" s="47" t="s">
        <v>231</v>
      </c>
      <c r="B89" s="43" t="s">
        <v>1008</v>
      </c>
      <c r="C89" s="44" t="s">
        <v>1009</v>
      </c>
      <c r="D89" s="42" t="s">
        <v>368</v>
      </c>
      <c r="E89" s="49">
        <v>15</v>
      </c>
      <c r="F89" s="26"/>
      <c r="G89" s="26">
        <f t="shared" si="5"/>
        <v>0</v>
      </c>
      <c r="H89" s="26"/>
      <c r="I89" s="26">
        <f t="shared" si="6"/>
        <v>0</v>
      </c>
      <c r="J89" s="26">
        <f t="shared" si="7"/>
        <v>0</v>
      </c>
    </row>
    <row r="90" spans="1:10" s="17" customFormat="1" ht="45" x14ac:dyDescent="0.25">
      <c r="A90" s="19" t="s">
        <v>1890</v>
      </c>
      <c r="B90" s="9" t="s">
        <v>777</v>
      </c>
      <c r="C90" s="10" t="s">
        <v>1011</v>
      </c>
      <c r="D90" s="8" t="s">
        <v>215</v>
      </c>
      <c r="E90" s="22">
        <v>15</v>
      </c>
      <c r="F90" s="21"/>
      <c r="G90" s="21">
        <f t="shared" si="5"/>
        <v>0</v>
      </c>
      <c r="H90" s="21"/>
      <c r="I90" s="21">
        <f t="shared" si="6"/>
        <v>0</v>
      </c>
      <c r="J90" s="21">
        <f t="shared" si="7"/>
        <v>0</v>
      </c>
    </row>
    <row r="91" spans="1:10" s="38" customFormat="1" ht="56.25" x14ac:dyDescent="0.25">
      <c r="A91" s="47" t="s">
        <v>236</v>
      </c>
      <c r="B91" s="43" t="s">
        <v>1012</v>
      </c>
      <c r="C91" s="44" t="s">
        <v>1013</v>
      </c>
      <c r="D91" s="42" t="s">
        <v>368</v>
      </c>
      <c r="E91" s="49">
        <v>9</v>
      </c>
      <c r="F91" s="26"/>
      <c r="G91" s="26">
        <f t="shared" si="5"/>
        <v>0</v>
      </c>
      <c r="H91" s="26"/>
      <c r="I91" s="26">
        <f t="shared" si="6"/>
        <v>0</v>
      </c>
      <c r="J91" s="26">
        <f t="shared" si="7"/>
        <v>0</v>
      </c>
    </row>
    <row r="92" spans="1:10" s="17" customFormat="1" ht="45" x14ac:dyDescent="0.25">
      <c r="A92" s="19" t="s">
        <v>1891</v>
      </c>
      <c r="B92" s="9" t="s">
        <v>777</v>
      </c>
      <c r="C92" s="10" t="s">
        <v>779</v>
      </c>
      <c r="D92" s="8" t="s">
        <v>215</v>
      </c>
      <c r="E92" s="22">
        <v>9</v>
      </c>
      <c r="F92" s="21"/>
      <c r="G92" s="21">
        <f t="shared" si="5"/>
        <v>0</v>
      </c>
      <c r="H92" s="21"/>
      <c r="I92" s="21">
        <f t="shared" si="6"/>
        <v>0</v>
      </c>
      <c r="J92" s="21">
        <f t="shared" si="7"/>
        <v>0</v>
      </c>
    </row>
    <row r="93" spans="1:10" s="38" customFormat="1" ht="22.5" x14ac:dyDescent="0.25">
      <c r="A93" s="47" t="s">
        <v>241</v>
      </c>
      <c r="B93" s="43" t="s">
        <v>764</v>
      </c>
      <c r="C93" s="44" t="s">
        <v>765</v>
      </c>
      <c r="D93" s="42" t="s">
        <v>766</v>
      </c>
      <c r="E93" s="49">
        <v>325</v>
      </c>
      <c r="F93" s="26"/>
      <c r="G93" s="26">
        <f t="shared" si="5"/>
        <v>0</v>
      </c>
      <c r="H93" s="26"/>
      <c r="I93" s="26">
        <f t="shared" si="6"/>
        <v>0</v>
      </c>
      <c r="J93" s="26">
        <f t="shared" si="7"/>
        <v>0</v>
      </c>
    </row>
    <row r="94" spans="1:10" s="17" customFormat="1" ht="45" x14ac:dyDescent="0.25">
      <c r="A94" s="19" t="s">
        <v>243</v>
      </c>
      <c r="B94" s="9" t="s">
        <v>1892</v>
      </c>
      <c r="C94" s="10" t="s">
        <v>768</v>
      </c>
      <c r="D94" s="8" t="s">
        <v>215</v>
      </c>
      <c r="E94" s="22">
        <v>15</v>
      </c>
      <c r="F94" s="21"/>
      <c r="G94" s="21">
        <f t="shared" si="5"/>
        <v>0</v>
      </c>
      <c r="H94" s="21"/>
      <c r="I94" s="21">
        <f t="shared" si="6"/>
        <v>0</v>
      </c>
      <c r="J94" s="21">
        <f t="shared" si="7"/>
        <v>0</v>
      </c>
    </row>
    <row r="95" spans="1:10" s="17" customFormat="1" ht="45" x14ac:dyDescent="0.25">
      <c r="A95" s="19" t="s">
        <v>245</v>
      </c>
      <c r="B95" s="9" t="s">
        <v>1892</v>
      </c>
      <c r="C95" s="10" t="s">
        <v>1005</v>
      </c>
      <c r="D95" s="8" t="s">
        <v>215</v>
      </c>
      <c r="E95" s="22">
        <v>310</v>
      </c>
      <c r="F95" s="21"/>
      <c r="G95" s="21">
        <f t="shared" si="5"/>
        <v>0</v>
      </c>
      <c r="H95" s="21"/>
      <c r="I95" s="21">
        <f t="shared" si="6"/>
        <v>0</v>
      </c>
      <c r="J95" s="21">
        <f t="shared" si="7"/>
        <v>0</v>
      </c>
    </row>
    <row r="96" spans="1:10" s="38" customFormat="1" ht="15" x14ac:dyDescent="0.25">
      <c r="A96" s="47" t="s">
        <v>247</v>
      </c>
      <c r="B96" s="43" t="s">
        <v>782</v>
      </c>
      <c r="C96" s="44" t="s">
        <v>783</v>
      </c>
      <c r="D96" s="42" t="s">
        <v>71</v>
      </c>
      <c r="E96" s="50">
        <v>0.02</v>
      </c>
      <c r="F96" s="26"/>
      <c r="G96" s="26">
        <f t="shared" si="5"/>
        <v>0</v>
      </c>
      <c r="H96" s="26"/>
      <c r="I96" s="26">
        <f t="shared" si="6"/>
        <v>0</v>
      </c>
      <c r="J96" s="26">
        <f t="shared" si="7"/>
        <v>0</v>
      </c>
    </row>
    <row r="97" spans="1:10" s="17" customFormat="1" ht="45" x14ac:dyDescent="0.25">
      <c r="A97" s="19" t="s">
        <v>248</v>
      </c>
      <c r="B97" s="9" t="s">
        <v>775</v>
      </c>
      <c r="C97" s="10" t="s">
        <v>784</v>
      </c>
      <c r="D97" s="8" t="s">
        <v>215</v>
      </c>
      <c r="E97" s="22">
        <v>2</v>
      </c>
      <c r="F97" s="21"/>
      <c r="G97" s="21">
        <f t="shared" si="5"/>
        <v>0</v>
      </c>
      <c r="H97" s="21"/>
      <c r="I97" s="21">
        <f t="shared" si="6"/>
        <v>0</v>
      </c>
      <c r="J97" s="21">
        <f t="shared" si="7"/>
        <v>0</v>
      </c>
    </row>
    <row r="98" spans="1:10" s="17" customFormat="1" ht="15" x14ac:dyDescent="0.25">
      <c r="A98" s="14" t="s">
        <v>1893</v>
      </c>
      <c r="B98" s="16"/>
      <c r="C98" s="16"/>
      <c r="D98" s="16"/>
      <c r="E98" s="15"/>
      <c r="F98" s="21"/>
      <c r="G98" s="21">
        <f t="shared" si="5"/>
        <v>0</v>
      </c>
      <c r="H98" s="21"/>
      <c r="I98" s="21">
        <f t="shared" si="6"/>
        <v>0</v>
      </c>
      <c r="J98" s="21">
        <f t="shared" si="7"/>
        <v>0</v>
      </c>
    </row>
    <row r="99" spans="1:10" s="38" customFormat="1" ht="33.75" x14ac:dyDescent="0.25">
      <c r="A99" s="47" t="s">
        <v>249</v>
      </c>
      <c r="B99" s="43" t="s">
        <v>824</v>
      </c>
      <c r="C99" s="44" t="s">
        <v>825</v>
      </c>
      <c r="D99" s="42" t="s">
        <v>111</v>
      </c>
      <c r="E99" s="48">
        <v>0.6</v>
      </c>
      <c r="F99" s="26"/>
      <c r="G99" s="26">
        <f t="shared" ref="G99:G130" si="8">E99*F99</f>
        <v>0</v>
      </c>
      <c r="H99" s="26"/>
      <c r="I99" s="26">
        <f t="shared" ref="I99:I130" si="9">E99*H99</f>
        <v>0</v>
      </c>
      <c r="J99" s="26">
        <f t="shared" si="7"/>
        <v>0</v>
      </c>
    </row>
    <row r="100" spans="1:10" s="17" customFormat="1" ht="45" x14ac:dyDescent="0.25">
      <c r="A100" s="19" t="s">
        <v>251</v>
      </c>
      <c r="B100" s="9" t="s">
        <v>1036</v>
      </c>
      <c r="C100" s="10" t="s">
        <v>827</v>
      </c>
      <c r="D100" s="8" t="s">
        <v>118</v>
      </c>
      <c r="E100" s="20">
        <v>61.8</v>
      </c>
      <c r="F100" s="21"/>
      <c r="G100" s="21">
        <f t="shared" si="8"/>
        <v>0</v>
      </c>
      <c r="H100" s="21"/>
      <c r="I100" s="21">
        <f t="shared" si="9"/>
        <v>0</v>
      </c>
      <c r="J100" s="21">
        <f t="shared" si="7"/>
        <v>0</v>
      </c>
    </row>
    <row r="101" spans="1:10" s="38" customFormat="1" ht="22.5" x14ac:dyDescent="0.25">
      <c r="A101" s="47" t="s">
        <v>253</v>
      </c>
      <c r="B101" s="43" t="s">
        <v>828</v>
      </c>
      <c r="C101" s="44" t="s">
        <v>829</v>
      </c>
      <c r="D101" s="42" t="s">
        <v>111</v>
      </c>
      <c r="E101" s="49">
        <v>30</v>
      </c>
      <c r="F101" s="26"/>
      <c r="G101" s="26">
        <f t="shared" si="8"/>
        <v>0</v>
      </c>
      <c r="H101" s="26"/>
      <c r="I101" s="26">
        <f t="shared" si="9"/>
        <v>0</v>
      </c>
      <c r="J101" s="26">
        <f t="shared" si="7"/>
        <v>0</v>
      </c>
    </row>
    <row r="102" spans="1:10" s="17" customFormat="1" ht="45" x14ac:dyDescent="0.25">
      <c r="A102" s="19" t="s">
        <v>254</v>
      </c>
      <c r="B102" s="9" t="s">
        <v>1072</v>
      </c>
      <c r="C102" s="10" t="s">
        <v>831</v>
      </c>
      <c r="D102" s="8" t="s">
        <v>118</v>
      </c>
      <c r="E102" s="22">
        <v>721</v>
      </c>
      <c r="F102" s="21"/>
      <c r="G102" s="21">
        <f t="shared" si="8"/>
        <v>0</v>
      </c>
      <c r="H102" s="21"/>
      <c r="I102" s="21">
        <f t="shared" si="9"/>
        <v>0</v>
      </c>
      <c r="J102" s="21">
        <f t="shared" si="7"/>
        <v>0</v>
      </c>
    </row>
    <row r="103" spans="1:10" s="17" customFormat="1" ht="45" x14ac:dyDescent="0.25">
      <c r="A103" s="19" t="s">
        <v>255</v>
      </c>
      <c r="B103" s="9" t="s">
        <v>1072</v>
      </c>
      <c r="C103" s="10" t="s">
        <v>1530</v>
      </c>
      <c r="D103" s="8" t="s">
        <v>118</v>
      </c>
      <c r="E103" s="22">
        <v>2369</v>
      </c>
      <c r="F103" s="21"/>
      <c r="G103" s="21">
        <f t="shared" si="8"/>
        <v>0</v>
      </c>
      <c r="H103" s="21"/>
      <c r="I103" s="21">
        <f t="shared" si="9"/>
        <v>0</v>
      </c>
      <c r="J103" s="21">
        <f t="shared" si="7"/>
        <v>0</v>
      </c>
    </row>
    <row r="104" spans="1:10" s="17" customFormat="1" ht="45" x14ac:dyDescent="0.25">
      <c r="A104" s="19" t="s">
        <v>256</v>
      </c>
      <c r="B104" s="9" t="s">
        <v>1466</v>
      </c>
      <c r="C104" s="10" t="s">
        <v>833</v>
      </c>
      <c r="D104" s="8" t="s">
        <v>215</v>
      </c>
      <c r="E104" s="22">
        <v>300</v>
      </c>
      <c r="F104" s="21"/>
      <c r="G104" s="21">
        <f t="shared" si="8"/>
        <v>0</v>
      </c>
      <c r="H104" s="21"/>
      <c r="I104" s="21">
        <f t="shared" si="9"/>
        <v>0</v>
      </c>
      <c r="J104" s="21">
        <f t="shared" si="7"/>
        <v>0</v>
      </c>
    </row>
    <row r="105" spans="1:10" s="17" customFormat="1" ht="45" x14ac:dyDescent="0.25">
      <c r="A105" s="19" t="s">
        <v>257</v>
      </c>
      <c r="B105" s="9" t="s">
        <v>1462</v>
      </c>
      <c r="C105" s="10" t="s">
        <v>835</v>
      </c>
      <c r="D105" s="8" t="s">
        <v>215</v>
      </c>
      <c r="E105" s="22">
        <v>195</v>
      </c>
      <c r="F105" s="21"/>
      <c r="G105" s="21">
        <f t="shared" si="8"/>
        <v>0</v>
      </c>
      <c r="H105" s="21"/>
      <c r="I105" s="21">
        <f t="shared" si="9"/>
        <v>0</v>
      </c>
      <c r="J105" s="21">
        <f t="shared" si="7"/>
        <v>0</v>
      </c>
    </row>
    <row r="106" spans="1:10" s="17" customFormat="1" ht="45" x14ac:dyDescent="0.25">
      <c r="A106" s="19" t="s">
        <v>259</v>
      </c>
      <c r="B106" s="9" t="s">
        <v>927</v>
      </c>
      <c r="C106" s="10" t="s">
        <v>1621</v>
      </c>
      <c r="D106" s="8" t="s">
        <v>215</v>
      </c>
      <c r="E106" s="22">
        <v>1460</v>
      </c>
      <c r="F106" s="21"/>
      <c r="G106" s="21">
        <f t="shared" si="8"/>
        <v>0</v>
      </c>
      <c r="H106" s="21"/>
      <c r="I106" s="21">
        <f t="shared" si="9"/>
        <v>0</v>
      </c>
      <c r="J106" s="21">
        <f t="shared" si="7"/>
        <v>0</v>
      </c>
    </row>
    <row r="107" spans="1:10" s="17" customFormat="1" ht="45" x14ac:dyDescent="0.25">
      <c r="A107" s="19" t="s">
        <v>261</v>
      </c>
      <c r="B107" s="9" t="s">
        <v>927</v>
      </c>
      <c r="C107" s="10" t="s">
        <v>1314</v>
      </c>
      <c r="D107" s="8" t="s">
        <v>215</v>
      </c>
      <c r="E107" s="22">
        <v>4600</v>
      </c>
      <c r="F107" s="21"/>
      <c r="G107" s="21">
        <f t="shared" si="8"/>
        <v>0</v>
      </c>
      <c r="H107" s="21"/>
      <c r="I107" s="21">
        <f t="shared" si="9"/>
        <v>0</v>
      </c>
      <c r="J107" s="21">
        <f t="shared" si="7"/>
        <v>0</v>
      </c>
    </row>
    <row r="108" spans="1:10" s="17" customFormat="1" ht="45" x14ac:dyDescent="0.25">
      <c r="A108" s="19" t="s">
        <v>263</v>
      </c>
      <c r="B108" s="9" t="s">
        <v>1076</v>
      </c>
      <c r="C108" s="10" t="s">
        <v>1894</v>
      </c>
      <c r="D108" s="8" t="s">
        <v>215</v>
      </c>
      <c r="E108" s="22">
        <v>7000</v>
      </c>
      <c r="F108" s="21"/>
      <c r="G108" s="21">
        <f t="shared" si="8"/>
        <v>0</v>
      </c>
      <c r="H108" s="21"/>
      <c r="I108" s="21">
        <f t="shared" si="9"/>
        <v>0</v>
      </c>
      <c r="J108" s="21">
        <f t="shared" si="7"/>
        <v>0</v>
      </c>
    </row>
    <row r="109" spans="1:10" s="17" customFormat="1" ht="45" x14ac:dyDescent="0.25">
      <c r="A109" s="19" t="s">
        <v>265</v>
      </c>
      <c r="B109" s="9" t="s">
        <v>818</v>
      </c>
      <c r="C109" s="10" t="s">
        <v>849</v>
      </c>
      <c r="D109" s="8" t="s">
        <v>215</v>
      </c>
      <c r="E109" s="22">
        <v>8484</v>
      </c>
      <c r="F109" s="21"/>
      <c r="G109" s="21">
        <f t="shared" si="8"/>
        <v>0</v>
      </c>
      <c r="H109" s="21"/>
      <c r="I109" s="21">
        <f t="shared" si="9"/>
        <v>0</v>
      </c>
      <c r="J109" s="21">
        <f t="shared" si="7"/>
        <v>0</v>
      </c>
    </row>
    <row r="110" spans="1:10" s="17" customFormat="1" ht="22.5" x14ac:dyDescent="0.25">
      <c r="A110" s="19" t="s">
        <v>267</v>
      </c>
      <c r="B110" s="9" t="s">
        <v>1895</v>
      </c>
      <c r="C110" s="10" t="s">
        <v>852</v>
      </c>
      <c r="D110" s="8" t="s">
        <v>215</v>
      </c>
      <c r="E110" s="22">
        <v>3636</v>
      </c>
      <c r="F110" s="21"/>
      <c r="G110" s="21">
        <f t="shared" si="8"/>
        <v>0</v>
      </c>
      <c r="H110" s="21"/>
      <c r="I110" s="21">
        <f t="shared" si="9"/>
        <v>0</v>
      </c>
      <c r="J110" s="21">
        <f t="shared" si="7"/>
        <v>0</v>
      </c>
    </row>
    <row r="111" spans="1:10" s="17" customFormat="1" ht="45" x14ac:dyDescent="0.25">
      <c r="A111" s="19" t="s">
        <v>269</v>
      </c>
      <c r="B111" s="9" t="s">
        <v>820</v>
      </c>
      <c r="C111" s="10" t="s">
        <v>1896</v>
      </c>
      <c r="D111" s="8" t="s">
        <v>215</v>
      </c>
      <c r="E111" s="22">
        <v>1000</v>
      </c>
      <c r="F111" s="21"/>
      <c r="G111" s="21">
        <f t="shared" si="8"/>
        <v>0</v>
      </c>
      <c r="H111" s="21"/>
      <c r="I111" s="21">
        <f t="shared" si="9"/>
        <v>0</v>
      </c>
      <c r="J111" s="21">
        <f t="shared" si="7"/>
        <v>0</v>
      </c>
    </row>
    <row r="112" spans="1:10" s="17" customFormat="1" ht="45" x14ac:dyDescent="0.25">
      <c r="A112" s="19" t="s">
        <v>271</v>
      </c>
      <c r="B112" s="9" t="s">
        <v>814</v>
      </c>
      <c r="C112" s="10" t="s">
        <v>1817</v>
      </c>
      <c r="D112" s="8" t="s">
        <v>215</v>
      </c>
      <c r="E112" s="22">
        <v>1000</v>
      </c>
      <c r="F112" s="21"/>
      <c r="G112" s="21">
        <f t="shared" si="8"/>
        <v>0</v>
      </c>
      <c r="H112" s="21"/>
      <c r="I112" s="21">
        <f t="shared" si="9"/>
        <v>0</v>
      </c>
      <c r="J112" s="21">
        <f t="shared" si="7"/>
        <v>0</v>
      </c>
    </row>
    <row r="113" spans="1:10" s="17" customFormat="1" ht="45" x14ac:dyDescent="0.25">
      <c r="A113" s="19" t="s">
        <v>272</v>
      </c>
      <c r="B113" s="9" t="s">
        <v>1337</v>
      </c>
      <c r="C113" s="10" t="s">
        <v>1897</v>
      </c>
      <c r="D113" s="8" t="s">
        <v>215</v>
      </c>
      <c r="E113" s="22">
        <v>1000</v>
      </c>
      <c r="F113" s="21"/>
      <c r="G113" s="21">
        <f t="shared" si="8"/>
        <v>0</v>
      </c>
      <c r="H113" s="21"/>
      <c r="I113" s="21">
        <f t="shared" si="9"/>
        <v>0</v>
      </c>
      <c r="J113" s="21">
        <f t="shared" si="7"/>
        <v>0</v>
      </c>
    </row>
    <row r="114" spans="1:10" s="17" customFormat="1" ht="45" x14ac:dyDescent="0.25">
      <c r="A114" s="19" t="s">
        <v>275</v>
      </c>
      <c r="B114" s="9" t="s">
        <v>843</v>
      </c>
      <c r="C114" s="10" t="s">
        <v>915</v>
      </c>
      <c r="D114" s="8" t="s">
        <v>215</v>
      </c>
      <c r="E114" s="22">
        <v>2000</v>
      </c>
      <c r="F114" s="21"/>
      <c r="G114" s="21">
        <f t="shared" si="8"/>
        <v>0</v>
      </c>
      <c r="H114" s="21"/>
      <c r="I114" s="21">
        <f t="shared" si="9"/>
        <v>0</v>
      </c>
      <c r="J114" s="21">
        <f t="shared" si="7"/>
        <v>0</v>
      </c>
    </row>
    <row r="115" spans="1:10" s="17" customFormat="1" ht="15" x14ac:dyDescent="0.25">
      <c r="A115" s="14" t="s">
        <v>1898</v>
      </c>
      <c r="B115" s="16"/>
      <c r="C115" s="16"/>
      <c r="D115" s="16"/>
      <c r="E115" s="15"/>
      <c r="F115" s="21"/>
      <c r="G115" s="21">
        <f t="shared" si="8"/>
        <v>0</v>
      </c>
      <c r="H115" s="21"/>
      <c r="I115" s="21">
        <f t="shared" si="9"/>
        <v>0</v>
      </c>
      <c r="J115" s="21">
        <f t="shared" si="7"/>
        <v>0</v>
      </c>
    </row>
    <row r="116" spans="1:10" s="17" customFormat="1" ht="45" x14ac:dyDescent="0.25">
      <c r="A116" s="19" t="s">
        <v>277</v>
      </c>
      <c r="B116" s="9" t="s">
        <v>1462</v>
      </c>
      <c r="C116" s="10" t="s">
        <v>835</v>
      </c>
      <c r="D116" s="8" t="s">
        <v>215</v>
      </c>
      <c r="E116" s="22">
        <v>250</v>
      </c>
      <c r="F116" s="21"/>
      <c r="G116" s="21">
        <f t="shared" si="8"/>
        <v>0</v>
      </c>
      <c r="H116" s="21"/>
      <c r="I116" s="21">
        <f t="shared" si="9"/>
        <v>0</v>
      </c>
      <c r="J116" s="21">
        <f t="shared" si="7"/>
        <v>0</v>
      </c>
    </row>
    <row r="117" spans="1:10" s="17" customFormat="1" ht="22.5" x14ac:dyDescent="0.25">
      <c r="A117" s="19" t="s">
        <v>281</v>
      </c>
      <c r="B117" s="9" t="s">
        <v>1899</v>
      </c>
      <c r="C117" s="10" t="s">
        <v>1900</v>
      </c>
      <c r="D117" s="8" t="s">
        <v>215</v>
      </c>
      <c r="E117" s="22">
        <v>400</v>
      </c>
      <c r="F117" s="21"/>
      <c r="G117" s="21">
        <f t="shared" si="8"/>
        <v>0</v>
      </c>
      <c r="H117" s="21"/>
      <c r="I117" s="21">
        <f t="shared" si="9"/>
        <v>0</v>
      </c>
      <c r="J117" s="21">
        <f t="shared" si="7"/>
        <v>0</v>
      </c>
    </row>
    <row r="118" spans="1:10" s="38" customFormat="1" ht="22.5" x14ac:dyDescent="0.25">
      <c r="A118" s="47" t="s">
        <v>850</v>
      </c>
      <c r="B118" s="43" t="s">
        <v>828</v>
      </c>
      <c r="C118" s="44" t="s">
        <v>829</v>
      </c>
      <c r="D118" s="42" t="s">
        <v>111</v>
      </c>
      <c r="E118" s="49">
        <v>37</v>
      </c>
      <c r="F118" s="26"/>
      <c r="G118" s="26">
        <f t="shared" si="8"/>
        <v>0</v>
      </c>
      <c r="H118" s="26"/>
      <c r="I118" s="26">
        <f t="shared" si="9"/>
        <v>0</v>
      </c>
      <c r="J118" s="26">
        <f t="shared" si="7"/>
        <v>0</v>
      </c>
    </row>
    <row r="119" spans="1:10" s="17" customFormat="1" ht="45" x14ac:dyDescent="0.25">
      <c r="A119" s="19" t="s">
        <v>284</v>
      </c>
      <c r="B119" s="9" t="s">
        <v>1072</v>
      </c>
      <c r="C119" s="10" t="s">
        <v>1901</v>
      </c>
      <c r="D119" s="8" t="s">
        <v>118</v>
      </c>
      <c r="E119" s="22">
        <v>1545</v>
      </c>
      <c r="F119" s="21"/>
      <c r="G119" s="21">
        <f t="shared" si="8"/>
        <v>0</v>
      </c>
      <c r="H119" s="21"/>
      <c r="I119" s="21">
        <f t="shared" si="9"/>
        <v>0</v>
      </c>
      <c r="J119" s="21">
        <f t="shared" si="7"/>
        <v>0</v>
      </c>
    </row>
    <row r="120" spans="1:10" s="17" customFormat="1" ht="45" x14ac:dyDescent="0.25">
      <c r="A120" s="19" t="s">
        <v>286</v>
      </c>
      <c r="B120" s="9" t="s">
        <v>1072</v>
      </c>
      <c r="C120" s="10" t="s">
        <v>1902</v>
      </c>
      <c r="D120" s="8" t="s">
        <v>118</v>
      </c>
      <c r="E120" s="22">
        <v>2266</v>
      </c>
      <c r="F120" s="21"/>
      <c r="G120" s="21">
        <f t="shared" si="8"/>
        <v>0</v>
      </c>
      <c r="H120" s="21"/>
      <c r="I120" s="21">
        <f t="shared" si="9"/>
        <v>0</v>
      </c>
      <c r="J120" s="21">
        <f t="shared" si="7"/>
        <v>0</v>
      </c>
    </row>
    <row r="121" spans="1:10" s="38" customFormat="1" ht="33.75" x14ac:dyDescent="0.25">
      <c r="A121" s="47" t="s">
        <v>288</v>
      </c>
      <c r="B121" s="43" t="s">
        <v>1903</v>
      </c>
      <c r="C121" s="44" t="s">
        <v>1904</v>
      </c>
      <c r="D121" s="42" t="s">
        <v>111</v>
      </c>
      <c r="E121" s="48">
        <v>0.5</v>
      </c>
      <c r="F121" s="26"/>
      <c r="G121" s="26">
        <f t="shared" si="8"/>
        <v>0</v>
      </c>
      <c r="H121" s="26"/>
      <c r="I121" s="26">
        <f t="shared" si="9"/>
        <v>0</v>
      </c>
      <c r="J121" s="26">
        <f t="shared" si="7"/>
        <v>0</v>
      </c>
    </row>
    <row r="122" spans="1:10" s="17" customFormat="1" ht="45" x14ac:dyDescent="0.25">
      <c r="A122" s="19" t="s">
        <v>291</v>
      </c>
      <c r="B122" s="9" t="s">
        <v>1036</v>
      </c>
      <c r="C122" s="10" t="s">
        <v>1905</v>
      </c>
      <c r="D122" s="8" t="s">
        <v>118</v>
      </c>
      <c r="E122" s="20">
        <v>51.5</v>
      </c>
      <c r="F122" s="21"/>
      <c r="G122" s="21">
        <f t="shared" si="8"/>
        <v>0</v>
      </c>
      <c r="H122" s="21"/>
      <c r="I122" s="21">
        <f t="shared" si="9"/>
        <v>0</v>
      </c>
      <c r="J122" s="21">
        <f t="shared" si="7"/>
        <v>0</v>
      </c>
    </row>
    <row r="123" spans="1:10" s="38" customFormat="1" ht="33.75" x14ac:dyDescent="0.25">
      <c r="A123" s="47" t="s">
        <v>293</v>
      </c>
      <c r="B123" s="43" t="s">
        <v>824</v>
      </c>
      <c r="C123" s="44" t="s">
        <v>825</v>
      </c>
      <c r="D123" s="42" t="s">
        <v>111</v>
      </c>
      <c r="E123" s="48">
        <v>0.6</v>
      </c>
      <c r="F123" s="26"/>
      <c r="G123" s="26">
        <f t="shared" si="8"/>
        <v>0</v>
      </c>
      <c r="H123" s="26"/>
      <c r="I123" s="26">
        <f t="shared" si="9"/>
        <v>0</v>
      </c>
      <c r="J123" s="26">
        <f t="shared" si="7"/>
        <v>0</v>
      </c>
    </row>
    <row r="124" spans="1:10" s="17" customFormat="1" ht="45" x14ac:dyDescent="0.25">
      <c r="A124" s="19" t="s">
        <v>295</v>
      </c>
      <c r="B124" s="9" t="s">
        <v>1036</v>
      </c>
      <c r="C124" s="10" t="s">
        <v>827</v>
      </c>
      <c r="D124" s="8" t="s">
        <v>118</v>
      </c>
      <c r="E124" s="20">
        <v>61.8</v>
      </c>
      <c r="F124" s="21"/>
      <c r="G124" s="21">
        <f t="shared" si="8"/>
        <v>0</v>
      </c>
      <c r="H124" s="21"/>
      <c r="I124" s="21">
        <f t="shared" si="9"/>
        <v>0</v>
      </c>
      <c r="J124" s="21">
        <f t="shared" si="7"/>
        <v>0</v>
      </c>
    </row>
    <row r="125" spans="1:10" s="17" customFormat="1" ht="45" x14ac:dyDescent="0.25">
      <c r="A125" s="19" t="s">
        <v>298</v>
      </c>
      <c r="B125" s="9" t="s">
        <v>927</v>
      </c>
      <c r="C125" s="10" t="s">
        <v>1621</v>
      </c>
      <c r="D125" s="8" t="s">
        <v>215</v>
      </c>
      <c r="E125" s="22">
        <v>3060</v>
      </c>
      <c r="F125" s="21"/>
      <c r="G125" s="21">
        <f t="shared" si="8"/>
        <v>0</v>
      </c>
      <c r="H125" s="21"/>
      <c r="I125" s="21">
        <f t="shared" si="9"/>
        <v>0</v>
      </c>
      <c r="J125" s="21">
        <f t="shared" si="7"/>
        <v>0</v>
      </c>
    </row>
    <row r="126" spans="1:10" s="17" customFormat="1" ht="45" x14ac:dyDescent="0.25">
      <c r="A126" s="19" t="s">
        <v>300</v>
      </c>
      <c r="B126" s="9" t="s">
        <v>927</v>
      </c>
      <c r="C126" s="10" t="s">
        <v>1314</v>
      </c>
      <c r="D126" s="8" t="s">
        <v>215</v>
      </c>
      <c r="E126" s="22">
        <v>4400</v>
      </c>
      <c r="F126" s="21"/>
      <c r="G126" s="21">
        <f t="shared" si="8"/>
        <v>0</v>
      </c>
      <c r="H126" s="21"/>
      <c r="I126" s="21">
        <f t="shared" si="9"/>
        <v>0</v>
      </c>
      <c r="J126" s="21">
        <f t="shared" si="7"/>
        <v>0</v>
      </c>
    </row>
    <row r="127" spans="1:10" s="17" customFormat="1" ht="45" x14ac:dyDescent="0.25">
      <c r="A127" s="19" t="s">
        <v>302</v>
      </c>
      <c r="B127" s="9" t="s">
        <v>1286</v>
      </c>
      <c r="C127" s="10" t="s">
        <v>1074</v>
      </c>
      <c r="D127" s="8" t="s">
        <v>215</v>
      </c>
      <c r="E127" s="22">
        <v>10444</v>
      </c>
      <c r="F127" s="21"/>
      <c r="G127" s="21">
        <f t="shared" si="8"/>
        <v>0</v>
      </c>
      <c r="H127" s="21"/>
      <c r="I127" s="21">
        <f t="shared" si="9"/>
        <v>0</v>
      </c>
      <c r="J127" s="21">
        <f t="shared" si="7"/>
        <v>0</v>
      </c>
    </row>
    <row r="128" spans="1:10" s="17" customFormat="1" ht="22.5" x14ac:dyDescent="0.25">
      <c r="A128" s="19" t="s">
        <v>305</v>
      </c>
      <c r="B128" s="9" t="s">
        <v>1895</v>
      </c>
      <c r="C128" s="10" t="s">
        <v>852</v>
      </c>
      <c r="D128" s="8" t="s">
        <v>215</v>
      </c>
      <c r="E128" s="22">
        <v>4476</v>
      </c>
      <c r="F128" s="21"/>
      <c r="G128" s="21">
        <f t="shared" si="8"/>
        <v>0</v>
      </c>
      <c r="H128" s="21"/>
      <c r="I128" s="21">
        <f t="shared" si="9"/>
        <v>0</v>
      </c>
      <c r="J128" s="21">
        <f t="shared" si="7"/>
        <v>0</v>
      </c>
    </row>
    <row r="129" spans="1:10" s="17" customFormat="1" ht="45" x14ac:dyDescent="0.25">
      <c r="A129" s="19" t="s">
        <v>307</v>
      </c>
      <c r="B129" s="9" t="s">
        <v>1076</v>
      </c>
      <c r="C129" s="10" t="s">
        <v>1894</v>
      </c>
      <c r="D129" s="8" t="s">
        <v>215</v>
      </c>
      <c r="E129" s="22">
        <v>20000</v>
      </c>
      <c r="F129" s="21"/>
      <c r="G129" s="21">
        <f t="shared" si="8"/>
        <v>0</v>
      </c>
      <c r="H129" s="21"/>
      <c r="I129" s="21">
        <f t="shared" si="9"/>
        <v>0</v>
      </c>
      <c r="J129" s="21">
        <f t="shared" si="7"/>
        <v>0</v>
      </c>
    </row>
    <row r="130" spans="1:10" s="17" customFormat="1" ht="45" x14ac:dyDescent="0.25">
      <c r="A130" s="19" t="s">
        <v>865</v>
      </c>
      <c r="B130" s="9" t="s">
        <v>1906</v>
      </c>
      <c r="C130" s="10" t="s">
        <v>1907</v>
      </c>
      <c r="D130" s="8" t="s">
        <v>215</v>
      </c>
      <c r="E130" s="22">
        <v>1000</v>
      </c>
      <c r="F130" s="21"/>
      <c r="G130" s="21">
        <f t="shared" si="8"/>
        <v>0</v>
      </c>
      <c r="H130" s="21"/>
      <c r="I130" s="21">
        <f t="shared" si="9"/>
        <v>0</v>
      </c>
      <c r="J130" s="21">
        <f t="shared" si="7"/>
        <v>0</v>
      </c>
    </row>
    <row r="131" spans="1:10" s="17" customFormat="1" ht="45" x14ac:dyDescent="0.25">
      <c r="A131" s="19" t="s">
        <v>314</v>
      </c>
      <c r="B131" s="9" t="s">
        <v>814</v>
      </c>
      <c r="C131" s="10" t="s">
        <v>1817</v>
      </c>
      <c r="D131" s="8" t="s">
        <v>215</v>
      </c>
      <c r="E131" s="22">
        <v>1000</v>
      </c>
      <c r="F131" s="21"/>
      <c r="G131" s="21">
        <f t="shared" ref="G131:G162" si="10">E131*F131</f>
        <v>0</v>
      </c>
      <c r="H131" s="21"/>
      <c r="I131" s="21">
        <f t="shared" ref="I131:I162" si="11">E131*H131</f>
        <v>0</v>
      </c>
      <c r="J131" s="21">
        <f t="shared" si="7"/>
        <v>0</v>
      </c>
    </row>
    <row r="132" spans="1:10" s="17" customFormat="1" ht="45" x14ac:dyDescent="0.25">
      <c r="A132" s="19" t="s">
        <v>869</v>
      </c>
      <c r="B132" s="9" t="s">
        <v>1337</v>
      </c>
      <c r="C132" s="10" t="s">
        <v>1908</v>
      </c>
      <c r="D132" s="8" t="s">
        <v>215</v>
      </c>
      <c r="E132" s="22">
        <v>1000</v>
      </c>
      <c r="F132" s="21"/>
      <c r="G132" s="21">
        <f t="shared" si="10"/>
        <v>0</v>
      </c>
      <c r="H132" s="21"/>
      <c r="I132" s="21">
        <f t="shared" si="11"/>
        <v>0</v>
      </c>
      <c r="J132" s="21">
        <f t="shared" ref="J132:J171" si="12">G132+I132</f>
        <v>0</v>
      </c>
    </row>
    <row r="133" spans="1:10" s="17" customFormat="1" ht="45" x14ac:dyDescent="0.25">
      <c r="A133" s="19" t="s">
        <v>320</v>
      </c>
      <c r="B133" s="9" t="s">
        <v>1527</v>
      </c>
      <c r="C133" s="10" t="s">
        <v>258</v>
      </c>
      <c r="D133" s="8" t="s">
        <v>215</v>
      </c>
      <c r="E133" s="22">
        <v>2000</v>
      </c>
      <c r="F133" s="21"/>
      <c r="G133" s="21">
        <f t="shared" si="10"/>
        <v>0</v>
      </c>
      <c r="H133" s="21"/>
      <c r="I133" s="21">
        <f t="shared" si="11"/>
        <v>0</v>
      </c>
      <c r="J133" s="21">
        <f t="shared" si="12"/>
        <v>0</v>
      </c>
    </row>
    <row r="134" spans="1:10" s="17" customFormat="1" ht="15" x14ac:dyDescent="0.25">
      <c r="A134" s="14" t="s">
        <v>1909</v>
      </c>
      <c r="B134" s="16"/>
      <c r="C134" s="16"/>
      <c r="D134" s="16"/>
      <c r="E134" s="15"/>
      <c r="F134" s="21"/>
      <c r="G134" s="21">
        <f t="shared" si="10"/>
        <v>0</v>
      </c>
      <c r="H134" s="21"/>
      <c r="I134" s="21">
        <f t="shared" si="11"/>
        <v>0</v>
      </c>
      <c r="J134" s="21">
        <f t="shared" si="12"/>
        <v>0</v>
      </c>
    </row>
    <row r="135" spans="1:10" s="38" customFormat="1" ht="33.75" x14ac:dyDescent="0.25">
      <c r="A135" s="47" t="s">
        <v>872</v>
      </c>
      <c r="B135" s="43" t="s">
        <v>931</v>
      </c>
      <c r="C135" s="44" t="s">
        <v>932</v>
      </c>
      <c r="D135" s="42" t="s">
        <v>933</v>
      </c>
      <c r="E135" s="52">
        <v>1.0774999999999999</v>
      </c>
      <c r="F135" s="26"/>
      <c r="G135" s="26">
        <f t="shared" si="10"/>
        <v>0</v>
      </c>
      <c r="H135" s="26"/>
      <c r="I135" s="26">
        <f t="shared" si="11"/>
        <v>0</v>
      </c>
      <c r="J135" s="26">
        <f t="shared" si="12"/>
        <v>0</v>
      </c>
    </row>
    <row r="136" spans="1:10" s="38" customFormat="1" ht="22.5" x14ac:dyDescent="0.25">
      <c r="A136" s="47" t="s">
        <v>326</v>
      </c>
      <c r="B136" s="43" t="s">
        <v>934</v>
      </c>
      <c r="C136" s="44" t="s">
        <v>935</v>
      </c>
      <c r="D136" s="42" t="s">
        <v>933</v>
      </c>
      <c r="E136" s="52">
        <v>1.0774999999999999</v>
      </c>
      <c r="F136" s="26"/>
      <c r="G136" s="26">
        <f t="shared" si="10"/>
        <v>0</v>
      </c>
      <c r="H136" s="26"/>
      <c r="I136" s="26">
        <f t="shared" si="11"/>
        <v>0</v>
      </c>
      <c r="J136" s="26">
        <f t="shared" si="12"/>
        <v>0</v>
      </c>
    </row>
    <row r="137" spans="1:10" s="38" customFormat="1" ht="22.5" x14ac:dyDescent="0.25">
      <c r="A137" s="47" t="s">
        <v>877</v>
      </c>
      <c r="B137" s="43" t="s">
        <v>553</v>
      </c>
      <c r="C137" s="44" t="s">
        <v>937</v>
      </c>
      <c r="D137" s="42" t="s">
        <v>111</v>
      </c>
      <c r="E137" s="50">
        <v>4.3099999999999996</v>
      </c>
      <c r="F137" s="26"/>
      <c r="G137" s="26">
        <f t="shared" si="10"/>
        <v>0</v>
      </c>
      <c r="H137" s="26"/>
      <c r="I137" s="26">
        <f t="shared" si="11"/>
        <v>0</v>
      </c>
      <c r="J137" s="26">
        <f t="shared" si="12"/>
        <v>0</v>
      </c>
    </row>
    <row r="138" spans="1:10" s="38" customFormat="1" ht="33.75" x14ac:dyDescent="0.25">
      <c r="A138" s="47" t="s">
        <v>332</v>
      </c>
      <c r="B138" s="43" t="s">
        <v>466</v>
      </c>
      <c r="C138" s="44" t="s">
        <v>467</v>
      </c>
      <c r="D138" s="42" t="s">
        <v>111</v>
      </c>
      <c r="E138" s="50">
        <v>27.99</v>
      </c>
      <c r="F138" s="26"/>
      <c r="G138" s="26">
        <f t="shared" si="10"/>
        <v>0</v>
      </c>
      <c r="H138" s="26"/>
      <c r="I138" s="26">
        <f t="shared" si="11"/>
        <v>0</v>
      </c>
      <c r="J138" s="26">
        <f t="shared" si="12"/>
        <v>0</v>
      </c>
    </row>
    <row r="139" spans="1:10" s="17" customFormat="1" ht="45" x14ac:dyDescent="0.25">
      <c r="A139" s="19" t="s">
        <v>335</v>
      </c>
      <c r="B139" s="9" t="s">
        <v>938</v>
      </c>
      <c r="C139" s="10" t="s">
        <v>470</v>
      </c>
      <c r="D139" s="8" t="s">
        <v>118</v>
      </c>
      <c r="E139" s="22">
        <v>3230</v>
      </c>
      <c r="F139" s="21"/>
      <c r="G139" s="21">
        <f t="shared" si="10"/>
        <v>0</v>
      </c>
      <c r="H139" s="21"/>
      <c r="I139" s="21">
        <f t="shared" si="11"/>
        <v>0</v>
      </c>
      <c r="J139" s="21">
        <f t="shared" si="12"/>
        <v>0</v>
      </c>
    </row>
    <row r="140" spans="1:10" s="38" customFormat="1" ht="45" x14ac:dyDescent="0.25">
      <c r="A140" s="47" t="s">
        <v>338</v>
      </c>
      <c r="B140" s="43" t="s">
        <v>960</v>
      </c>
      <c r="C140" s="44" t="s">
        <v>961</v>
      </c>
      <c r="D140" s="42" t="s">
        <v>962</v>
      </c>
      <c r="E140" s="49">
        <v>70</v>
      </c>
      <c r="F140" s="26"/>
      <c r="G140" s="26">
        <f t="shared" si="10"/>
        <v>0</v>
      </c>
      <c r="H140" s="26"/>
      <c r="I140" s="26">
        <f t="shared" si="11"/>
        <v>0</v>
      </c>
      <c r="J140" s="26">
        <f t="shared" si="12"/>
        <v>0</v>
      </c>
    </row>
    <row r="141" spans="1:10" s="38" customFormat="1" ht="22.5" x14ac:dyDescent="0.25">
      <c r="A141" s="47" t="s">
        <v>341</v>
      </c>
      <c r="B141" s="43" t="s">
        <v>487</v>
      </c>
      <c r="C141" s="44" t="s">
        <v>488</v>
      </c>
      <c r="D141" s="42" t="s">
        <v>280</v>
      </c>
      <c r="E141" s="49">
        <v>7</v>
      </c>
      <c r="F141" s="26"/>
      <c r="G141" s="26">
        <f t="shared" si="10"/>
        <v>0</v>
      </c>
      <c r="H141" s="26"/>
      <c r="I141" s="26">
        <f t="shared" si="11"/>
        <v>0</v>
      </c>
      <c r="J141" s="26">
        <f t="shared" si="12"/>
        <v>0</v>
      </c>
    </row>
    <row r="142" spans="1:10" s="17" customFormat="1" ht="45" x14ac:dyDescent="0.25">
      <c r="A142" s="19" t="s">
        <v>343</v>
      </c>
      <c r="B142" s="9" t="s">
        <v>967</v>
      </c>
      <c r="C142" s="10" t="s">
        <v>968</v>
      </c>
      <c r="D142" s="8" t="s">
        <v>215</v>
      </c>
      <c r="E142" s="22">
        <v>70</v>
      </c>
      <c r="F142" s="21"/>
      <c r="G142" s="21">
        <f t="shared" si="10"/>
        <v>0</v>
      </c>
      <c r="H142" s="21"/>
      <c r="I142" s="21">
        <f t="shared" si="11"/>
        <v>0</v>
      </c>
      <c r="J142" s="21">
        <f t="shared" si="12"/>
        <v>0</v>
      </c>
    </row>
    <row r="143" spans="1:10" s="17" customFormat="1" ht="45" x14ac:dyDescent="0.25">
      <c r="A143" s="19" t="s">
        <v>346</v>
      </c>
      <c r="B143" s="9" t="s">
        <v>939</v>
      </c>
      <c r="C143" s="10" t="s">
        <v>472</v>
      </c>
      <c r="D143" s="8" t="s">
        <v>215</v>
      </c>
      <c r="E143" s="22">
        <v>4256</v>
      </c>
      <c r="F143" s="21"/>
      <c r="G143" s="21">
        <f t="shared" si="10"/>
        <v>0</v>
      </c>
      <c r="H143" s="21"/>
      <c r="I143" s="21">
        <f t="shared" si="11"/>
        <v>0</v>
      </c>
      <c r="J143" s="21">
        <f t="shared" si="12"/>
        <v>0</v>
      </c>
    </row>
    <row r="144" spans="1:10" s="17" customFormat="1" ht="45" x14ac:dyDescent="0.25">
      <c r="A144" s="19" t="s">
        <v>349</v>
      </c>
      <c r="B144" s="9" t="s">
        <v>954</v>
      </c>
      <c r="C144" s="10" t="s">
        <v>955</v>
      </c>
      <c r="D144" s="8" t="s">
        <v>215</v>
      </c>
      <c r="E144" s="22">
        <v>5</v>
      </c>
      <c r="F144" s="21"/>
      <c r="G144" s="21">
        <f t="shared" si="10"/>
        <v>0</v>
      </c>
      <c r="H144" s="21"/>
      <c r="I144" s="21">
        <f t="shared" si="11"/>
        <v>0</v>
      </c>
      <c r="J144" s="21">
        <f t="shared" si="12"/>
        <v>0</v>
      </c>
    </row>
    <row r="145" spans="1:10" s="38" customFormat="1" ht="22.5" x14ac:dyDescent="0.25">
      <c r="A145" s="47" t="s">
        <v>350</v>
      </c>
      <c r="B145" s="43" t="s">
        <v>970</v>
      </c>
      <c r="C145" s="44" t="s">
        <v>1910</v>
      </c>
      <c r="D145" s="42" t="s">
        <v>111</v>
      </c>
      <c r="E145" s="51">
        <v>7.0000000000000001E-3</v>
      </c>
      <c r="F145" s="26"/>
      <c r="G145" s="26">
        <f t="shared" si="10"/>
        <v>0</v>
      </c>
      <c r="H145" s="26"/>
      <c r="I145" s="26">
        <f t="shared" si="11"/>
        <v>0</v>
      </c>
      <c r="J145" s="26">
        <f t="shared" si="12"/>
        <v>0</v>
      </c>
    </row>
    <row r="146" spans="1:10" s="17" customFormat="1" ht="45" x14ac:dyDescent="0.25">
      <c r="A146" s="19" t="s">
        <v>353</v>
      </c>
      <c r="B146" s="9" t="s">
        <v>1911</v>
      </c>
      <c r="C146" s="10" t="s">
        <v>1912</v>
      </c>
      <c r="D146" s="8" t="s">
        <v>215</v>
      </c>
      <c r="E146" s="22">
        <v>1</v>
      </c>
      <c r="F146" s="21"/>
      <c r="G146" s="21">
        <f t="shared" si="10"/>
        <v>0</v>
      </c>
      <c r="H146" s="21"/>
      <c r="I146" s="21">
        <f t="shared" si="11"/>
        <v>0</v>
      </c>
      <c r="J146" s="21">
        <f t="shared" si="12"/>
        <v>0</v>
      </c>
    </row>
    <row r="147" spans="1:10" s="17" customFormat="1" ht="45" x14ac:dyDescent="0.25">
      <c r="A147" s="19" t="s">
        <v>356</v>
      </c>
      <c r="B147" s="9" t="s">
        <v>1377</v>
      </c>
      <c r="C147" s="10" t="s">
        <v>1378</v>
      </c>
      <c r="D147" s="8" t="s">
        <v>215</v>
      </c>
      <c r="E147" s="22">
        <v>1</v>
      </c>
      <c r="F147" s="21"/>
      <c r="G147" s="21">
        <f t="shared" si="10"/>
        <v>0</v>
      </c>
      <c r="H147" s="21"/>
      <c r="I147" s="21">
        <f t="shared" si="11"/>
        <v>0</v>
      </c>
      <c r="J147" s="21">
        <f t="shared" si="12"/>
        <v>0</v>
      </c>
    </row>
    <row r="148" spans="1:10" s="17" customFormat="1" ht="15" x14ac:dyDescent="0.25">
      <c r="A148" s="14" t="s">
        <v>1913</v>
      </c>
      <c r="B148" s="16"/>
      <c r="C148" s="16"/>
      <c r="D148" s="16"/>
      <c r="E148" s="15"/>
      <c r="F148" s="21"/>
      <c r="G148" s="21">
        <f t="shared" si="10"/>
        <v>0</v>
      </c>
      <c r="H148" s="21"/>
      <c r="I148" s="21">
        <f t="shared" si="11"/>
        <v>0</v>
      </c>
      <c r="J148" s="21">
        <f t="shared" si="12"/>
        <v>0</v>
      </c>
    </row>
    <row r="149" spans="1:10" s="38" customFormat="1" ht="33.75" x14ac:dyDescent="0.25">
      <c r="A149" s="47" t="s">
        <v>360</v>
      </c>
      <c r="B149" s="43" t="s">
        <v>1914</v>
      </c>
      <c r="C149" s="44" t="s">
        <v>1915</v>
      </c>
      <c r="D149" s="42" t="s">
        <v>71</v>
      </c>
      <c r="E149" s="49">
        <v>3</v>
      </c>
      <c r="F149" s="26"/>
      <c r="G149" s="26">
        <f t="shared" si="10"/>
        <v>0</v>
      </c>
      <c r="H149" s="26"/>
      <c r="I149" s="26">
        <f t="shared" si="11"/>
        <v>0</v>
      </c>
      <c r="J149" s="26">
        <f t="shared" si="12"/>
        <v>0</v>
      </c>
    </row>
    <row r="150" spans="1:10" s="38" customFormat="1" ht="33.75" x14ac:dyDescent="0.25">
      <c r="A150" s="47" t="s">
        <v>365</v>
      </c>
      <c r="B150" s="43" t="s">
        <v>130</v>
      </c>
      <c r="C150" s="44" t="s">
        <v>131</v>
      </c>
      <c r="D150" s="42" t="s">
        <v>132</v>
      </c>
      <c r="E150" s="49">
        <v>300</v>
      </c>
      <c r="F150" s="26"/>
      <c r="G150" s="26">
        <f t="shared" si="10"/>
        <v>0</v>
      </c>
      <c r="H150" s="26"/>
      <c r="I150" s="26">
        <f t="shared" si="11"/>
        <v>0</v>
      </c>
      <c r="J150" s="26">
        <f t="shared" si="12"/>
        <v>0</v>
      </c>
    </row>
    <row r="151" spans="1:10" s="17" customFormat="1" ht="45" x14ac:dyDescent="0.25">
      <c r="A151" s="19" t="s">
        <v>369</v>
      </c>
      <c r="B151" s="9" t="s">
        <v>1916</v>
      </c>
      <c r="C151" s="10" t="s">
        <v>1018</v>
      </c>
      <c r="D151" s="8" t="s">
        <v>215</v>
      </c>
      <c r="E151" s="22">
        <v>5</v>
      </c>
      <c r="F151" s="21"/>
      <c r="G151" s="21">
        <f t="shared" si="10"/>
        <v>0</v>
      </c>
      <c r="H151" s="21"/>
      <c r="I151" s="21">
        <f t="shared" si="11"/>
        <v>0</v>
      </c>
      <c r="J151" s="21">
        <f t="shared" si="12"/>
        <v>0</v>
      </c>
    </row>
    <row r="152" spans="1:10" s="17" customFormat="1" ht="45" x14ac:dyDescent="0.25">
      <c r="A152" s="19" t="s">
        <v>371</v>
      </c>
      <c r="B152" s="9" t="s">
        <v>1917</v>
      </c>
      <c r="C152" s="10" t="s">
        <v>1019</v>
      </c>
      <c r="D152" s="8" t="s">
        <v>215</v>
      </c>
      <c r="E152" s="22">
        <v>5</v>
      </c>
      <c r="F152" s="21"/>
      <c r="G152" s="21">
        <f t="shared" si="10"/>
        <v>0</v>
      </c>
      <c r="H152" s="21"/>
      <c r="I152" s="21">
        <f t="shared" si="11"/>
        <v>0</v>
      </c>
      <c r="J152" s="21">
        <f t="shared" si="12"/>
        <v>0</v>
      </c>
    </row>
    <row r="153" spans="1:10" s="17" customFormat="1" ht="45" x14ac:dyDescent="0.25">
      <c r="A153" s="19" t="s">
        <v>373</v>
      </c>
      <c r="B153" s="9" t="s">
        <v>1918</v>
      </c>
      <c r="C153" s="10" t="s">
        <v>1020</v>
      </c>
      <c r="D153" s="8" t="s">
        <v>215</v>
      </c>
      <c r="E153" s="22">
        <v>1</v>
      </c>
      <c r="F153" s="21"/>
      <c r="G153" s="21">
        <f t="shared" si="10"/>
        <v>0</v>
      </c>
      <c r="H153" s="21"/>
      <c r="I153" s="21">
        <f t="shared" si="11"/>
        <v>0</v>
      </c>
      <c r="J153" s="21">
        <f t="shared" si="12"/>
        <v>0</v>
      </c>
    </row>
    <row r="154" spans="1:10" s="17" customFormat="1" ht="15" x14ac:dyDescent="0.25">
      <c r="A154" s="14" t="s">
        <v>1919</v>
      </c>
      <c r="B154" s="16"/>
      <c r="C154" s="16"/>
      <c r="D154" s="16"/>
      <c r="E154" s="15"/>
      <c r="F154" s="21"/>
      <c r="G154" s="21">
        <f t="shared" si="10"/>
        <v>0</v>
      </c>
      <c r="H154" s="21"/>
      <c r="I154" s="21">
        <f t="shared" si="11"/>
        <v>0</v>
      </c>
      <c r="J154" s="21">
        <f t="shared" si="12"/>
        <v>0</v>
      </c>
    </row>
    <row r="155" spans="1:10" s="38" customFormat="1" ht="22.5" x14ac:dyDescent="0.25">
      <c r="A155" s="47" t="s">
        <v>376</v>
      </c>
      <c r="B155" s="43" t="s">
        <v>415</v>
      </c>
      <c r="C155" s="44" t="s">
        <v>416</v>
      </c>
      <c r="D155" s="42" t="s">
        <v>417</v>
      </c>
      <c r="E155" s="48">
        <v>22.7</v>
      </c>
      <c r="F155" s="26"/>
      <c r="G155" s="26">
        <f t="shared" si="10"/>
        <v>0</v>
      </c>
      <c r="H155" s="26"/>
      <c r="I155" s="26">
        <f t="shared" si="11"/>
        <v>0</v>
      </c>
      <c r="J155" s="26">
        <f t="shared" si="12"/>
        <v>0</v>
      </c>
    </row>
    <row r="156" spans="1:10" s="17" customFormat="1" ht="45" x14ac:dyDescent="0.25">
      <c r="A156" s="19" t="s">
        <v>378</v>
      </c>
      <c r="B156" s="9" t="s">
        <v>1379</v>
      </c>
      <c r="C156" s="10" t="s">
        <v>1085</v>
      </c>
      <c r="D156" s="8" t="s">
        <v>118</v>
      </c>
      <c r="E156" s="22">
        <v>2652</v>
      </c>
      <c r="F156" s="21"/>
      <c r="G156" s="21">
        <f t="shared" si="10"/>
        <v>0</v>
      </c>
      <c r="H156" s="21"/>
      <c r="I156" s="21">
        <f t="shared" si="11"/>
        <v>0</v>
      </c>
      <c r="J156" s="21">
        <f t="shared" si="12"/>
        <v>0</v>
      </c>
    </row>
    <row r="157" spans="1:10" s="17" customFormat="1" ht="45" x14ac:dyDescent="0.25">
      <c r="A157" s="19" t="s">
        <v>381</v>
      </c>
      <c r="B157" s="9" t="s">
        <v>1084</v>
      </c>
      <c r="C157" s="10" t="s">
        <v>1920</v>
      </c>
      <c r="D157" s="8" t="s">
        <v>118</v>
      </c>
      <c r="E157" s="20">
        <v>56.1</v>
      </c>
      <c r="F157" s="21"/>
      <c r="G157" s="21">
        <f t="shared" si="10"/>
        <v>0</v>
      </c>
      <c r="H157" s="21"/>
      <c r="I157" s="21">
        <f t="shared" si="11"/>
        <v>0</v>
      </c>
      <c r="J157" s="21">
        <f t="shared" si="12"/>
        <v>0</v>
      </c>
    </row>
    <row r="158" spans="1:10" s="17" customFormat="1" ht="33.75" x14ac:dyDescent="0.25">
      <c r="A158" s="19" t="s">
        <v>382</v>
      </c>
      <c r="B158" s="9" t="s">
        <v>1921</v>
      </c>
      <c r="C158" s="10" t="s">
        <v>1922</v>
      </c>
      <c r="D158" s="8" t="s">
        <v>215</v>
      </c>
      <c r="E158" s="22">
        <v>1</v>
      </c>
      <c r="F158" s="21"/>
      <c r="G158" s="21">
        <f t="shared" si="10"/>
        <v>0</v>
      </c>
      <c r="H158" s="21"/>
      <c r="I158" s="21">
        <f t="shared" si="11"/>
        <v>0</v>
      </c>
      <c r="J158" s="21">
        <f t="shared" si="12"/>
        <v>0</v>
      </c>
    </row>
    <row r="159" spans="1:10" s="17" customFormat="1" ht="45" x14ac:dyDescent="0.25">
      <c r="A159" s="19" t="s">
        <v>383</v>
      </c>
      <c r="B159" s="9" t="s">
        <v>1466</v>
      </c>
      <c r="C159" s="10" t="s">
        <v>1109</v>
      </c>
      <c r="D159" s="8" t="s">
        <v>215</v>
      </c>
      <c r="E159" s="22">
        <v>20</v>
      </c>
      <c r="F159" s="21"/>
      <c r="G159" s="21">
        <f t="shared" si="10"/>
        <v>0</v>
      </c>
      <c r="H159" s="21"/>
      <c r="I159" s="21">
        <f t="shared" si="11"/>
        <v>0</v>
      </c>
      <c r="J159" s="21">
        <f t="shared" si="12"/>
        <v>0</v>
      </c>
    </row>
    <row r="160" spans="1:10" s="17" customFormat="1" ht="45" x14ac:dyDescent="0.25">
      <c r="A160" s="19" t="s">
        <v>386</v>
      </c>
      <c r="B160" s="9" t="s">
        <v>1114</v>
      </c>
      <c r="C160" s="10" t="s">
        <v>1115</v>
      </c>
      <c r="D160" s="8" t="s">
        <v>215</v>
      </c>
      <c r="E160" s="22">
        <v>40</v>
      </c>
      <c r="F160" s="21"/>
      <c r="G160" s="21">
        <f t="shared" si="10"/>
        <v>0</v>
      </c>
      <c r="H160" s="21"/>
      <c r="I160" s="21">
        <f t="shared" si="11"/>
        <v>0</v>
      </c>
      <c r="J160" s="21">
        <f t="shared" si="12"/>
        <v>0</v>
      </c>
    </row>
    <row r="161" spans="1:10" s="17" customFormat="1" ht="45" x14ac:dyDescent="0.25">
      <c r="A161" s="19" t="s">
        <v>388</v>
      </c>
      <c r="B161" s="9" t="s">
        <v>1114</v>
      </c>
      <c r="C161" s="10" t="s">
        <v>1117</v>
      </c>
      <c r="D161" s="8" t="s">
        <v>215</v>
      </c>
      <c r="E161" s="22">
        <v>22</v>
      </c>
      <c r="F161" s="21"/>
      <c r="G161" s="21">
        <f t="shared" si="10"/>
        <v>0</v>
      </c>
      <c r="H161" s="21"/>
      <c r="I161" s="21">
        <f t="shared" si="11"/>
        <v>0</v>
      </c>
      <c r="J161" s="21">
        <f t="shared" si="12"/>
        <v>0</v>
      </c>
    </row>
    <row r="162" spans="1:10" s="38" customFormat="1" ht="22.5" x14ac:dyDescent="0.25">
      <c r="A162" s="47" t="s">
        <v>390</v>
      </c>
      <c r="B162" s="43" t="s">
        <v>1167</v>
      </c>
      <c r="C162" s="44" t="s">
        <v>1168</v>
      </c>
      <c r="D162" s="42" t="s">
        <v>417</v>
      </c>
      <c r="E162" s="48">
        <v>3.3</v>
      </c>
      <c r="F162" s="26"/>
      <c r="G162" s="26">
        <f t="shared" si="10"/>
        <v>0</v>
      </c>
      <c r="H162" s="26"/>
      <c r="I162" s="26">
        <f t="shared" si="11"/>
        <v>0</v>
      </c>
      <c r="J162" s="26">
        <f t="shared" si="12"/>
        <v>0</v>
      </c>
    </row>
    <row r="163" spans="1:10" s="17" customFormat="1" ht="45" x14ac:dyDescent="0.25">
      <c r="A163" s="19" t="s">
        <v>392</v>
      </c>
      <c r="B163" s="9" t="s">
        <v>1170</v>
      </c>
      <c r="C163" s="10" t="s">
        <v>1381</v>
      </c>
      <c r="D163" s="8" t="s">
        <v>118</v>
      </c>
      <c r="E163" s="20">
        <v>336.6</v>
      </c>
      <c r="F163" s="21"/>
      <c r="G163" s="21">
        <f t="shared" ref="G163:G171" si="13">E163*F163</f>
        <v>0</v>
      </c>
      <c r="H163" s="21"/>
      <c r="I163" s="21">
        <f t="shared" ref="I163:I171" si="14">E163*H163</f>
        <v>0</v>
      </c>
      <c r="J163" s="21">
        <f t="shared" si="12"/>
        <v>0</v>
      </c>
    </row>
    <row r="164" spans="1:10" s="17" customFormat="1" ht="45" x14ac:dyDescent="0.25">
      <c r="A164" s="19" t="s">
        <v>394</v>
      </c>
      <c r="B164" s="9" t="s">
        <v>1173</v>
      </c>
      <c r="C164" s="10" t="s">
        <v>1174</v>
      </c>
      <c r="D164" s="8" t="s">
        <v>215</v>
      </c>
      <c r="E164" s="22">
        <v>30</v>
      </c>
      <c r="F164" s="21"/>
      <c r="G164" s="21">
        <f t="shared" si="13"/>
        <v>0</v>
      </c>
      <c r="H164" s="21"/>
      <c r="I164" s="21">
        <f t="shared" si="14"/>
        <v>0</v>
      </c>
      <c r="J164" s="21">
        <f t="shared" si="12"/>
        <v>0</v>
      </c>
    </row>
    <row r="165" spans="1:10" s="17" customFormat="1" ht="45" x14ac:dyDescent="0.25">
      <c r="A165" s="19" t="s">
        <v>397</v>
      </c>
      <c r="B165" s="9" t="s">
        <v>1173</v>
      </c>
      <c r="C165" s="10" t="s">
        <v>1176</v>
      </c>
      <c r="D165" s="8" t="s">
        <v>215</v>
      </c>
      <c r="E165" s="22">
        <v>30</v>
      </c>
      <c r="F165" s="21"/>
      <c r="G165" s="21">
        <f t="shared" si="13"/>
        <v>0</v>
      </c>
      <c r="H165" s="21"/>
      <c r="I165" s="21">
        <f t="shared" si="14"/>
        <v>0</v>
      </c>
      <c r="J165" s="21">
        <f t="shared" si="12"/>
        <v>0</v>
      </c>
    </row>
    <row r="166" spans="1:10" s="17" customFormat="1" ht="45" x14ac:dyDescent="0.25">
      <c r="A166" s="19" t="s">
        <v>400</v>
      </c>
      <c r="B166" s="9" t="s">
        <v>1923</v>
      </c>
      <c r="C166" s="10" t="s">
        <v>1148</v>
      </c>
      <c r="D166" s="8" t="s">
        <v>215</v>
      </c>
      <c r="E166" s="22">
        <v>600</v>
      </c>
      <c r="F166" s="21"/>
      <c r="G166" s="21">
        <f t="shared" si="13"/>
        <v>0</v>
      </c>
      <c r="H166" s="21"/>
      <c r="I166" s="21">
        <f t="shared" si="14"/>
        <v>0</v>
      </c>
      <c r="J166" s="21">
        <f t="shared" si="12"/>
        <v>0</v>
      </c>
    </row>
    <row r="167" spans="1:10" s="17" customFormat="1" ht="45" x14ac:dyDescent="0.25">
      <c r="A167" s="19" t="s">
        <v>903</v>
      </c>
      <c r="B167" s="9" t="s">
        <v>1923</v>
      </c>
      <c r="C167" s="10" t="s">
        <v>1150</v>
      </c>
      <c r="D167" s="8" t="s">
        <v>215</v>
      </c>
      <c r="E167" s="22">
        <v>120</v>
      </c>
      <c r="F167" s="21"/>
      <c r="G167" s="21">
        <f t="shared" si="13"/>
        <v>0</v>
      </c>
      <c r="H167" s="21"/>
      <c r="I167" s="21">
        <f t="shared" si="14"/>
        <v>0</v>
      </c>
      <c r="J167" s="21">
        <f t="shared" si="12"/>
        <v>0</v>
      </c>
    </row>
    <row r="168" spans="1:10" s="17" customFormat="1" ht="45" x14ac:dyDescent="0.25">
      <c r="A168" s="19" t="s">
        <v>406</v>
      </c>
      <c r="B168" s="9" t="s">
        <v>1160</v>
      </c>
      <c r="C168" s="10" t="s">
        <v>1161</v>
      </c>
      <c r="D168" s="8" t="s">
        <v>118</v>
      </c>
      <c r="E168" s="22">
        <v>900</v>
      </c>
      <c r="F168" s="21"/>
      <c r="G168" s="21">
        <f t="shared" si="13"/>
        <v>0</v>
      </c>
      <c r="H168" s="21"/>
      <c r="I168" s="21">
        <f t="shared" si="14"/>
        <v>0</v>
      </c>
      <c r="J168" s="21">
        <f t="shared" si="12"/>
        <v>0</v>
      </c>
    </row>
    <row r="169" spans="1:10" s="17" customFormat="1" ht="45" x14ac:dyDescent="0.25">
      <c r="A169" s="19" t="s">
        <v>905</v>
      </c>
      <c r="B169" s="9" t="s">
        <v>1157</v>
      </c>
      <c r="C169" s="10" t="s">
        <v>1924</v>
      </c>
      <c r="D169" s="8" t="s">
        <v>215</v>
      </c>
      <c r="E169" s="22">
        <v>1800</v>
      </c>
      <c r="F169" s="21"/>
      <c r="G169" s="21">
        <f t="shared" si="13"/>
        <v>0</v>
      </c>
      <c r="H169" s="21"/>
      <c r="I169" s="21">
        <f t="shared" si="14"/>
        <v>0</v>
      </c>
      <c r="J169" s="21">
        <f t="shared" si="12"/>
        <v>0</v>
      </c>
    </row>
    <row r="170" spans="1:10" s="17" customFormat="1" ht="22.5" x14ac:dyDescent="0.25">
      <c r="A170" s="19" t="s">
        <v>906</v>
      </c>
      <c r="B170" s="9" t="s">
        <v>1925</v>
      </c>
      <c r="C170" s="10" t="s">
        <v>1926</v>
      </c>
      <c r="D170" s="8" t="s">
        <v>215</v>
      </c>
      <c r="E170" s="22">
        <v>1</v>
      </c>
      <c r="F170" s="21"/>
      <c r="G170" s="21">
        <f t="shared" si="13"/>
        <v>0</v>
      </c>
      <c r="H170" s="21"/>
      <c r="I170" s="21">
        <f t="shared" si="14"/>
        <v>0</v>
      </c>
      <c r="J170" s="21">
        <f t="shared" si="12"/>
        <v>0</v>
      </c>
    </row>
    <row r="171" spans="1:10" s="17" customFormat="1" ht="45" x14ac:dyDescent="0.25">
      <c r="A171" s="19" t="s">
        <v>414</v>
      </c>
      <c r="B171" s="9" t="s">
        <v>1927</v>
      </c>
      <c r="C171" s="10" t="s">
        <v>1928</v>
      </c>
      <c r="D171" s="8" t="s">
        <v>118</v>
      </c>
      <c r="E171" s="22">
        <v>60</v>
      </c>
      <c r="F171" s="21"/>
      <c r="G171" s="21">
        <f t="shared" si="13"/>
        <v>0</v>
      </c>
      <c r="H171" s="21"/>
      <c r="I171" s="21">
        <f t="shared" si="14"/>
        <v>0</v>
      </c>
      <c r="J171" s="21">
        <f t="shared" si="12"/>
        <v>0</v>
      </c>
    </row>
    <row r="172" spans="1:10" x14ac:dyDescent="0.25">
      <c r="G172" s="26">
        <f t="shared" ref="G172:I172" si="15">SUM(G3:G171)</f>
        <v>0</v>
      </c>
      <c r="H172" s="26"/>
      <c r="I172" s="26">
        <f t="shared" si="15"/>
        <v>0</v>
      </c>
      <c r="J172" s="26">
        <f>SUM(J3:J171)</f>
        <v>0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Лист25">
    <tabColor rgb="FFFFC000"/>
    <pageSetUpPr fitToPage="1"/>
  </sheetPr>
  <dimension ref="A1:K57"/>
  <sheetViews>
    <sheetView workbookViewId="0">
      <pane ySplit="1" topLeftCell="A2" activePane="bottomLeft" state="frozen"/>
      <selection pane="bottomLeft" activeCell="M10" sqref="M10"/>
    </sheetView>
  </sheetViews>
  <sheetFormatPr defaultColWidth="9.140625" defaultRowHeight="11.25" x14ac:dyDescent="0.25"/>
  <cols>
    <col min="1" max="1" width="8.7109375" style="1" customWidth="1"/>
    <col min="2" max="2" width="20.7109375" style="1" customWidth="1"/>
    <col min="3" max="3" width="40.7109375" style="1" customWidth="1"/>
    <col min="4" max="5" width="8.7109375" style="1" customWidth="1"/>
    <col min="6" max="10" width="12.7109375" style="1" customWidth="1"/>
    <col min="11" max="16384" width="9.140625" style="1"/>
  </cols>
  <sheetData>
    <row r="1" spans="1:10" s="4" customFormat="1" ht="24" x14ac:dyDescent="0.25">
      <c r="A1" s="2" t="s">
        <v>2</v>
      </c>
      <c r="B1" s="2" t="s">
        <v>3</v>
      </c>
      <c r="C1" s="2" t="s">
        <v>4</v>
      </c>
      <c r="D1" s="3" t="s">
        <v>5</v>
      </c>
      <c r="E1" s="2" t="s">
        <v>6</v>
      </c>
      <c r="F1" s="2" t="s">
        <v>2115</v>
      </c>
      <c r="G1" s="2" t="s">
        <v>2116</v>
      </c>
      <c r="H1" s="2" t="s">
        <v>2113</v>
      </c>
      <c r="I1" s="2" t="s">
        <v>2114</v>
      </c>
      <c r="J1" s="2" t="s">
        <v>2117</v>
      </c>
    </row>
    <row r="2" spans="1:10" s="7" customFormat="1" ht="15" x14ac:dyDescent="0.25">
      <c r="A2" s="5" t="s">
        <v>7</v>
      </c>
      <c r="B2" s="6"/>
      <c r="C2" s="6"/>
      <c r="D2" s="6"/>
      <c r="E2" s="6"/>
      <c r="F2" s="6"/>
      <c r="G2" s="6"/>
      <c r="H2" s="6"/>
      <c r="I2" s="6"/>
      <c r="J2" s="6"/>
    </row>
    <row r="3" spans="1:10" s="4" customFormat="1" ht="33.75" x14ac:dyDescent="0.25">
      <c r="A3" s="42" t="s">
        <v>9</v>
      </c>
      <c r="B3" s="43" t="s">
        <v>38</v>
      </c>
      <c r="C3" s="44" t="s">
        <v>39</v>
      </c>
      <c r="D3" s="42" t="s">
        <v>40</v>
      </c>
      <c r="E3" s="45">
        <v>17</v>
      </c>
      <c r="F3" s="27"/>
      <c r="G3" s="27">
        <f t="shared" ref="G3:G34" si="0">E3*F3</f>
        <v>0</v>
      </c>
      <c r="H3" s="27"/>
      <c r="I3" s="27">
        <f t="shared" ref="I3:I34" si="1">E3*H3</f>
        <v>0</v>
      </c>
      <c r="J3" s="27">
        <f>G3+I3</f>
        <v>0</v>
      </c>
    </row>
    <row r="4" spans="1:10" s="7" customFormat="1" ht="33.75" x14ac:dyDescent="0.25">
      <c r="A4" s="8" t="s">
        <v>542</v>
      </c>
      <c r="B4" s="9" t="s">
        <v>1929</v>
      </c>
      <c r="C4" s="10" t="s">
        <v>1930</v>
      </c>
      <c r="D4" s="8" t="s">
        <v>215</v>
      </c>
      <c r="E4" s="11">
        <v>17</v>
      </c>
      <c r="F4" s="12"/>
      <c r="G4" s="12">
        <f t="shared" si="0"/>
        <v>0</v>
      </c>
      <c r="H4" s="12"/>
      <c r="I4" s="12">
        <f t="shared" si="1"/>
        <v>0</v>
      </c>
      <c r="J4" s="12">
        <f t="shared" ref="J4:J56" si="2">G4+I4</f>
        <v>0</v>
      </c>
    </row>
    <row r="5" spans="1:10" s="4" customFormat="1" ht="33.75" x14ac:dyDescent="0.25">
      <c r="A5" s="42" t="s">
        <v>17</v>
      </c>
      <c r="B5" s="43" t="s">
        <v>1931</v>
      </c>
      <c r="C5" s="44" t="s">
        <v>1932</v>
      </c>
      <c r="D5" s="42" t="s">
        <v>40</v>
      </c>
      <c r="E5" s="45">
        <v>122</v>
      </c>
      <c r="F5" s="27"/>
      <c r="G5" s="27">
        <f t="shared" si="0"/>
        <v>0</v>
      </c>
      <c r="H5" s="27"/>
      <c r="I5" s="27">
        <f t="shared" si="1"/>
        <v>0</v>
      </c>
      <c r="J5" s="27">
        <f t="shared" si="2"/>
        <v>0</v>
      </c>
    </row>
    <row r="6" spans="1:10" s="7" customFormat="1" ht="22.5" x14ac:dyDescent="0.25">
      <c r="A6" s="8" t="s">
        <v>1343</v>
      </c>
      <c r="B6" s="9" t="s">
        <v>1933</v>
      </c>
      <c r="C6" s="10" t="s">
        <v>1934</v>
      </c>
      <c r="D6" s="8" t="s">
        <v>215</v>
      </c>
      <c r="E6" s="11">
        <v>4</v>
      </c>
      <c r="F6" s="12"/>
      <c r="G6" s="12">
        <f t="shared" si="0"/>
        <v>0</v>
      </c>
      <c r="H6" s="12"/>
      <c r="I6" s="12">
        <f t="shared" si="1"/>
        <v>0</v>
      </c>
      <c r="J6" s="12">
        <f t="shared" si="2"/>
        <v>0</v>
      </c>
    </row>
    <row r="7" spans="1:10" s="7" customFormat="1" ht="22.5" x14ac:dyDescent="0.25">
      <c r="A7" s="8" t="s">
        <v>979</v>
      </c>
      <c r="B7" s="9" t="s">
        <v>1935</v>
      </c>
      <c r="C7" s="10" t="s">
        <v>1936</v>
      </c>
      <c r="D7" s="8" t="s">
        <v>215</v>
      </c>
      <c r="E7" s="11">
        <v>75</v>
      </c>
      <c r="F7" s="12"/>
      <c r="G7" s="12">
        <f t="shared" si="0"/>
        <v>0</v>
      </c>
      <c r="H7" s="12"/>
      <c r="I7" s="12">
        <f t="shared" si="1"/>
        <v>0</v>
      </c>
      <c r="J7" s="12">
        <f t="shared" si="2"/>
        <v>0</v>
      </c>
    </row>
    <row r="8" spans="1:10" s="7" customFormat="1" ht="22.5" x14ac:dyDescent="0.25">
      <c r="A8" s="8" t="s">
        <v>980</v>
      </c>
      <c r="B8" s="9" t="s">
        <v>1937</v>
      </c>
      <c r="C8" s="10" t="s">
        <v>1938</v>
      </c>
      <c r="D8" s="8" t="s">
        <v>215</v>
      </c>
      <c r="E8" s="11">
        <v>24</v>
      </c>
      <c r="F8" s="12"/>
      <c r="G8" s="12">
        <f t="shared" si="0"/>
        <v>0</v>
      </c>
      <c r="H8" s="12"/>
      <c r="I8" s="12">
        <f t="shared" si="1"/>
        <v>0</v>
      </c>
      <c r="J8" s="12">
        <f t="shared" si="2"/>
        <v>0</v>
      </c>
    </row>
    <row r="9" spans="1:10" s="7" customFormat="1" ht="22.5" x14ac:dyDescent="0.25">
      <c r="A9" s="8" t="s">
        <v>1347</v>
      </c>
      <c r="B9" s="9" t="s">
        <v>1939</v>
      </c>
      <c r="C9" s="10" t="s">
        <v>1940</v>
      </c>
      <c r="D9" s="8" t="s">
        <v>215</v>
      </c>
      <c r="E9" s="11">
        <v>13</v>
      </c>
      <c r="F9" s="12"/>
      <c r="G9" s="12">
        <f t="shared" si="0"/>
        <v>0</v>
      </c>
      <c r="H9" s="12"/>
      <c r="I9" s="12">
        <f t="shared" si="1"/>
        <v>0</v>
      </c>
      <c r="J9" s="12">
        <f t="shared" si="2"/>
        <v>0</v>
      </c>
    </row>
    <row r="10" spans="1:10" s="7" customFormat="1" ht="22.5" x14ac:dyDescent="0.25">
      <c r="A10" s="8" t="s">
        <v>33</v>
      </c>
      <c r="B10" s="9" t="s">
        <v>1941</v>
      </c>
      <c r="C10" s="10" t="s">
        <v>1942</v>
      </c>
      <c r="D10" s="8" t="s">
        <v>215</v>
      </c>
      <c r="E10" s="11">
        <v>2</v>
      </c>
      <c r="F10" s="12"/>
      <c r="G10" s="12">
        <f t="shared" si="0"/>
        <v>0</v>
      </c>
      <c r="H10" s="12"/>
      <c r="I10" s="12">
        <f t="shared" si="1"/>
        <v>0</v>
      </c>
      <c r="J10" s="12">
        <f t="shared" si="2"/>
        <v>0</v>
      </c>
    </row>
    <row r="11" spans="1:10" s="7" customFormat="1" ht="22.5" x14ac:dyDescent="0.25">
      <c r="A11" s="8" t="s">
        <v>1246</v>
      </c>
      <c r="B11" s="9" t="s">
        <v>1943</v>
      </c>
      <c r="C11" s="10" t="s">
        <v>1944</v>
      </c>
      <c r="D11" s="8" t="s">
        <v>215</v>
      </c>
      <c r="E11" s="11">
        <v>1</v>
      </c>
      <c r="F11" s="12"/>
      <c r="G11" s="12">
        <f t="shared" si="0"/>
        <v>0</v>
      </c>
      <c r="H11" s="12"/>
      <c r="I11" s="12">
        <f t="shared" si="1"/>
        <v>0</v>
      </c>
      <c r="J11" s="12">
        <f t="shared" si="2"/>
        <v>0</v>
      </c>
    </row>
    <row r="12" spans="1:10" s="7" customFormat="1" ht="22.5" x14ac:dyDescent="0.25">
      <c r="A12" s="8" t="s">
        <v>1834</v>
      </c>
      <c r="B12" s="9" t="s">
        <v>1945</v>
      </c>
      <c r="C12" s="10" t="s">
        <v>1946</v>
      </c>
      <c r="D12" s="8" t="s">
        <v>215</v>
      </c>
      <c r="E12" s="11">
        <v>2</v>
      </c>
      <c r="F12" s="12"/>
      <c r="G12" s="12">
        <f t="shared" si="0"/>
        <v>0</v>
      </c>
      <c r="H12" s="12"/>
      <c r="I12" s="12">
        <f t="shared" si="1"/>
        <v>0</v>
      </c>
      <c r="J12" s="12">
        <f t="shared" si="2"/>
        <v>0</v>
      </c>
    </row>
    <row r="13" spans="1:10" s="7" customFormat="1" ht="22.5" x14ac:dyDescent="0.25">
      <c r="A13" s="8" t="s">
        <v>41</v>
      </c>
      <c r="B13" s="9" t="s">
        <v>1947</v>
      </c>
      <c r="C13" s="10" t="s">
        <v>1948</v>
      </c>
      <c r="D13" s="8" t="s">
        <v>215</v>
      </c>
      <c r="E13" s="11">
        <v>1</v>
      </c>
      <c r="F13" s="12"/>
      <c r="G13" s="12">
        <f t="shared" si="0"/>
        <v>0</v>
      </c>
      <c r="H13" s="12"/>
      <c r="I13" s="12">
        <f t="shared" si="1"/>
        <v>0</v>
      </c>
      <c r="J13" s="12">
        <f t="shared" si="2"/>
        <v>0</v>
      </c>
    </row>
    <row r="14" spans="1:10" s="4" customFormat="1" ht="22.5" x14ac:dyDescent="0.25">
      <c r="A14" s="42" t="s">
        <v>44</v>
      </c>
      <c r="B14" s="43" t="s">
        <v>1949</v>
      </c>
      <c r="C14" s="44" t="s">
        <v>1950</v>
      </c>
      <c r="D14" s="42" t="s">
        <v>40</v>
      </c>
      <c r="E14" s="45">
        <v>54</v>
      </c>
      <c r="F14" s="27"/>
      <c r="G14" s="27">
        <f t="shared" si="0"/>
        <v>0</v>
      </c>
      <c r="H14" s="27"/>
      <c r="I14" s="27">
        <f t="shared" si="1"/>
        <v>0</v>
      </c>
      <c r="J14" s="27">
        <f t="shared" si="2"/>
        <v>0</v>
      </c>
    </row>
    <row r="15" spans="1:10" s="7" customFormat="1" ht="33.75" x14ac:dyDescent="0.25">
      <c r="A15" s="8" t="s">
        <v>561</v>
      </c>
      <c r="B15" s="9" t="s">
        <v>1951</v>
      </c>
      <c r="C15" s="10" t="s">
        <v>1952</v>
      </c>
      <c r="D15" s="8" t="s">
        <v>215</v>
      </c>
      <c r="E15" s="11">
        <v>18</v>
      </c>
      <c r="F15" s="12"/>
      <c r="G15" s="12">
        <f t="shared" si="0"/>
        <v>0</v>
      </c>
      <c r="H15" s="12"/>
      <c r="I15" s="12">
        <f t="shared" si="1"/>
        <v>0</v>
      </c>
      <c r="J15" s="12">
        <f t="shared" si="2"/>
        <v>0</v>
      </c>
    </row>
    <row r="16" spans="1:10" s="7" customFormat="1" ht="45" x14ac:dyDescent="0.25">
      <c r="A16" s="8" t="s">
        <v>47</v>
      </c>
      <c r="B16" s="9" t="s">
        <v>1953</v>
      </c>
      <c r="C16" s="10" t="s">
        <v>1954</v>
      </c>
      <c r="D16" s="8" t="s">
        <v>215</v>
      </c>
      <c r="E16" s="11">
        <v>18</v>
      </c>
      <c r="F16" s="12"/>
      <c r="G16" s="12">
        <f t="shared" si="0"/>
        <v>0</v>
      </c>
      <c r="H16" s="12"/>
      <c r="I16" s="12">
        <f t="shared" si="1"/>
        <v>0</v>
      </c>
      <c r="J16" s="12">
        <f t="shared" si="2"/>
        <v>0</v>
      </c>
    </row>
    <row r="17" spans="1:10" s="7" customFormat="1" ht="45" x14ac:dyDescent="0.25">
      <c r="A17" s="8" t="s">
        <v>48</v>
      </c>
      <c r="B17" s="9" t="s">
        <v>1955</v>
      </c>
      <c r="C17" s="10" t="s">
        <v>1956</v>
      </c>
      <c r="D17" s="8" t="s">
        <v>215</v>
      </c>
      <c r="E17" s="11">
        <v>18</v>
      </c>
      <c r="F17" s="12"/>
      <c r="G17" s="12">
        <f t="shared" si="0"/>
        <v>0</v>
      </c>
      <c r="H17" s="12"/>
      <c r="I17" s="12">
        <f t="shared" si="1"/>
        <v>0</v>
      </c>
      <c r="J17" s="12">
        <f t="shared" si="2"/>
        <v>0</v>
      </c>
    </row>
    <row r="18" spans="1:10" s="7" customFormat="1" ht="33.75" x14ac:dyDescent="0.25">
      <c r="A18" s="8" t="s">
        <v>566</v>
      </c>
      <c r="B18" s="9" t="s">
        <v>1957</v>
      </c>
      <c r="C18" s="10" t="s">
        <v>1958</v>
      </c>
      <c r="D18" s="8" t="s">
        <v>215</v>
      </c>
      <c r="E18" s="11">
        <v>72</v>
      </c>
      <c r="F18" s="12"/>
      <c r="G18" s="12">
        <f t="shared" si="0"/>
        <v>0</v>
      </c>
      <c r="H18" s="12"/>
      <c r="I18" s="12">
        <f t="shared" si="1"/>
        <v>0</v>
      </c>
      <c r="J18" s="12">
        <f t="shared" si="2"/>
        <v>0</v>
      </c>
    </row>
    <row r="19" spans="1:10" s="4" customFormat="1" ht="22.5" x14ac:dyDescent="0.25">
      <c r="A19" s="42" t="s">
        <v>53</v>
      </c>
      <c r="B19" s="43" t="s">
        <v>49</v>
      </c>
      <c r="C19" s="44" t="s">
        <v>50</v>
      </c>
      <c r="D19" s="42" t="s">
        <v>40</v>
      </c>
      <c r="E19" s="45">
        <v>1</v>
      </c>
      <c r="F19" s="27"/>
      <c r="G19" s="27">
        <f t="shared" si="0"/>
        <v>0</v>
      </c>
      <c r="H19" s="27"/>
      <c r="I19" s="27">
        <f t="shared" si="1"/>
        <v>0</v>
      </c>
      <c r="J19" s="27">
        <f t="shared" si="2"/>
        <v>0</v>
      </c>
    </row>
    <row r="20" spans="1:10" s="7" customFormat="1" ht="22.5" x14ac:dyDescent="0.25">
      <c r="A20" s="8" t="s">
        <v>54</v>
      </c>
      <c r="B20" s="9" t="s">
        <v>1959</v>
      </c>
      <c r="C20" s="10" t="s">
        <v>1960</v>
      </c>
      <c r="D20" s="8" t="s">
        <v>215</v>
      </c>
      <c r="E20" s="11">
        <v>1</v>
      </c>
      <c r="F20" s="12"/>
      <c r="G20" s="12">
        <f t="shared" si="0"/>
        <v>0</v>
      </c>
      <c r="H20" s="12"/>
      <c r="I20" s="12">
        <f t="shared" si="1"/>
        <v>0</v>
      </c>
      <c r="J20" s="12">
        <f t="shared" si="2"/>
        <v>0</v>
      </c>
    </row>
    <row r="21" spans="1:10" s="4" customFormat="1" ht="22.5" x14ac:dyDescent="0.25">
      <c r="A21" s="42" t="s">
        <v>570</v>
      </c>
      <c r="B21" s="43" t="s">
        <v>1961</v>
      </c>
      <c r="C21" s="44" t="s">
        <v>1962</v>
      </c>
      <c r="D21" s="42" t="s">
        <v>40</v>
      </c>
      <c r="E21" s="45">
        <v>1</v>
      </c>
      <c r="F21" s="27"/>
      <c r="G21" s="27">
        <f t="shared" si="0"/>
        <v>0</v>
      </c>
      <c r="H21" s="27"/>
      <c r="I21" s="27">
        <f t="shared" si="1"/>
        <v>0</v>
      </c>
      <c r="J21" s="27">
        <f t="shared" si="2"/>
        <v>0</v>
      </c>
    </row>
    <row r="22" spans="1:10" s="7" customFormat="1" ht="33.75" x14ac:dyDescent="0.25">
      <c r="A22" s="8" t="s">
        <v>58</v>
      </c>
      <c r="B22" s="9" t="s">
        <v>1963</v>
      </c>
      <c r="C22" s="10" t="s">
        <v>1964</v>
      </c>
      <c r="D22" s="8" t="s">
        <v>215</v>
      </c>
      <c r="E22" s="11">
        <v>1</v>
      </c>
      <c r="F22" s="12"/>
      <c r="G22" s="12">
        <f t="shared" si="0"/>
        <v>0</v>
      </c>
      <c r="H22" s="12"/>
      <c r="I22" s="12">
        <f t="shared" si="1"/>
        <v>0</v>
      </c>
      <c r="J22" s="12">
        <f t="shared" si="2"/>
        <v>0</v>
      </c>
    </row>
    <row r="23" spans="1:10" s="4" customFormat="1" ht="22.5" x14ac:dyDescent="0.25">
      <c r="A23" s="42" t="s">
        <v>59</v>
      </c>
      <c r="B23" s="43" t="s">
        <v>1965</v>
      </c>
      <c r="C23" s="44" t="s">
        <v>1966</v>
      </c>
      <c r="D23" s="42" t="s">
        <v>40</v>
      </c>
      <c r="E23" s="45">
        <v>4</v>
      </c>
      <c r="F23" s="27"/>
      <c r="G23" s="27">
        <f t="shared" si="0"/>
        <v>0</v>
      </c>
      <c r="H23" s="27"/>
      <c r="I23" s="27">
        <f t="shared" si="1"/>
        <v>0</v>
      </c>
      <c r="J23" s="27">
        <f t="shared" si="2"/>
        <v>0</v>
      </c>
    </row>
    <row r="24" spans="1:10" s="7" customFormat="1" ht="22.5" x14ac:dyDescent="0.25">
      <c r="A24" s="8" t="s">
        <v>579</v>
      </c>
      <c r="B24" s="9" t="s">
        <v>1967</v>
      </c>
      <c r="C24" s="10" t="s">
        <v>1968</v>
      </c>
      <c r="D24" s="8" t="s">
        <v>215</v>
      </c>
      <c r="E24" s="11">
        <v>1</v>
      </c>
      <c r="F24" s="12"/>
      <c r="G24" s="12">
        <f t="shared" si="0"/>
        <v>0</v>
      </c>
      <c r="H24" s="12"/>
      <c r="I24" s="12">
        <f t="shared" si="1"/>
        <v>0</v>
      </c>
      <c r="J24" s="12">
        <f t="shared" si="2"/>
        <v>0</v>
      </c>
    </row>
    <row r="25" spans="1:10" s="4" customFormat="1" ht="15" x14ac:dyDescent="0.25">
      <c r="A25" s="42" t="s">
        <v>583</v>
      </c>
      <c r="B25" s="43" t="s">
        <v>1969</v>
      </c>
      <c r="C25" s="44" t="s">
        <v>1970</v>
      </c>
      <c r="D25" s="42" t="s">
        <v>111</v>
      </c>
      <c r="E25" s="45">
        <v>2</v>
      </c>
      <c r="F25" s="27"/>
      <c r="G25" s="27">
        <f t="shared" si="0"/>
        <v>0</v>
      </c>
      <c r="H25" s="27"/>
      <c r="I25" s="27">
        <f t="shared" si="1"/>
        <v>0</v>
      </c>
      <c r="J25" s="27">
        <f t="shared" si="2"/>
        <v>0</v>
      </c>
    </row>
    <row r="26" spans="1:10" s="7" customFormat="1" ht="33.75" x14ac:dyDescent="0.25">
      <c r="A26" s="8" t="s">
        <v>68</v>
      </c>
      <c r="B26" s="9" t="s">
        <v>1971</v>
      </c>
      <c r="C26" s="10" t="s">
        <v>1972</v>
      </c>
      <c r="D26" s="8" t="s">
        <v>118</v>
      </c>
      <c r="E26" s="11">
        <v>200</v>
      </c>
      <c r="F26" s="12"/>
      <c r="G26" s="12">
        <f t="shared" si="0"/>
        <v>0</v>
      </c>
      <c r="H26" s="12"/>
      <c r="I26" s="12">
        <f t="shared" si="1"/>
        <v>0</v>
      </c>
      <c r="J26" s="12">
        <f t="shared" si="2"/>
        <v>0</v>
      </c>
    </row>
    <row r="27" spans="1:10" s="7" customFormat="1" ht="33.75" x14ac:dyDescent="0.25">
      <c r="A27" s="8" t="s">
        <v>72</v>
      </c>
      <c r="B27" s="9" t="s">
        <v>1973</v>
      </c>
      <c r="C27" s="10" t="s">
        <v>1974</v>
      </c>
      <c r="D27" s="8" t="s">
        <v>215</v>
      </c>
      <c r="E27" s="11">
        <v>20</v>
      </c>
      <c r="F27" s="12"/>
      <c r="G27" s="12">
        <f t="shared" si="0"/>
        <v>0</v>
      </c>
      <c r="H27" s="12"/>
      <c r="I27" s="12">
        <f t="shared" si="1"/>
        <v>0</v>
      </c>
      <c r="J27" s="12">
        <f t="shared" si="2"/>
        <v>0</v>
      </c>
    </row>
    <row r="28" spans="1:10" s="7" customFormat="1" ht="22.5" x14ac:dyDescent="0.25">
      <c r="A28" s="8" t="s">
        <v>76</v>
      </c>
      <c r="B28" s="9" t="s">
        <v>1975</v>
      </c>
      <c r="C28" s="10" t="s">
        <v>1976</v>
      </c>
      <c r="D28" s="8" t="s">
        <v>215</v>
      </c>
      <c r="E28" s="11">
        <v>15</v>
      </c>
      <c r="F28" s="12"/>
      <c r="G28" s="12">
        <f t="shared" si="0"/>
        <v>0</v>
      </c>
      <c r="H28" s="12"/>
      <c r="I28" s="12">
        <f t="shared" si="1"/>
        <v>0</v>
      </c>
      <c r="J28" s="12">
        <f t="shared" si="2"/>
        <v>0</v>
      </c>
    </row>
    <row r="29" spans="1:10" s="7" customFormat="1" ht="22.5" x14ac:dyDescent="0.25">
      <c r="A29" s="8" t="s">
        <v>78</v>
      </c>
      <c r="B29" s="9" t="s">
        <v>1977</v>
      </c>
      <c r="C29" s="10" t="s">
        <v>1978</v>
      </c>
      <c r="D29" s="8" t="s">
        <v>215</v>
      </c>
      <c r="E29" s="11">
        <v>15</v>
      </c>
      <c r="F29" s="12"/>
      <c r="G29" s="12">
        <f t="shared" si="0"/>
        <v>0</v>
      </c>
      <c r="H29" s="12"/>
      <c r="I29" s="12">
        <f t="shared" si="1"/>
        <v>0</v>
      </c>
      <c r="J29" s="12">
        <f t="shared" si="2"/>
        <v>0</v>
      </c>
    </row>
    <row r="30" spans="1:10" s="4" customFormat="1" ht="33.75" x14ac:dyDescent="0.25">
      <c r="A30" s="42" t="s">
        <v>81</v>
      </c>
      <c r="B30" s="43" t="s">
        <v>237</v>
      </c>
      <c r="C30" s="44" t="s">
        <v>238</v>
      </c>
      <c r="D30" s="42" t="s">
        <v>111</v>
      </c>
      <c r="E30" s="46">
        <v>4.8</v>
      </c>
      <c r="F30" s="27"/>
      <c r="G30" s="27">
        <f t="shared" si="0"/>
        <v>0</v>
      </c>
      <c r="H30" s="27"/>
      <c r="I30" s="27">
        <f t="shared" si="1"/>
        <v>0</v>
      </c>
      <c r="J30" s="27">
        <f t="shared" si="2"/>
        <v>0</v>
      </c>
    </row>
    <row r="31" spans="1:10" s="7" customFormat="1" ht="22.5" x14ac:dyDescent="0.25">
      <c r="A31" s="8" t="s">
        <v>83</v>
      </c>
      <c r="B31" s="9" t="s">
        <v>1979</v>
      </c>
      <c r="C31" s="10" t="s">
        <v>1980</v>
      </c>
      <c r="D31" s="8" t="s">
        <v>118</v>
      </c>
      <c r="E31" s="11">
        <v>480</v>
      </c>
      <c r="F31" s="12"/>
      <c r="G31" s="12">
        <f t="shared" si="0"/>
        <v>0</v>
      </c>
      <c r="H31" s="12"/>
      <c r="I31" s="12">
        <f t="shared" si="1"/>
        <v>0</v>
      </c>
      <c r="J31" s="12">
        <f t="shared" si="2"/>
        <v>0</v>
      </c>
    </row>
    <row r="32" spans="1:10" s="7" customFormat="1" ht="45" x14ac:dyDescent="0.25">
      <c r="A32" s="8" t="s">
        <v>85</v>
      </c>
      <c r="B32" s="9" t="s">
        <v>1981</v>
      </c>
      <c r="C32" s="10" t="s">
        <v>1982</v>
      </c>
      <c r="D32" s="8" t="s">
        <v>1983</v>
      </c>
      <c r="E32" s="11">
        <v>40</v>
      </c>
      <c r="F32" s="12"/>
      <c r="G32" s="12">
        <f t="shared" si="0"/>
        <v>0</v>
      </c>
      <c r="H32" s="12"/>
      <c r="I32" s="12">
        <f t="shared" si="1"/>
        <v>0</v>
      </c>
      <c r="J32" s="12">
        <f t="shared" si="2"/>
        <v>0</v>
      </c>
    </row>
    <row r="33" spans="1:10" s="7" customFormat="1" ht="45" x14ac:dyDescent="0.25">
      <c r="A33" s="8" t="s">
        <v>87</v>
      </c>
      <c r="B33" s="9" t="s">
        <v>1984</v>
      </c>
      <c r="C33" s="10" t="s">
        <v>1985</v>
      </c>
      <c r="D33" s="8" t="s">
        <v>1983</v>
      </c>
      <c r="E33" s="11">
        <v>20</v>
      </c>
      <c r="F33" s="12"/>
      <c r="G33" s="12">
        <f t="shared" si="0"/>
        <v>0</v>
      </c>
      <c r="H33" s="12"/>
      <c r="I33" s="12">
        <f t="shared" si="1"/>
        <v>0</v>
      </c>
      <c r="J33" s="12">
        <f t="shared" si="2"/>
        <v>0</v>
      </c>
    </row>
    <row r="34" spans="1:10" s="7" customFormat="1" ht="33.75" x14ac:dyDescent="0.25">
      <c r="A34" s="8" t="s">
        <v>90</v>
      </c>
      <c r="B34" s="9" t="s">
        <v>1986</v>
      </c>
      <c r="C34" s="10" t="s">
        <v>1987</v>
      </c>
      <c r="D34" s="8" t="s">
        <v>215</v>
      </c>
      <c r="E34" s="11">
        <v>3000</v>
      </c>
      <c r="F34" s="12"/>
      <c r="G34" s="12">
        <f t="shared" si="0"/>
        <v>0</v>
      </c>
      <c r="H34" s="12"/>
      <c r="I34" s="12">
        <f t="shared" si="1"/>
        <v>0</v>
      </c>
      <c r="J34" s="12">
        <f t="shared" si="2"/>
        <v>0</v>
      </c>
    </row>
    <row r="35" spans="1:10" s="7" customFormat="1" ht="33.75" x14ac:dyDescent="0.25">
      <c r="A35" s="8" t="s">
        <v>92</v>
      </c>
      <c r="B35" s="9" t="s">
        <v>1988</v>
      </c>
      <c r="C35" s="10" t="s">
        <v>1989</v>
      </c>
      <c r="D35" s="8" t="s">
        <v>215</v>
      </c>
      <c r="E35" s="11">
        <v>3000</v>
      </c>
      <c r="F35" s="12"/>
      <c r="G35" s="12">
        <f t="shared" ref="G35:G56" si="3">E35*F35</f>
        <v>0</v>
      </c>
      <c r="H35" s="12"/>
      <c r="I35" s="12">
        <f t="shared" ref="I35:I56" si="4">E35*H35</f>
        <v>0</v>
      </c>
      <c r="J35" s="12">
        <f t="shared" si="2"/>
        <v>0</v>
      </c>
    </row>
    <row r="36" spans="1:10" s="7" customFormat="1" ht="33.75" x14ac:dyDescent="0.25">
      <c r="A36" s="8" t="s">
        <v>94</v>
      </c>
      <c r="B36" s="9" t="s">
        <v>1990</v>
      </c>
      <c r="C36" s="10" t="s">
        <v>1991</v>
      </c>
      <c r="D36" s="8" t="s">
        <v>215</v>
      </c>
      <c r="E36" s="11">
        <v>3477</v>
      </c>
      <c r="F36" s="12"/>
      <c r="G36" s="12">
        <f t="shared" si="3"/>
        <v>0</v>
      </c>
      <c r="H36" s="12"/>
      <c r="I36" s="12">
        <f t="shared" si="4"/>
        <v>0</v>
      </c>
      <c r="J36" s="12">
        <f t="shared" si="2"/>
        <v>0</v>
      </c>
    </row>
    <row r="37" spans="1:10" s="7" customFormat="1" ht="22.5" x14ac:dyDescent="0.25">
      <c r="A37" s="8" t="s">
        <v>96</v>
      </c>
      <c r="B37" s="9" t="s">
        <v>1992</v>
      </c>
      <c r="C37" s="10" t="s">
        <v>1993</v>
      </c>
      <c r="D37" s="8" t="s">
        <v>215</v>
      </c>
      <c r="E37" s="11">
        <v>3477</v>
      </c>
      <c r="F37" s="12"/>
      <c r="G37" s="12">
        <f t="shared" si="3"/>
        <v>0</v>
      </c>
      <c r="H37" s="12"/>
      <c r="I37" s="12">
        <f t="shared" si="4"/>
        <v>0</v>
      </c>
      <c r="J37" s="12">
        <f t="shared" si="2"/>
        <v>0</v>
      </c>
    </row>
    <row r="38" spans="1:10" s="4" customFormat="1" ht="22.5" x14ac:dyDescent="0.25">
      <c r="A38" s="42" t="s">
        <v>98</v>
      </c>
      <c r="B38" s="43" t="s">
        <v>1994</v>
      </c>
      <c r="C38" s="44" t="s">
        <v>1995</v>
      </c>
      <c r="D38" s="42" t="s">
        <v>1996</v>
      </c>
      <c r="E38" s="45">
        <v>15</v>
      </c>
      <c r="F38" s="27"/>
      <c r="G38" s="27">
        <f t="shared" si="3"/>
        <v>0</v>
      </c>
      <c r="H38" s="27"/>
      <c r="I38" s="27">
        <f t="shared" si="4"/>
        <v>0</v>
      </c>
      <c r="J38" s="27">
        <f t="shared" si="2"/>
        <v>0</v>
      </c>
    </row>
    <row r="39" spans="1:10" s="7" customFormat="1" ht="22.5" x14ac:dyDescent="0.25">
      <c r="A39" s="8" t="s">
        <v>100</v>
      </c>
      <c r="B39" s="9" t="s">
        <v>1997</v>
      </c>
      <c r="C39" s="10" t="s">
        <v>1998</v>
      </c>
      <c r="D39" s="8" t="s">
        <v>215</v>
      </c>
      <c r="E39" s="11">
        <v>1500</v>
      </c>
      <c r="F39" s="12"/>
      <c r="G39" s="12">
        <f t="shared" si="3"/>
        <v>0</v>
      </c>
      <c r="H39" s="12"/>
      <c r="I39" s="12">
        <f t="shared" si="4"/>
        <v>0</v>
      </c>
      <c r="J39" s="12">
        <f t="shared" si="2"/>
        <v>0</v>
      </c>
    </row>
    <row r="40" spans="1:10" s="4" customFormat="1" ht="22.5" x14ac:dyDescent="0.25">
      <c r="A40" s="42" t="s">
        <v>103</v>
      </c>
      <c r="B40" s="43" t="s">
        <v>1999</v>
      </c>
      <c r="C40" s="44" t="s">
        <v>2000</v>
      </c>
      <c r="D40" s="42" t="s">
        <v>71</v>
      </c>
      <c r="E40" s="45">
        <v>15</v>
      </c>
      <c r="F40" s="27"/>
      <c r="G40" s="27">
        <f t="shared" si="3"/>
        <v>0</v>
      </c>
      <c r="H40" s="27"/>
      <c r="I40" s="27">
        <f t="shared" si="4"/>
        <v>0</v>
      </c>
      <c r="J40" s="27">
        <f t="shared" si="2"/>
        <v>0</v>
      </c>
    </row>
    <row r="41" spans="1:10" s="7" customFormat="1" ht="22.5" x14ac:dyDescent="0.25">
      <c r="A41" s="8" t="s">
        <v>105</v>
      </c>
      <c r="B41" s="9" t="s">
        <v>2001</v>
      </c>
      <c r="C41" s="10" t="s">
        <v>2002</v>
      </c>
      <c r="D41" s="8" t="s">
        <v>215</v>
      </c>
      <c r="E41" s="11">
        <v>1500</v>
      </c>
      <c r="F41" s="12"/>
      <c r="G41" s="12">
        <f t="shared" si="3"/>
        <v>0</v>
      </c>
      <c r="H41" s="12"/>
      <c r="I41" s="12">
        <f t="shared" si="4"/>
        <v>0</v>
      </c>
      <c r="J41" s="12">
        <f t="shared" si="2"/>
        <v>0</v>
      </c>
    </row>
    <row r="42" spans="1:10" s="4" customFormat="1" ht="33.75" x14ac:dyDescent="0.25">
      <c r="A42" s="42" t="s">
        <v>108</v>
      </c>
      <c r="B42" s="43" t="s">
        <v>303</v>
      </c>
      <c r="C42" s="44" t="s">
        <v>304</v>
      </c>
      <c r="D42" s="42" t="s">
        <v>71</v>
      </c>
      <c r="E42" s="45">
        <v>15</v>
      </c>
      <c r="F42" s="27"/>
      <c r="G42" s="27">
        <f t="shared" si="3"/>
        <v>0</v>
      </c>
      <c r="H42" s="27"/>
      <c r="I42" s="27">
        <f t="shared" si="4"/>
        <v>0</v>
      </c>
      <c r="J42" s="27">
        <f t="shared" si="2"/>
        <v>0</v>
      </c>
    </row>
    <row r="43" spans="1:10" s="7" customFormat="1" ht="22.5" x14ac:dyDescent="0.25">
      <c r="A43" s="8" t="s">
        <v>112</v>
      </c>
      <c r="B43" s="9" t="s">
        <v>2003</v>
      </c>
      <c r="C43" s="10" t="s">
        <v>2004</v>
      </c>
      <c r="D43" s="8" t="s">
        <v>118</v>
      </c>
      <c r="E43" s="11">
        <v>1500</v>
      </c>
      <c r="F43" s="12"/>
      <c r="G43" s="12">
        <f t="shared" si="3"/>
        <v>0</v>
      </c>
      <c r="H43" s="12"/>
      <c r="I43" s="12">
        <f t="shared" si="4"/>
        <v>0</v>
      </c>
      <c r="J43" s="12">
        <f t="shared" si="2"/>
        <v>0</v>
      </c>
    </row>
    <row r="44" spans="1:10" s="4" customFormat="1" ht="33.75" x14ac:dyDescent="0.25">
      <c r="A44" s="42" t="s">
        <v>115</v>
      </c>
      <c r="B44" s="43" t="s">
        <v>130</v>
      </c>
      <c r="C44" s="44" t="s">
        <v>131</v>
      </c>
      <c r="D44" s="42" t="s">
        <v>132</v>
      </c>
      <c r="E44" s="45">
        <v>19</v>
      </c>
      <c r="F44" s="27"/>
      <c r="G44" s="27">
        <f t="shared" si="3"/>
        <v>0</v>
      </c>
      <c r="H44" s="27"/>
      <c r="I44" s="27">
        <f t="shared" si="4"/>
        <v>0</v>
      </c>
      <c r="J44" s="27">
        <f t="shared" si="2"/>
        <v>0</v>
      </c>
    </row>
    <row r="45" spans="1:10" s="7" customFormat="1" ht="33.75" x14ac:dyDescent="0.25">
      <c r="A45" s="8" t="s">
        <v>119</v>
      </c>
      <c r="B45" s="9" t="s">
        <v>2005</v>
      </c>
      <c r="C45" s="10" t="s">
        <v>2006</v>
      </c>
      <c r="D45" s="8" t="s">
        <v>215</v>
      </c>
      <c r="E45" s="11">
        <v>10</v>
      </c>
      <c r="F45" s="12"/>
      <c r="G45" s="12">
        <f t="shared" si="3"/>
        <v>0</v>
      </c>
      <c r="H45" s="12"/>
      <c r="I45" s="12">
        <f t="shared" si="4"/>
        <v>0</v>
      </c>
      <c r="J45" s="12">
        <f t="shared" si="2"/>
        <v>0</v>
      </c>
    </row>
    <row r="46" spans="1:10" s="4" customFormat="1" ht="22.5" x14ac:dyDescent="0.25">
      <c r="A46" s="42" t="s">
        <v>122</v>
      </c>
      <c r="B46" s="43" t="s">
        <v>510</v>
      </c>
      <c r="C46" s="44" t="s">
        <v>511</v>
      </c>
      <c r="D46" s="42" t="s">
        <v>111</v>
      </c>
      <c r="E46" s="45">
        <v>4</v>
      </c>
      <c r="F46" s="27"/>
      <c r="G46" s="27">
        <f t="shared" si="3"/>
        <v>0</v>
      </c>
      <c r="H46" s="27"/>
      <c r="I46" s="27">
        <f t="shared" si="4"/>
        <v>0</v>
      </c>
      <c r="J46" s="27">
        <f t="shared" si="2"/>
        <v>0</v>
      </c>
    </row>
    <row r="47" spans="1:10" s="7" customFormat="1" ht="33.75" x14ac:dyDescent="0.25">
      <c r="A47" s="8" t="s">
        <v>125</v>
      </c>
      <c r="B47" s="9" t="s">
        <v>2007</v>
      </c>
      <c r="C47" s="10" t="s">
        <v>2008</v>
      </c>
      <c r="D47" s="8" t="s">
        <v>118</v>
      </c>
      <c r="E47" s="11">
        <v>400</v>
      </c>
      <c r="F47" s="12"/>
      <c r="G47" s="12">
        <f t="shared" si="3"/>
        <v>0</v>
      </c>
      <c r="H47" s="12"/>
      <c r="I47" s="12">
        <f t="shared" si="4"/>
        <v>0</v>
      </c>
      <c r="J47" s="12">
        <f t="shared" si="2"/>
        <v>0</v>
      </c>
    </row>
    <row r="48" spans="1:10" s="7" customFormat="1" ht="45" x14ac:dyDescent="0.25">
      <c r="A48" s="8" t="s">
        <v>129</v>
      </c>
      <c r="B48" s="9" t="s">
        <v>2009</v>
      </c>
      <c r="C48" s="10" t="s">
        <v>2010</v>
      </c>
      <c r="D48" s="8" t="s">
        <v>1983</v>
      </c>
      <c r="E48" s="11">
        <v>10</v>
      </c>
      <c r="F48" s="12"/>
      <c r="G48" s="12">
        <f t="shared" si="3"/>
        <v>0</v>
      </c>
      <c r="H48" s="12"/>
      <c r="I48" s="12">
        <f t="shared" si="4"/>
        <v>0</v>
      </c>
      <c r="J48" s="12">
        <f t="shared" si="2"/>
        <v>0</v>
      </c>
    </row>
    <row r="49" spans="1:11" s="4" customFormat="1" ht="22.5" x14ac:dyDescent="0.25">
      <c r="A49" s="42" t="s">
        <v>133</v>
      </c>
      <c r="B49" s="43" t="s">
        <v>415</v>
      </c>
      <c r="C49" s="44" t="s">
        <v>416</v>
      </c>
      <c r="D49" s="42" t="s">
        <v>417</v>
      </c>
      <c r="E49" s="46">
        <v>17.7</v>
      </c>
      <c r="F49" s="27"/>
      <c r="G49" s="27">
        <f t="shared" si="3"/>
        <v>0</v>
      </c>
      <c r="H49" s="27"/>
      <c r="I49" s="27">
        <f t="shared" si="4"/>
        <v>0</v>
      </c>
      <c r="J49" s="27">
        <f t="shared" si="2"/>
        <v>0</v>
      </c>
    </row>
    <row r="50" spans="1:11" s="7" customFormat="1" ht="22.5" x14ac:dyDescent="0.25">
      <c r="A50" s="8" t="s">
        <v>137</v>
      </c>
      <c r="B50" s="9" t="s">
        <v>2011</v>
      </c>
      <c r="C50" s="10" t="s">
        <v>2012</v>
      </c>
      <c r="D50" s="8" t="s">
        <v>118</v>
      </c>
      <c r="E50" s="11">
        <v>408</v>
      </c>
      <c r="F50" s="12"/>
      <c r="G50" s="12">
        <f t="shared" si="3"/>
        <v>0</v>
      </c>
      <c r="H50" s="12"/>
      <c r="I50" s="12">
        <f t="shared" si="4"/>
        <v>0</v>
      </c>
      <c r="J50" s="12">
        <f t="shared" si="2"/>
        <v>0</v>
      </c>
    </row>
    <row r="51" spans="1:11" s="7" customFormat="1" ht="22.5" x14ac:dyDescent="0.25">
      <c r="A51" s="8" t="s">
        <v>141</v>
      </c>
      <c r="B51" s="9" t="s">
        <v>2013</v>
      </c>
      <c r="C51" s="10" t="s">
        <v>2014</v>
      </c>
      <c r="D51" s="8" t="s">
        <v>118</v>
      </c>
      <c r="E51" s="11">
        <v>204</v>
      </c>
      <c r="F51" s="12"/>
      <c r="G51" s="12">
        <f t="shared" si="3"/>
        <v>0</v>
      </c>
      <c r="H51" s="12"/>
      <c r="I51" s="12">
        <f t="shared" si="4"/>
        <v>0</v>
      </c>
      <c r="J51" s="12">
        <f t="shared" si="2"/>
        <v>0</v>
      </c>
    </row>
    <row r="52" spans="1:11" s="7" customFormat="1" ht="22.5" x14ac:dyDescent="0.25">
      <c r="A52" s="8" t="s">
        <v>144</v>
      </c>
      <c r="B52" s="9" t="s">
        <v>2015</v>
      </c>
      <c r="C52" s="10" t="s">
        <v>2016</v>
      </c>
      <c r="D52" s="8" t="s">
        <v>118</v>
      </c>
      <c r="E52" s="11">
        <v>153</v>
      </c>
      <c r="F52" s="12"/>
      <c r="G52" s="12">
        <f t="shared" si="3"/>
        <v>0</v>
      </c>
      <c r="H52" s="12"/>
      <c r="I52" s="12">
        <f t="shared" si="4"/>
        <v>0</v>
      </c>
      <c r="J52" s="12">
        <f t="shared" si="2"/>
        <v>0</v>
      </c>
    </row>
    <row r="53" spans="1:11" s="7" customFormat="1" ht="22.5" x14ac:dyDescent="0.25">
      <c r="A53" s="8" t="s">
        <v>148</v>
      </c>
      <c r="B53" s="9" t="s">
        <v>2017</v>
      </c>
      <c r="C53" s="10" t="s">
        <v>2018</v>
      </c>
      <c r="D53" s="8" t="s">
        <v>118</v>
      </c>
      <c r="E53" s="11">
        <v>816</v>
      </c>
      <c r="F53" s="12"/>
      <c r="G53" s="12">
        <f t="shared" si="3"/>
        <v>0</v>
      </c>
      <c r="H53" s="12"/>
      <c r="I53" s="12">
        <f t="shared" si="4"/>
        <v>0</v>
      </c>
      <c r="J53" s="12">
        <f t="shared" si="2"/>
        <v>0</v>
      </c>
    </row>
    <row r="54" spans="1:11" s="7" customFormat="1" ht="22.5" x14ac:dyDescent="0.25">
      <c r="A54" s="8" t="s">
        <v>151</v>
      </c>
      <c r="B54" s="9" t="s">
        <v>2019</v>
      </c>
      <c r="C54" s="10" t="s">
        <v>2020</v>
      </c>
      <c r="D54" s="8" t="s">
        <v>118</v>
      </c>
      <c r="E54" s="13">
        <v>20.399999999999999</v>
      </c>
      <c r="F54" s="12"/>
      <c r="G54" s="12">
        <f t="shared" si="3"/>
        <v>0</v>
      </c>
      <c r="H54" s="12"/>
      <c r="I54" s="12">
        <f t="shared" si="4"/>
        <v>0</v>
      </c>
      <c r="J54" s="12">
        <f t="shared" si="2"/>
        <v>0</v>
      </c>
    </row>
    <row r="55" spans="1:11" s="7" customFormat="1" ht="22.5" x14ac:dyDescent="0.25">
      <c r="A55" s="8" t="s">
        <v>153</v>
      </c>
      <c r="B55" s="9" t="s">
        <v>2021</v>
      </c>
      <c r="C55" s="10" t="s">
        <v>2022</v>
      </c>
      <c r="D55" s="8" t="s">
        <v>118</v>
      </c>
      <c r="E55" s="13">
        <v>112.2</v>
      </c>
      <c r="F55" s="12"/>
      <c r="G55" s="12">
        <f t="shared" si="3"/>
        <v>0</v>
      </c>
      <c r="H55" s="12"/>
      <c r="I55" s="12">
        <f t="shared" si="4"/>
        <v>0</v>
      </c>
      <c r="J55" s="12">
        <f t="shared" si="2"/>
        <v>0</v>
      </c>
    </row>
    <row r="56" spans="1:11" s="7" customFormat="1" ht="22.5" x14ac:dyDescent="0.25">
      <c r="A56" s="8" t="s">
        <v>157</v>
      </c>
      <c r="B56" s="9" t="s">
        <v>2023</v>
      </c>
      <c r="C56" s="10" t="s">
        <v>2024</v>
      </c>
      <c r="D56" s="8" t="s">
        <v>118</v>
      </c>
      <c r="E56" s="13">
        <v>91.8</v>
      </c>
      <c r="F56" s="12"/>
      <c r="G56" s="12">
        <f t="shared" si="3"/>
        <v>0</v>
      </c>
      <c r="H56" s="12"/>
      <c r="I56" s="12">
        <f t="shared" si="4"/>
        <v>0</v>
      </c>
      <c r="J56" s="12">
        <f t="shared" si="2"/>
        <v>0</v>
      </c>
    </row>
    <row r="57" spans="1:11" x14ac:dyDescent="0.25">
      <c r="G57" s="27">
        <f>SUM(G3:G56)</f>
        <v>0</v>
      </c>
      <c r="H57" s="28"/>
      <c r="I57" s="27">
        <f>SUM(I3:I56)</f>
        <v>0</v>
      </c>
      <c r="J57" s="27">
        <f>SUM(J3:J56)</f>
        <v>0</v>
      </c>
      <c r="K57" s="28"/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3">
    <tabColor rgb="FFFFC000"/>
    <pageSetUpPr fitToPage="1"/>
  </sheetPr>
  <dimension ref="A1:J46"/>
  <sheetViews>
    <sheetView workbookViewId="0">
      <pane ySplit="1" topLeftCell="A2" activePane="bottomLeft" state="frozen"/>
      <selection pane="bottomLeft" activeCell="F1" sqref="F1:F1048576"/>
    </sheetView>
  </sheetViews>
  <sheetFormatPr defaultColWidth="9.140625" defaultRowHeight="11.25" x14ac:dyDescent="0.25"/>
  <cols>
    <col min="1" max="1" width="8.7109375" style="18" customWidth="1"/>
    <col min="2" max="2" width="20.7109375" style="1" customWidth="1"/>
    <col min="3" max="3" width="40.7109375" style="1" customWidth="1"/>
    <col min="4" max="4" width="8.7109375" style="1" customWidth="1"/>
    <col min="5" max="5" width="8.7109375" style="18" customWidth="1"/>
    <col min="6" max="10" width="12.7109375" style="18" customWidth="1"/>
    <col min="11" max="16384" width="9.140625" style="18"/>
  </cols>
  <sheetData>
    <row r="1" spans="1:10" s="4" customFormat="1" ht="24" x14ac:dyDescent="0.25">
      <c r="A1" s="2" t="s">
        <v>2</v>
      </c>
      <c r="B1" s="2" t="s">
        <v>3</v>
      </c>
      <c r="C1" s="2" t="s">
        <v>4</v>
      </c>
      <c r="D1" s="3" t="s">
        <v>5</v>
      </c>
      <c r="E1" s="2" t="s">
        <v>6</v>
      </c>
      <c r="F1" s="2" t="s">
        <v>2115</v>
      </c>
      <c r="G1" s="2" t="s">
        <v>2116</v>
      </c>
      <c r="H1" s="2" t="s">
        <v>2113</v>
      </c>
      <c r="I1" s="2" t="s">
        <v>2114</v>
      </c>
      <c r="J1" s="2" t="s">
        <v>2117</v>
      </c>
    </row>
    <row r="2" spans="1:10" s="17" customFormat="1" ht="15" x14ac:dyDescent="0.25">
      <c r="A2" s="14" t="s">
        <v>7</v>
      </c>
      <c r="B2" s="16"/>
      <c r="C2" s="16"/>
      <c r="D2" s="16"/>
      <c r="E2" s="15"/>
    </row>
    <row r="3" spans="1:10" s="38" customFormat="1" ht="33.75" x14ac:dyDescent="0.25">
      <c r="A3" s="47" t="s">
        <v>9</v>
      </c>
      <c r="B3" s="43" t="s">
        <v>540</v>
      </c>
      <c r="C3" s="44" t="s">
        <v>541</v>
      </c>
      <c r="D3" s="42" t="s">
        <v>40</v>
      </c>
      <c r="E3" s="49">
        <v>2</v>
      </c>
      <c r="F3" s="26"/>
      <c r="G3" s="26">
        <f t="shared" ref="G3:G45" si="0">E3*F3</f>
        <v>0</v>
      </c>
      <c r="H3" s="26"/>
      <c r="I3" s="26">
        <f t="shared" ref="I3:I45" si="1">E3*H3</f>
        <v>0</v>
      </c>
      <c r="J3" s="26">
        <f t="shared" ref="J3" si="2">G3+I3</f>
        <v>0</v>
      </c>
    </row>
    <row r="4" spans="1:10" s="38" customFormat="1" ht="33.75" x14ac:dyDescent="0.25">
      <c r="A4" s="47" t="s">
        <v>542</v>
      </c>
      <c r="B4" s="43" t="s">
        <v>543</v>
      </c>
      <c r="C4" s="44" t="s">
        <v>544</v>
      </c>
      <c r="D4" s="42" t="s">
        <v>40</v>
      </c>
      <c r="E4" s="49">
        <v>2</v>
      </c>
      <c r="F4" s="26"/>
      <c r="G4" s="26">
        <f t="shared" si="0"/>
        <v>0</v>
      </c>
      <c r="H4" s="26"/>
      <c r="I4" s="26">
        <f t="shared" si="1"/>
        <v>0</v>
      </c>
      <c r="J4" s="26">
        <f t="shared" ref="J4:J45" si="3">G4+I4</f>
        <v>0</v>
      </c>
    </row>
    <row r="5" spans="1:10" s="38" customFormat="1" ht="33.75" x14ac:dyDescent="0.25">
      <c r="A5" s="47" t="s">
        <v>17</v>
      </c>
      <c r="B5" s="43" t="s">
        <v>545</v>
      </c>
      <c r="C5" s="44" t="s">
        <v>546</v>
      </c>
      <c r="D5" s="42" t="s">
        <v>40</v>
      </c>
      <c r="E5" s="49">
        <v>2</v>
      </c>
      <c r="F5" s="26"/>
      <c r="G5" s="26">
        <f t="shared" si="0"/>
        <v>0</v>
      </c>
      <c r="H5" s="26"/>
      <c r="I5" s="26">
        <f t="shared" si="1"/>
        <v>0</v>
      </c>
      <c r="J5" s="26">
        <f t="shared" si="3"/>
        <v>0</v>
      </c>
    </row>
    <row r="6" spans="1:10" s="38" customFormat="1" ht="56.25" x14ac:dyDescent="0.25">
      <c r="A6" s="47" t="s">
        <v>21</v>
      </c>
      <c r="B6" s="43" t="s">
        <v>547</v>
      </c>
      <c r="C6" s="44" t="s">
        <v>548</v>
      </c>
      <c r="D6" s="42" t="s">
        <v>40</v>
      </c>
      <c r="E6" s="49">
        <v>2</v>
      </c>
      <c r="F6" s="26"/>
      <c r="G6" s="26">
        <f t="shared" si="0"/>
        <v>0</v>
      </c>
      <c r="H6" s="26"/>
      <c r="I6" s="26">
        <f t="shared" si="1"/>
        <v>0</v>
      </c>
      <c r="J6" s="26">
        <f t="shared" si="3"/>
        <v>0</v>
      </c>
    </row>
    <row r="7" spans="1:10" s="38" customFormat="1" ht="22.5" x14ac:dyDescent="0.25">
      <c r="A7" s="47" t="s">
        <v>24</v>
      </c>
      <c r="B7" s="43" t="s">
        <v>549</v>
      </c>
      <c r="C7" s="44" t="s">
        <v>550</v>
      </c>
      <c r="D7" s="42" t="s">
        <v>280</v>
      </c>
      <c r="E7" s="48">
        <v>4.2</v>
      </c>
      <c r="F7" s="26"/>
      <c r="G7" s="26">
        <f t="shared" si="0"/>
        <v>0</v>
      </c>
      <c r="H7" s="26"/>
      <c r="I7" s="26">
        <f t="shared" si="1"/>
        <v>0</v>
      </c>
      <c r="J7" s="26">
        <f t="shared" si="3"/>
        <v>0</v>
      </c>
    </row>
    <row r="8" spans="1:10" s="17" customFormat="1" ht="15" x14ac:dyDescent="0.25">
      <c r="A8" s="19" t="s">
        <v>27</v>
      </c>
      <c r="B8" s="9" t="s">
        <v>551</v>
      </c>
      <c r="C8" s="10" t="s">
        <v>552</v>
      </c>
      <c r="D8" s="8" t="s">
        <v>136</v>
      </c>
      <c r="E8" s="29">
        <v>0.648648</v>
      </c>
      <c r="F8" s="21"/>
      <c r="G8" s="21">
        <f t="shared" si="0"/>
        <v>0</v>
      </c>
      <c r="H8" s="21"/>
      <c r="I8" s="21">
        <f t="shared" si="1"/>
        <v>0</v>
      </c>
      <c r="J8" s="21">
        <f t="shared" si="3"/>
        <v>0</v>
      </c>
    </row>
    <row r="9" spans="1:10" s="38" customFormat="1" ht="22.5" x14ac:dyDescent="0.25">
      <c r="A9" s="47" t="s">
        <v>30</v>
      </c>
      <c r="B9" s="43" t="s">
        <v>553</v>
      </c>
      <c r="C9" s="44" t="s">
        <v>554</v>
      </c>
      <c r="D9" s="42" t="s">
        <v>111</v>
      </c>
      <c r="E9" s="50">
        <v>2.23</v>
      </c>
      <c r="F9" s="26"/>
      <c r="G9" s="26">
        <f t="shared" si="0"/>
        <v>0</v>
      </c>
      <c r="H9" s="26"/>
      <c r="I9" s="26">
        <f t="shared" si="1"/>
        <v>0</v>
      </c>
      <c r="J9" s="26">
        <f t="shared" si="3"/>
        <v>0</v>
      </c>
    </row>
    <row r="10" spans="1:10" s="17" customFormat="1" ht="15" x14ac:dyDescent="0.25">
      <c r="A10" s="19" t="s">
        <v>555</v>
      </c>
      <c r="B10" s="9" t="s">
        <v>556</v>
      </c>
      <c r="C10" s="10" t="s">
        <v>557</v>
      </c>
      <c r="D10" s="8" t="s">
        <v>136</v>
      </c>
      <c r="E10" s="29">
        <v>0.393818</v>
      </c>
      <c r="F10" s="21"/>
      <c r="G10" s="21">
        <f t="shared" si="0"/>
        <v>0</v>
      </c>
      <c r="H10" s="21"/>
      <c r="I10" s="21">
        <f t="shared" si="1"/>
        <v>0</v>
      </c>
      <c r="J10" s="21">
        <f t="shared" si="3"/>
        <v>0</v>
      </c>
    </row>
    <row r="11" spans="1:10" s="38" customFormat="1" ht="33.75" x14ac:dyDescent="0.25">
      <c r="A11" s="47" t="s">
        <v>36</v>
      </c>
      <c r="B11" s="43" t="s">
        <v>466</v>
      </c>
      <c r="C11" s="44" t="s">
        <v>467</v>
      </c>
      <c r="D11" s="42" t="s">
        <v>111</v>
      </c>
      <c r="E11" s="50">
        <v>1.37</v>
      </c>
      <c r="F11" s="26"/>
      <c r="G11" s="26">
        <f t="shared" si="0"/>
        <v>0</v>
      </c>
      <c r="H11" s="26"/>
      <c r="I11" s="26">
        <f t="shared" si="1"/>
        <v>0</v>
      </c>
      <c r="J11" s="26">
        <f t="shared" si="3"/>
        <v>0</v>
      </c>
    </row>
    <row r="12" spans="1:10" s="17" customFormat="1" ht="15" x14ac:dyDescent="0.25">
      <c r="A12" s="19" t="s">
        <v>37</v>
      </c>
      <c r="B12" s="9" t="s">
        <v>558</v>
      </c>
      <c r="C12" s="10" t="s">
        <v>470</v>
      </c>
      <c r="D12" s="8" t="s">
        <v>118</v>
      </c>
      <c r="E12" s="22">
        <v>137</v>
      </c>
      <c r="F12" s="21"/>
      <c r="G12" s="21">
        <f t="shared" si="0"/>
        <v>0</v>
      </c>
      <c r="H12" s="21"/>
      <c r="I12" s="21">
        <f t="shared" si="1"/>
        <v>0</v>
      </c>
      <c r="J12" s="21">
        <f t="shared" si="3"/>
        <v>0</v>
      </c>
    </row>
    <row r="13" spans="1:10" s="38" customFormat="1" ht="22.5" x14ac:dyDescent="0.25">
      <c r="A13" s="47" t="s">
        <v>559</v>
      </c>
      <c r="B13" s="43" t="s">
        <v>205</v>
      </c>
      <c r="C13" s="44" t="s">
        <v>206</v>
      </c>
      <c r="D13" s="42" t="s">
        <v>71</v>
      </c>
      <c r="E13" s="50">
        <v>1.34</v>
      </c>
      <c r="F13" s="26"/>
      <c r="G13" s="26">
        <f t="shared" si="0"/>
        <v>0</v>
      </c>
      <c r="H13" s="26"/>
      <c r="I13" s="26">
        <f t="shared" si="1"/>
        <v>0</v>
      </c>
      <c r="J13" s="26">
        <f t="shared" si="3"/>
        <v>0</v>
      </c>
    </row>
    <row r="14" spans="1:10" s="17" customFormat="1" ht="15" x14ac:dyDescent="0.25">
      <c r="A14" s="19" t="s">
        <v>44</v>
      </c>
      <c r="B14" s="9" t="s">
        <v>558</v>
      </c>
      <c r="C14" s="10" t="s">
        <v>560</v>
      </c>
      <c r="D14" s="8" t="s">
        <v>215</v>
      </c>
      <c r="E14" s="22">
        <v>134</v>
      </c>
      <c r="F14" s="21"/>
      <c r="G14" s="21">
        <f t="shared" si="0"/>
        <v>0</v>
      </c>
      <c r="H14" s="21"/>
      <c r="I14" s="21">
        <f t="shared" si="1"/>
        <v>0</v>
      </c>
      <c r="J14" s="21">
        <f t="shared" si="3"/>
        <v>0</v>
      </c>
    </row>
    <row r="15" spans="1:10" s="38" customFormat="1" ht="22.5" x14ac:dyDescent="0.25">
      <c r="A15" s="47" t="s">
        <v>561</v>
      </c>
      <c r="B15" s="43" t="s">
        <v>289</v>
      </c>
      <c r="C15" s="44" t="s">
        <v>290</v>
      </c>
      <c r="D15" s="42" t="s">
        <v>71</v>
      </c>
      <c r="E15" s="50">
        <v>5.52</v>
      </c>
      <c r="F15" s="26"/>
      <c r="G15" s="26">
        <f t="shared" si="0"/>
        <v>0</v>
      </c>
      <c r="H15" s="26"/>
      <c r="I15" s="26">
        <f t="shared" si="1"/>
        <v>0</v>
      </c>
      <c r="J15" s="26">
        <f t="shared" si="3"/>
        <v>0</v>
      </c>
    </row>
    <row r="16" spans="1:10" s="17" customFormat="1" ht="22.5" x14ac:dyDescent="0.25">
      <c r="A16" s="19" t="s">
        <v>47</v>
      </c>
      <c r="B16" s="9" t="s">
        <v>562</v>
      </c>
      <c r="C16" s="10" t="s">
        <v>563</v>
      </c>
      <c r="D16" s="8" t="s">
        <v>215</v>
      </c>
      <c r="E16" s="22">
        <v>448</v>
      </c>
      <c r="F16" s="21"/>
      <c r="G16" s="21">
        <f t="shared" si="0"/>
        <v>0</v>
      </c>
      <c r="H16" s="21"/>
      <c r="I16" s="21">
        <f t="shared" si="1"/>
        <v>0</v>
      </c>
      <c r="J16" s="21">
        <f t="shared" si="3"/>
        <v>0</v>
      </c>
    </row>
    <row r="17" spans="1:10" s="17" customFormat="1" ht="22.5" x14ac:dyDescent="0.25">
      <c r="A17" s="19" t="s">
        <v>48</v>
      </c>
      <c r="B17" s="9" t="s">
        <v>564</v>
      </c>
      <c r="C17" s="10" t="s">
        <v>565</v>
      </c>
      <c r="D17" s="8" t="s">
        <v>215</v>
      </c>
      <c r="E17" s="22">
        <v>104</v>
      </c>
      <c r="F17" s="21"/>
      <c r="G17" s="21">
        <f t="shared" si="0"/>
        <v>0</v>
      </c>
      <c r="H17" s="21"/>
      <c r="I17" s="21">
        <f t="shared" si="1"/>
        <v>0</v>
      </c>
      <c r="J17" s="21">
        <f t="shared" si="3"/>
        <v>0</v>
      </c>
    </row>
    <row r="18" spans="1:10" s="38" customFormat="1" ht="33.75" x14ac:dyDescent="0.25">
      <c r="A18" s="47" t="s">
        <v>566</v>
      </c>
      <c r="B18" s="43" t="s">
        <v>165</v>
      </c>
      <c r="C18" s="44" t="s">
        <v>166</v>
      </c>
      <c r="D18" s="42" t="s">
        <v>167</v>
      </c>
      <c r="E18" s="55">
        <v>0.1928782</v>
      </c>
      <c r="F18" s="26"/>
      <c r="G18" s="26">
        <f t="shared" si="0"/>
        <v>0</v>
      </c>
      <c r="H18" s="26"/>
      <c r="I18" s="26">
        <f t="shared" si="1"/>
        <v>0</v>
      </c>
      <c r="J18" s="26">
        <f t="shared" si="3"/>
        <v>0</v>
      </c>
    </row>
    <row r="19" spans="1:10" s="17" customFormat="1" ht="22.5" x14ac:dyDescent="0.25">
      <c r="A19" s="19" t="s">
        <v>53</v>
      </c>
      <c r="B19" s="9" t="s">
        <v>558</v>
      </c>
      <c r="C19" s="10" t="s">
        <v>567</v>
      </c>
      <c r="D19" s="8" t="s">
        <v>118</v>
      </c>
      <c r="E19" s="22">
        <v>71</v>
      </c>
      <c r="F19" s="21"/>
      <c r="G19" s="21">
        <f t="shared" si="0"/>
        <v>0</v>
      </c>
      <c r="H19" s="21"/>
      <c r="I19" s="21">
        <f t="shared" si="1"/>
        <v>0</v>
      </c>
      <c r="J19" s="21">
        <f t="shared" si="3"/>
        <v>0</v>
      </c>
    </row>
    <row r="20" spans="1:10" s="17" customFormat="1" ht="22.5" x14ac:dyDescent="0.25">
      <c r="A20" s="19" t="s">
        <v>568</v>
      </c>
      <c r="B20" s="9" t="s">
        <v>558</v>
      </c>
      <c r="C20" s="10" t="s">
        <v>569</v>
      </c>
      <c r="D20" s="8" t="s">
        <v>215</v>
      </c>
      <c r="E20" s="22">
        <v>16</v>
      </c>
      <c r="F20" s="21"/>
      <c r="G20" s="21">
        <f t="shared" si="0"/>
        <v>0</v>
      </c>
      <c r="H20" s="21"/>
      <c r="I20" s="21">
        <f t="shared" si="1"/>
        <v>0</v>
      </c>
      <c r="J20" s="21">
        <f t="shared" si="3"/>
        <v>0</v>
      </c>
    </row>
    <row r="21" spans="1:10" s="17" customFormat="1" ht="15" x14ac:dyDescent="0.25">
      <c r="A21" s="19" t="s">
        <v>570</v>
      </c>
      <c r="B21" s="9" t="s">
        <v>558</v>
      </c>
      <c r="C21" s="10" t="s">
        <v>571</v>
      </c>
      <c r="D21" s="8" t="s">
        <v>215</v>
      </c>
      <c r="E21" s="22">
        <v>204</v>
      </c>
      <c r="F21" s="21"/>
      <c r="G21" s="21">
        <f t="shared" si="0"/>
        <v>0</v>
      </c>
      <c r="H21" s="21"/>
      <c r="I21" s="21">
        <f t="shared" si="1"/>
        <v>0</v>
      </c>
      <c r="J21" s="21">
        <f t="shared" si="3"/>
        <v>0</v>
      </c>
    </row>
    <row r="22" spans="1:10" s="17" customFormat="1" ht="15" x14ac:dyDescent="0.25">
      <c r="A22" s="14" t="s">
        <v>572</v>
      </c>
      <c r="B22" s="16"/>
      <c r="C22" s="16"/>
      <c r="D22" s="16"/>
      <c r="E22" s="15"/>
      <c r="F22" s="21"/>
      <c r="G22" s="21">
        <f t="shared" si="0"/>
        <v>0</v>
      </c>
      <c r="H22" s="21"/>
      <c r="I22" s="21">
        <f t="shared" si="1"/>
        <v>0</v>
      </c>
      <c r="J22" s="21">
        <f t="shared" si="3"/>
        <v>0</v>
      </c>
    </row>
    <row r="23" spans="1:10" s="38" customFormat="1" ht="33.75" x14ac:dyDescent="0.25">
      <c r="A23" s="47" t="s">
        <v>58</v>
      </c>
      <c r="B23" s="43" t="s">
        <v>573</v>
      </c>
      <c r="C23" s="44" t="s">
        <v>574</v>
      </c>
      <c r="D23" s="42" t="s">
        <v>575</v>
      </c>
      <c r="E23" s="51">
        <v>7.5999999999999998E-2</v>
      </c>
      <c r="F23" s="26"/>
      <c r="G23" s="26">
        <f t="shared" si="0"/>
        <v>0</v>
      </c>
      <c r="H23" s="26"/>
      <c r="I23" s="26">
        <f t="shared" si="1"/>
        <v>0</v>
      </c>
      <c r="J23" s="26">
        <f t="shared" si="3"/>
        <v>0</v>
      </c>
    </row>
    <row r="24" spans="1:10" s="38" customFormat="1" ht="56.25" x14ac:dyDescent="0.25">
      <c r="A24" s="47" t="s">
        <v>59</v>
      </c>
      <c r="B24" s="43" t="s">
        <v>576</v>
      </c>
      <c r="C24" s="44" t="s">
        <v>577</v>
      </c>
      <c r="D24" s="42" t="s">
        <v>578</v>
      </c>
      <c r="E24" s="52">
        <v>2.0064000000000002</v>
      </c>
      <c r="F24" s="26"/>
      <c r="G24" s="26">
        <f t="shared" si="0"/>
        <v>0</v>
      </c>
      <c r="H24" s="26"/>
      <c r="I24" s="26">
        <f t="shared" si="1"/>
        <v>0</v>
      </c>
      <c r="J24" s="26">
        <f t="shared" si="3"/>
        <v>0</v>
      </c>
    </row>
    <row r="25" spans="1:10" s="38" customFormat="1" ht="45" x14ac:dyDescent="0.25">
      <c r="A25" s="47" t="s">
        <v>579</v>
      </c>
      <c r="B25" s="43" t="s">
        <v>580</v>
      </c>
      <c r="C25" s="44" t="s">
        <v>581</v>
      </c>
      <c r="D25" s="42" t="s">
        <v>582</v>
      </c>
      <c r="E25" s="49">
        <v>1</v>
      </c>
      <c r="F25" s="26"/>
      <c r="G25" s="26">
        <f t="shared" si="0"/>
        <v>0</v>
      </c>
      <c r="H25" s="26"/>
      <c r="I25" s="26">
        <f t="shared" si="1"/>
        <v>0</v>
      </c>
      <c r="J25" s="26">
        <f t="shared" si="3"/>
        <v>0</v>
      </c>
    </row>
    <row r="26" spans="1:10" s="38" customFormat="1" ht="45" x14ac:dyDescent="0.25">
      <c r="A26" s="47" t="s">
        <v>583</v>
      </c>
      <c r="B26" s="43" t="s">
        <v>584</v>
      </c>
      <c r="C26" s="44" t="s">
        <v>585</v>
      </c>
      <c r="D26" s="42" t="s">
        <v>582</v>
      </c>
      <c r="E26" s="48">
        <v>2.6</v>
      </c>
      <c r="F26" s="26"/>
      <c r="G26" s="26">
        <f t="shared" si="0"/>
        <v>0</v>
      </c>
      <c r="H26" s="26"/>
      <c r="I26" s="26">
        <f t="shared" si="1"/>
        <v>0</v>
      </c>
      <c r="J26" s="26">
        <f t="shared" si="3"/>
        <v>0</v>
      </c>
    </row>
    <row r="27" spans="1:10" s="38" customFormat="1" ht="22.5" x14ac:dyDescent="0.25">
      <c r="A27" s="47" t="s">
        <v>68</v>
      </c>
      <c r="B27" s="43" t="s">
        <v>586</v>
      </c>
      <c r="C27" s="44" t="s">
        <v>587</v>
      </c>
      <c r="D27" s="42" t="s">
        <v>71</v>
      </c>
      <c r="E27" s="50">
        <v>1.02</v>
      </c>
      <c r="F27" s="26"/>
      <c r="G27" s="26">
        <f t="shared" si="0"/>
        <v>0</v>
      </c>
      <c r="H27" s="26"/>
      <c r="I27" s="26">
        <f t="shared" si="1"/>
        <v>0</v>
      </c>
      <c r="J27" s="26">
        <f t="shared" si="3"/>
        <v>0</v>
      </c>
    </row>
    <row r="28" spans="1:10" s="17" customFormat="1" ht="15" x14ac:dyDescent="0.25">
      <c r="A28" s="19" t="s">
        <v>72</v>
      </c>
      <c r="B28" s="9" t="s">
        <v>558</v>
      </c>
      <c r="C28" s="10" t="s">
        <v>588</v>
      </c>
      <c r="D28" s="8" t="s">
        <v>215</v>
      </c>
      <c r="E28" s="22">
        <v>102</v>
      </c>
      <c r="F28" s="21"/>
      <c r="G28" s="21">
        <f t="shared" si="0"/>
        <v>0</v>
      </c>
      <c r="H28" s="21"/>
      <c r="I28" s="21">
        <f t="shared" si="1"/>
        <v>0</v>
      </c>
      <c r="J28" s="21">
        <f t="shared" si="3"/>
        <v>0</v>
      </c>
    </row>
    <row r="29" spans="1:10" s="17" customFormat="1" ht="15" x14ac:dyDescent="0.25">
      <c r="A29" s="19" t="s">
        <v>76</v>
      </c>
      <c r="B29" s="9" t="s">
        <v>558</v>
      </c>
      <c r="C29" s="10" t="s">
        <v>589</v>
      </c>
      <c r="D29" s="8" t="s">
        <v>215</v>
      </c>
      <c r="E29" s="22">
        <v>72</v>
      </c>
      <c r="F29" s="21"/>
      <c r="G29" s="21">
        <f t="shared" si="0"/>
        <v>0</v>
      </c>
      <c r="H29" s="21"/>
      <c r="I29" s="21">
        <f t="shared" si="1"/>
        <v>0</v>
      </c>
      <c r="J29" s="21">
        <f t="shared" si="3"/>
        <v>0</v>
      </c>
    </row>
    <row r="30" spans="1:10" s="38" customFormat="1" ht="33.75" x14ac:dyDescent="0.25">
      <c r="A30" s="47" t="s">
        <v>78</v>
      </c>
      <c r="B30" s="43" t="s">
        <v>590</v>
      </c>
      <c r="C30" s="44" t="s">
        <v>591</v>
      </c>
      <c r="D30" s="42" t="s">
        <v>156</v>
      </c>
      <c r="E30" s="51">
        <v>0.32400000000000001</v>
      </c>
      <c r="F30" s="26"/>
      <c r="G30" s="26">
        <f t="shared" si="0"/>
        <v>0</v>
      </c>
      <c r="H30" s="26"/>
      <c r="I30" s="26">
        <f t="shared" si="1"/>
        <v>0</v>
      </c>
      <c r="J30" s="26">
        <f t="shared" si="3"/>
        <v>0</v>
      </c>
    </row>
    <row r="31" spans="1:10" s="17" customFormat="1" ht="22.5" x14ac:dyDescent="0.25">
      <c r="A31" s="19" t="s">
        <v>81</v>
      </c>
      <c r="B31" s="9" t="s">
        <v>592</v>
      </c>
      <c r="C31" s="10" t="s">
        <v>593</v>
      </c>
      <c r="D31" s="8" t="s">
        <v>594</v>
      </c>
      <c r="E31" s="20">
        <v>32.4</v>
      </c>
      <c r="F31" s="21"/>
      <c r="G31" s="21">
        <f t="shared" si="0"/>
        <v>0</v>
      </c>
      <c r="H31" s="21"/>
      <c r="I31" s="21">
        <f t="shared" si="1"/>
        <v>0</v>
      </c>
      <c r="J31" s="21">
        <f t="shared" si="3"/>
        <v>0</v>
      </c>
    </row>
    <row r="32" spans="1:10" s="38" customFormat="1" ht="56.25" x14ac:dyDescent="0.25">
      <c r="A32" s="47" t="s">
        <v>83</v>
      </c>
      <c r="B32" s="43" t="s">
        <v>595</v>
      </c>
      <c r="C32" s="44" t="s">
        <v>596</v>
      </c>
      <c r="D32" s="42" t="s">
        <v>597</v>
      </c>
      <c r="E32" s="55">
        <v>0.11665730000000001</v>
      </c>
      <c r="F32" s="26"/>
      <c r="G32" s="26">
        <f t="shared" si="0"/>
        <v>0</v>
      </c>
      <c r="H32" s="26"/>
      <c r="I32" s="26">
        <f t="shared" si="1"/>
        <v>0</v>
      </c>
      <c r="J32" s="26">
        <f t="shared" si="3"/>
        <v>0</v>
      </c>
    </row>
    <row r="33" spans="1:10" s="17" customFormat="1" ht="33.75" x14ac:dyDescent="0.25">
      <c r="A33" s="19" t="s">
        <v>85</v>
      </c>
      <c r="B33" s="9" t="s">
        <v>558</v>
      </c>
      <c r="C33" s="10" t="s">
        <v>598</v>
      </c>
      <c r="D33" s="8" t="s">
        <v>140</v>
      </c>
      <c r="E33" s="23">
        <v>19.829999999999998</v>
      </c>
      <c r="F33" s="21"/>
      <c r="G33" s="21">
        <f t="shared" si="0"/>
        <v>0</v>
      </c>
      <c r="H33" s="21"/>
      <c r="I33" s="21">
        <f t="shared" si="1"/>
        <v>0</v>
      </c>
      <c r="J33" s="21">
        <f t="shared" si="3"/>
        <v>0</v>
      </c>
    </row>
    <row r="34" spans="1:10" s="38" customFormat="1" ht="56.25" x14ac:dyDescent="0.25">
      <c r="A34" s="47" t="s">
        <v>87</v>
      </c>
      <c r="B34" s="43" t="s">
        <v>599</v>
      </c>
      <c r="C34" s="44" t="s">
        <v>600</v>
      </c>
      <c r="D34" s="42" t="s">
        <v>597</v>
      </c>
      <c r="E34" s="55">
        <v>8.3649600000000005E-2</v>
      </c>
      <c r="F34" s="26"/>
      <c r="G34" s="26">
        <f t="shared" si="0"/>
        <v>0</v>
      </c>
      <c r="H34" s="26"/>
      <c r="I34" s="26">
        <f t="shared" si="1"/>
        <v>0</v>
      </c>
      <c r="J34" s="26">
        <f t="shared" si="3"/>
        <v>0</v>
      </c>
    </row>
    <row r="35" spans="1:10" s="17" customFormat="1" ht="33.75" x14ac:dyDescent="0.25">
      <c r="A35" s="19" t="s">
        <v>90</v>
      </c>
      <c r="B35" s="9" t="s">
        <v>558</v>
      </c>
      <c r="C35" s="10" t="s">
        <v>601</v>
      </c>
      <c r="D35" s="8" t="s">
        <v>140</v>
      </c>
      <c r="E35" s="23">
        <v>14.22</v>
      </c>
      <c r="F35" s="21"/>
      <c r="G35" s="21">
        <f t="shared" si="0"/>
        <v>0</v>
      </c>
      <c r="H35" s="21"/>
      <c r="I35" s="21">
        <f t="shared" si="1"/>
        <v>0</v>
      </c>
      <c r="J35" s="21">
        <f t="shared" si="3"/>
        <v>0</v>
      </c>
    </row>
    <row r="36" spans="1:10" s="17" customFormat="1" ht="15" x14ac:dyDescent="0.25">
      <c r="A36" s="14" t="s">
        <v>602</v>
      </c>
      <c r="B36" s="16"/>
      <c r="C36" s="16"/>
      <c r="D36" s="16"/>
      <c r="E36" s="15"/>
      <c r="F36" s="21"/>
      <c r="G36" s="21">
        <f t="shared" si="0"/>
        <v>0</v>
      </c>
      <c r="H36" s="21"/>
      <c r="I36" s="21">
        <f t="shared" si="1"/>
        <v>0</v>
      </c>
      <c r="J36" s="21">
        <f t="shared" si="3"/>
        <v>0</v>
      </c>
    </row>
    <row r="37" spans="1:10" s="17" customFormat="1" ht="45" x14ac:dyDescent="0.25">
      <c r="A37" s="19" t="s">
        <v>603</v>
      </c>
      <c r="B37" s="9" t="s">
        <v>558</v>
      </c>
      <c r="C37" s="10" t="s">
        <v>604</v>
      </c>
      <c r="D37" s="8" t="s">
        <v>215</v>
      </c>
      <c r="E37" s="22">
        <v>1</v>
      </c>
      <c r="F37" s="21"/>
      <c r="G37" s="21">
        <f t="shared" si="0"/>
        <v>0</v>
      </c>
      <c r="H37" s="21"/>
      <c r="I37" s="21">
        <f t="shared" si="1"/>
        <v>0</v>
      </c>
      <c r="J37" s="21">
        <f t="shared" si="3"/>
        <v>0</v>
      </c>
    </row>
    <row r="38" spans="1:10" s="17" customFormat="1" ht="15" x14ac:dyDescent="0.25">
      <c r="A38" s="14" t="s">
        <v>605</v>
      </c>
      <c r="B38" s="16"/>
      <c r="C38" s="16"/>
      <c r="D38" s="16"/>
      <c r="E38" s="15"/>
      <c r="F38" s="21"/>
      <c r="G38" s="21">
        <f t="shared" si="0"/>
        <v>0</v>
      </c>
      <c r="H38" s="21"/>
      <c r="I38" s="21">
        <f t="shared" si="1"/>
        <v>0</v>
      </c>
      <c r="J38" s="21">
        <f t="shared" si="3"/>
        <v>0</v>
      </c>
    </row>
    <row r="39" spans="1:10" s="17" customFormat="1" ht="15" x14ac:dyDescent="0.25">
      <c r="A39" s="19" t="s">
        <v>94</v>
      </c>
      <c r="B39" s="9"/>
      <c r="C39" s="10" t="s">
        <v>606</v>
      </c>
      <c r="D39" s="8"/>
      <c r="E39" s="30">
        <v>3.4049999999999997E-2</v>
      </c>
      <c r="F39" s="21"/>
      <c r="G39" s="21">
        <f t="shared" si="0"/>
        <v>0</v>
      </c>
      <c r="H39" s="21"/>
      <c r="I39" s="21">
        <f t="shared" si="1"/>
        <v>0</v>
      </c>
      <c r="J39" s="21">
        <f t="shared" si="3"/>
        <v>0</v>
      </c>
    </row>
    <row r="40" spans="1:10" s="17" customFormat="1" ht="90" x14ac:dyDescent="0.25">
      <c r="A40" s="19" t="s">
        <v>96</v>
      </c>
      <c r="B40" s="9" t="s">
        <v>607</v>
      </c>
      <c r="C40" s="10" t="s">
        <v>608</v>
      </c>
      <c r="D40" s="8" t="s">
        <v>609</v>
      </c>
      <c r="E40" s="30">
        <v>3.4049999999999997E-2</v>
      </c>
      <c r="F40" s="21"/>
      <c r="G40" s="21">
        <f t="shared" si="0"/>
        <v>0</v>
      </c>
      <c r="H40" s="21"/>
      <c r="I40" s="21">
        <f t="shared" si="1"/>
        <v>0</v>
      </c>
      <c r="J40" s="21">
        <f t="shared" si="3"/>
        <v>0</v>
      </c>
    </row>
    <row r="41" spans="1:10" s="17" customFormat="1" ht="33.75" x14ac:dyDescent="0.25">
      <c r="A41" s="19" t="s">
        <v>98</v>
      </c>
      <c r="B41" s="9" t="s">
        <v>610</v>
      </c>
      <c r="C41" s="10" t="s">
        <v>611</v>
      </c>
      <c r="D41" s="8" t="s">
        <v>609</v>
      </c>
      <c r="E41" s="30">
        <v>3.4049999999999997E-2</v>
      </c>
      <c r="F41" s="21"/>
      <c r="G41" s="21">
        <f t="shared" si="0"/>
        <v>0</v>
      </c>
      <c r="H41" s="21"/>
      <c r="I41" s="21">
        <f t="shared" si="1"/>
        <v>0</v>
      </c>
      <c r="J41" s="21">
        <f t="shared" si="3"/>
        <v>0</v>
      </c>
    </row>
    <row r="42" spans="1:10" s="17" customFormat="1" ht="15" x14ac:dyDescent="0.25">
      <c r="A42" s="40" t="s">
        <v>612</v>
      </c>
      <c r="B42" s="39"/>
      <c r="C42" s="39"/>
      <c r="D42" s="39"/>
      <c r="E42" s="41"/>
      <c r="F42" s="21"/>
      <c r="G42" s="21">
        <f t="shared" si="0"/>
        <v>0</v>
      </c>
      <c r="H42" s="21"/>
      <c r="I42" s="21">
        <f t="shared" si="1"/>
        <v>0</v>
      </c>
      <c r="J42" s="21">
        <f t="shared" si="3"/>
        <v>0</v>
      </c>
    </row>
    <row r="43" spans="1:10" s="17" customFormat="1" ht="15" x14ac:dyDescent="0.25">
      <c r="A43" s="19" t="s">
        <v>100</v>
      </c>
      <c r="B43" s="9"/>
      <c r="C43" s="10" t="s">
        <v>613</v>
      </c>
      <c r="D43" s="8" t="s">
        <v>136</v>
      </c>
      <c r="E43" s="25">
        <v>0.91210000000000002</v>
      </c>
      <c r="F43" s="21"/>
      <c r="G43" s="21">
        <f t="shared" si="0"/>
        <v>0</v>
      </c>
      <c r="H43" s="21"/>
      <c r="I43" s="21">
        <f t="shared" si="1"/>
        <v>0</v>
      </c>
      <c r="J43" s="21">
        <f t="shared" si="3"/>
        <v>0</v>
      </c>
    </row>
    <row r="44" spans="1:10" s="17" customFormat="1" ht="90" x14ac:dyDescent="0.25">
      <c r="A44" s="19" t="s">
        <v>103</v>
      </c>
      <c r="B44" s="9" t="s">
        <v>614</v>
      </c>
      <c r="C44" s="10" t="s">
        <v>615</v>
      </c>
      <c r="D44" s="8" t="s">
        <v>609</v>
      </c>
      <c r="E44" s="25">
        <v>0.91210000000000002</v>
      </c>
      <c r="F44" s="21"/>
      <c r="G44" s="21">
        <f t="shared" si="0"/>
        <v>0</v>
      </c>
      <c r="H44" s="21"/>
      <c r="I44" s="21">
        <f t="shared" si="1"/>
        <v>0</v>
      </c>
      <c r="J44" s="21">
        <f t="shared" si="3"/>
        <v>0</v>
      </c>
    </row>
    <row r="45" spans="1:10" s="17" customFormat="1" ht="33.75" x14ac:dyDescent="0.25">
      <c r="A45" s="19" t="s">
        <v>105</v>
      </c>
      <c r="B45" s="9" t="s">
        <v>616</v>
      </c>
      <c r="C45" s="10" t="s">
        <v>617</v>
      </c>
      <c r="D45" s="8" t="s">
        <v>609</v>
      </c>
      <c r="E45" s="25">
        <v>0.91210000000000002</v>
      </c>
      <c r="F45" s="21"/>
      <c r="G45" s="21">
        <f t="shared" si="0"/>
        <v>0</v>
      </c>
      <c r="H45" s="21"/>
      <c r="I45" s="21">
        <f t="shared" si="1"/>
        <v>0</v>
      </c>
      <c r="J45" s="21">
        <f t="shared" si="3"/>
        <v>0</v>
      </c>
    </row>
    <row r="46" spans="1:10" x14ac:dyDescent="0.25">
      <c r="G46" s="26">
        <f t="shared" ref="G46:I46" si="4">SUM(G3:G45)</f>
        <v>0</v>
      </c>
      <c r="H46" s="26"/>
      <c r="I46" s="26">
        <f t="shared" si="4"/>
        <v>0</v>
      </c>
      <c r="J46" s="26">
        <f>SUM(J3:J45)</f>
        <v>0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4">
    <tabColor rgb="FFFFFF00"/>
    <pageSetUpPr fitToPage="1"/>
  </sheetPr>
  <dimension ref="A1:J90"/>
  <sheetViews>
    <sheetView workbookViewId="0">
      <pane ySplit="1" topLeftCell="A2" activePane="bottomLeft" state="frozen"/>
      <selection activeCell="F1" sqref="F1:F1048576"/>
      <selection pane="bottomLeft" activeCell="F1" sqref="F1:F1048576"/>
    </sheetView>
  </sheetViews>
  <sheetFormatPr defaultColWidth="9.140625" defaultRowHeight="11.25" x14ac:dyDescent="0.25"/>
  <cols>
    <col min="1" max="1" width="8.7109375" style="18" customWidth="1"/>
    <col min="2" max="2" width="20.7109375" style="1" customWidth="1"/>
    <col min="3" max="3" width="40.7109375" style="1" customWidth="1"/>
    <col min="4" max="4" width="8.7109375" style="1" customWidth="1"/>
    <col min="5" max="5" width="8.7109375" style="18" customWidth="1"/>
    <col min="6" max="10" width="12.7109375" style="18" customWidth="1"/>
    <col min="11" max="16384" width="9.140625" style="18"/>
  </cols>
  <sheetData>
    <row r="1" spans="1:10" s="4" customFormat="1" ht="24" x14ac:dyDescent="0.25">
      <c r="A1" s="2" t="s">
        <v>2</v>
      </c>
      <c r="B1" s="2" t="s">
        <v>3</v>
      </c>
      <c r="C1" s="2" t="s">
        <v>4</v>
      </c>
      <c r="D1" s="3" t="s">
        <v>5</v>
      </c>
      <c r="E1" s="2" t="s">
        <v>6</v>
      </c>
      <c r="F1" s="2" t="s">
        <v>2115</v>
      </c>
      <c r="G1" s="2" t="s">
        <v>2116</v>
      </c>
      <c r="H1" s="2" t="s">
        <v>2113</v>
      </c>
      <c r="I1" s="2" t="s">
        <v>2114</v>
      </c>
      <c r="J1" s="2" t="s">
        <v>2117</v>
      </c>
    </row>
    <row r="2" spans="1:10" s="17" customFormat="1" ht="15" x14ac:dyDescent="0.25">
      <c r="A2" s="14" t="s">
        <v>618</v>
      </c>
      <c r="B2" s="16"/>
      <c r="C2" s="16"/>
      <c r="D2" s="16"/>
      <c r="E2" s="15"/>
    </row>
    <row r="3" spans="1:10" s="38" customFormat="1" ht="45" x14ac:dyDescent="0.25">
      <c r="A3" s="47" t="s">
        <v>9</v>
      </c>
      <c r="B3" s="43" t="s">
        <v>619</v>
      </c>
      <c r="C3" s="44" t="s">
        <v>620</v>
      </c>
      <c r="D3" s="42" t="s">
        <v>12</v>
      </c>
      <c r="E3" s="48">
        <v>0.8</v>
      </c>
      <c r="F3" s="26"/>
      <c r="G3" s="26">
        <f t="shared" ref="G3:G34" si="0">E3*F3</f>
        <v>0</v>
      </c>
      <c r="H3" s="26"/>
      <c r="I3" s="26">
        <f t="shared" ref="I3:I34" si="1">E3*H3</f>
        <v>0</v>
      </c>
      <c r="J3" s="26">
        <f t="shared" ref="J3" si="2">G3+I3</f>
        <v>0</v>
      </c>
    </row>
    <row r="4" spans="1:10" s="38" customFormat="1" ht="33.75" x14ac:dyDescent="0.25">
      <c r="A4" s="47" t="s">
        <v>542</v>
      </c>
      <c r="B4" s="43" t="s">
        <v>31</v>
      </c>
      <c r="C4" s="44" t="s">
        <v>621</v>
      </c>
      <c r="D4" s="42" t="s">
        <v>118</v>
      </c>
      <c r="E4" s="48">
        <v>0.8</v>
      </c>
      <c r="F4" s="26"/>
      <c r="G4" s="26">
        <f t="shared" si="0"/>
        <v>0</v>
      </c>
      <c r="H4" s="26"/>
      <c r="I4" s="26">
        <f t="shared" si="1"/>
        <v>0</v>
      </c>
      <c r="J4" s="26">
        <f t="shared" ref="J4:J67" si="3">G4+I4</f>
        <v>0</v>
      </c>
    </row>
    <row r="5" spans="1:10" s="17" customFormat="1" ht="22.5" x14ac:dyDescent="0.25">
      <c r="A5" s="19" t="s">
        <v>622</v>
      </c>
      <c r="B5" s="9" t="s">
        <v>623</v>
      </c>
      <c r="C5" s="10" t="s">
        <v>624</v>
      </c>
      <c r="D5" s="8"/>
      <c r="E5" s="22">
        <v>1</v>
      </c>
      <c r="F5" s="21"/>
      <c r="G5" s="21">
        <f t="shared" si="0"/>
        <v>0</v>
      </c>
      <c r="H5" s="21"/>
      <c r="I5" s="21">
        <f t="shared" si="1"/>
        <v>0</v>
      </c>
      <c r="J5" s="21">
        <f t="shared" si="3"/>
        <v>0</v>
      </c>
    </row>
    <row r="6" spans="1:10" s="17" customFormat="1" ht="15" x14ac:dyDescent="0.25">
      <c r="A6" s="40" t="s">
        <v>67</v>
      </c>
      <c r="B6" s="39"/>
      <c r="C6" s="39"/>
      <c r="D6" s="39"/>
      <c r="E6" s="41"/>
      <c r="F6" s="21"/>
      <c r="G6" s="21">
        <f t="shared" si="0"/>
        <v>0</v>
      </c>
      <c r="H6" s="21"/>
      <c r="I6" s="21">
        <f t="shared" si="1"/>
        <v>0</v>
      </c>
      <c r="J6" s="21">
        <f t="shared" si="3"/>
        <v>0</v>
      </c>
    </row>
    <row r="7" spans="1:10" s="38" customFormat="1" ht="33.75" x14ac:dyDescent="0.25">
      <c r="A7" s="47" t="s">
        <v>21</v>
      </c>
      <c r="B7" s="43" t="s">
        <v>625</v>
      </c>
      <c r="C7" s="44" t="s">
        <v>626</v>
      </c>
      <c r="D7" s="42" t="s">
        <v>71</v>
      </c>
      <c r="E7" s="48">
        <v>0.1</v>
      </c>
      <c r="F7" s="26"/>
      <c r="G7" s="26">
        <f t="shared" si="0"/>
        <v>0</v>
      </c>
      <c r="H7" s="26"/>
      <c r="I7" s="26">
        <f t="shared" si="1"/>
        <v>0</v>
      </c>
      <c r="J7" s="26">
        <f t="shared" si="3"/>
        <v>0</v>
      </c>
    </row>
    <row r="8" spans="1:10" s="17" customFormat="1" ht="45" x14ac:dyDescent="0.25">
      <c r="A8" s="19" t="s">
        <v>24</v>
      </c>
      <c r="B8" s="9" t="s">
        <v>627</v>
      </c>
      <c r="C8" s="10" t="s">
        <v>628</v>
      </c>
      <c r="D8" s="8" t="s">
        <v>75</v>
      </c>
      <c r="E8" s="22">
        <v>10</v>
      </c>
      <c r="F8" s="21"/>
      <c r="G8" s="21">
        <f t="shared" si="0"/>
        <v>0</v>
      </c>
      <c r="H8" s="21"/>
      <c r="I8" s="21">
        <f t="shared" si="1"/>
        <v>0</v>
      </c>
      <c r="J8" s="21">
        <f t="shared" si="3"/>
        <v>0</v>
      </c>
    </row>
    <row r="9" spans="1:10" s="38" customFormat="1" ht="15" x14ac:dyDescent="0.25">
      <c r="A9" s="47" t="s">
        <v>27</v>
      </c>
      <c r="B9" s="43" t="s">
        <v>79</v>
      </c>
      <c r="C9" s="44" t="s">
        <v>80</v>
      </c>
      <c r="D9" s="42" t="s">
        <v>71</v>
      </c>
      <c r="E9" s="50">
        <v>0.09</v>
      </c>
      <c r="F9" s="26"/>
      <c r="G9" s="26">
        <f t="shared" si="0"/>
        <v>0</v>
      </c>
      <c r="H9" s="26"/>
      <c r="I9" s="26">
        <f t="shared" si="1"/>
        <v>0</v>
      </c>
      <c r="J9" s="26">
        <f t="shared" si="3"/>
        <v>0</v>
      </c>
    </row>
    <row r="10" spans="1:10" s="17" customFormat="1" ht="22.5" x14ac:dyDescent="0.25">
      <c r="A10" s="19" t="s">
        <v>30</v>
      </c>
      <c r="B10" s="9" t="s">
        <v>629</v>
      </c>
      <c r="C10" s="10" t="s">
        <v>630</v>
      </c>
      <c r="D10" s="8"/>
      <c r="E10" s="22">
        <v>9</v>
      </c>
      <c r="F10" s="21"/>
      <c r="G10" s="21">
        <f t="shared" si="0"/>
        <v>0</v>
      </c>
      <c r="H10" s="21"/>
      <c r="I10" s="21">
        <f t="shared" si="1"/>
        <v>0</v>
      </c>
      <c r="J10" s="21">
        <f t="shared" si="3"/>
        <v>0</v>
      </c>
    </row>
    <row r="11" spans="1:10" s="38" customFormat="1" ht="45" x14ac:dyDescent="0.25">
      <c r="A11" s="47" t="s">
        <v>555</v>
      </c>
      <c r="B11" s="43" t="s">
        <v>88</v>
      </c>
      <c r="C11" s="44" t="s">
        <v>89</v>
      </c>
      <c r="D11" s="42" t="s">
        <v>71</v>
      </c>
      <c r="E11" s="50">
        <v>0.03</v>
      </c>
      <c r="F11" s="26"/>
      <c r="G11" s="26">
        <f t="shared" si="0"/>
        <v>0</v>
      </c>
      <c r="H11" s="26"/>
      <c r="I11" s="26">
        <f t="shared" si="1"/>
        <v>0</v>
      </c>
      <c r="J11" s="26">
        <f t="shared" si="3"/>
        <v>0</v>
      </c>
    </row>
    <row r="12" spans="1:10" s="17" customFormat="1" ht="22.5" x14ac:dyDescent="0.25">
      <c r="A12" s="19" t="s">
        <v>36</v>
      </c>
      <c r="B12" s="9" t="s">
        <v>629</v>
      </c>
      <c r="C12" s="10" t="s">
        <v>631</v>
      </c>
      <c r="D12" s="8"/>
      <c r="E12" s="22">
        <v>3</v>
      </c>
      <c r="F12" s="21"/>
      <c r="G12" s="21">
        <f t="shared" si="0"/>
        <v>0</v>
      </c>
      <c r="H12" s="21"/>
      <c r="I12" s="21">
        <f t="shared" si="1"/>
        <v>0</v>
      </c>
      <c r="J12" s="21">
        <f t="shared" si="3"/>
        <v>0</v>
      </c>
    </row>
    <row r="13" spans="1:10" s="17" customFormat="1" ht="15" x14ac:dyDescent="0.25">
      <c r="A13" s="40" t="s">
        <v>107</v>
      </c>
      <c r="B13" s="39"/>
      <c r="C13" s="39"/>
      <c r="D13" s="39"/>
      <c r="E13" s="41"/>
      <c r="F13" s="21"/>
      <c r="G13" s="21">
        <f t="shared" si="0"/>
        <v>0</v>
      </c>
      <c r="H13" s="21"/>
      <c r="I13" s="21">
        <f t="shared" si="1"/>
        <v>0</v>
      </c>
      <c r="J13" s="21">
        <f t="shared" si="3"/>
        <v>0</v>
      </c>
    </row>
    <row r="14" spans="1:10" s="38" customFormat="1" ht="45" x14ac:dyDescent="0.25">
      <c r="A14" s="47" t="s">
        <v>37</v>
      </c>
      <c r="B14" s="43" t="s">
        <v>109</v>
      </c>
      <c r="C14" s="44" t="s">
        <v>110</v>
      </c>
      <c r="D14" s="42" t="s">
        <v>111</v>
      </c>
      <c r="E14" s="48">
        <v>0.6</v>
      </c>
      <c r="F14" s="26"/>
      <c r="G14" s="26">
        <f t="shared" si="0"/>
        <v>0</v>
      </c>
      <c r="H14" s="26"/>
      <c r="I14" s="26">
        <f t="shared" si="1"/>
        <v>0</v>
      </c>
      <c r="J14" s="26">
        <f t="shared" si="3"/>
        <v>0</v>
      </c>
    </row>
    <row r="15" spans="1:10" s="38" customFormat="1" ht="45" x14ac:dyDescent="0.25">
      <c r="A15" s="47" t="s">
        <v>559</v>
      </c>
      <c r="B15" s="43" t="s">
        <v>113</v>
      </c>
      <c r="C15" s="44" t="s">
        <v>114</v>
      </c>
      <c r="D15" s="42" t="s">
        <v>111</v>
      </c>
      <c r="E15" s="48">
        <v>5.2</v>
      </c>
      <c r="F15" s="26"/>
      <c r="G15" s="26">
        <f t="shared" si="0"/>
        <v>0</v>
      </c>
      <c r="H15" s="26"/>
      <c r="I15" s="26">
        <f t="shared" si="1"/>
        <v>0</v>
      </c>
      <c r="J15" s="26">
        <f t="shared" si="3"/>
        <v>0</v>
      </c>
    </row>
    <row r="16" spans="1:10" s="17" customFormat="1" ht="22.5" x14ac:dyDescent="0.25">
      <c r="A16" s="19" t="s">
        <v>44</v>
      </c>
      <c r="B16" s="9" t="s">
        <v>632</v>
      </c>
      <c r="C16" s="10" t="s">
        <v>633</v>
      </c>
      <c r="D16" s="8" t="s">
        <v>118</v>
      </c>
      <c r="E16" s="22">
        <v>153</v>
      </c>
      <c r="F16" s="21"/>
      <c r="G16" s="21">
        <f t="shared" si="0"/>
        <v>0</v>
      </c>
      <c r="H16" s="21"/>
      <c r="I16" s="21">
        <f t="shared" si="1"/>
        <v>0</v>
      </c>
      <c r="J16" s="21">
        <f t="shared" si="3"/>
        <v>0</v>
      </c>
    </row>
    <row r="17" spans="1:10" s="17" customFormat="1" ht="22.5" x14ac:dyDescent="0.25">
      <c r="A17" s="19" t="s">
        <v>561</v>
      </c>
      <c r="B17" s="9" t="s">
        <v>632</v>
      </c>
      <c r="C17" s="10" t="s">
        <v>634</v>
      </c>
      <c r="D17" s="8" t="s">
        <v>118</v>
      </c>
      <c r="E17" s="22">
        <v>102</v>
      </c>
      <c r="F17" s="21"/>
      <c r="G17" s="21">
        <f t="shared" si="0"/>
        <v>0</v>
      </c>
      <c r="H17" s="21"/>
      <c r="I17" s="21">
        <f t="shared" si="1"/>
        <v>0</v>
      </c>
      <c r="J17" s="21">
        <f t="shared" si="3"/>
        <v>0</v>
      </c>
    </row>
    <row r="18" spans="1:10" s="17" customFormat="1" ht="22.5" x14ac:dyDescent="0.25">
      <c r="A18" s="19" t="s">
        <v>47</v>
      </c>
      <c r="B18" s="9" t="s">
        <v>632</v>
      </c>
      <c r="C18" s="10" t="s">
        <v>635</v>
      </c>
      <c r="D18" s="8" t="s">
        <v>118</v>
      </c>
      <c r="E18" s="22">
        <v>51</v>
      </c>
      <c r="F18" s="21"/>
      <c r="G18" s="21">
        <f t="shared" si="0"/>
        <v>0</v>
      </c>
      <c r="H18" s="21"/>
      <c r="I18" s="21">
        <f t="shared" si="1"/>
        <v>0</v>
      </c>
      <c r="J18" s="21">
        <f t="shared" si="3"/>
        <v>0</v>
      </c>
    </row>
    <row r="19" spans="1:10" s="17" customFormat="1" ht="22.5" x14ac:dyDescent="0.25">
      <c r="A19" s="19" t="s">
        <v>48</v>
      </c>
      <c r="B19" s="9" t="s">
        <v>632</v>
      </c>
      <c r="C19" s="10" t="s">
        <v>636</v>
      </c>
      <c r="D19" s="8" t="s">
        <v>118</v>
      </c>
      <c r="E19" s="20">
        <v>61.2</v>
      </c>
      <c r="F19" s="21"/>
      <c r="G19" s="21">
        <f t="shared" si="0"/>
        <v>0</v>
      </c>
      <c r="H19" s="21"/>
      <c r="I19" s="21">
        <f t="shared" si="1"/>
        <v>0</v>
      </c>
      <c r="J19" s="21">
        <f t="shared" si="3"/>
        <v>0</v>
      </c>
    </row>
    <row r="20" spans="1:10" s="17" customFormat="1" ht="22.5" x14ac:dyDescent="0.25">
      <c r="A20" s="19" t="s">
        <v>566</v>
      </c>
      <c r="B20" s="9" t="s">
        <v>632</v>
      </c>
      <c r="C20" s="10" t="s">
        <v>637</v>
      </c>
      <c r="D20" s="8" t="s">
        <v>118</v>
      </c>
      <c r="E20" s="20">
        <v>10.199999999999999</v>
      </c>
      <c r="F20" s="21"/>
      <c r="G20" s="21">
        <f t="shared" si="0"/>
        <v>0</v>
      </c>
      <c r="H20" s="21"/>
      <c r="I20" s="21">
        <f t="shared" si="1"/>
        <v>0</v>
      </c>
      <c r="J20" s="21">
        <f t="shared" si="3"/>
        <v>0</v>
      </c>
    </row>
    <row r="21" spans="1:10" s="17" customFormat="1" ht="22.5" x14ac:dyDescent="0.25">
      <c r="A21" s="19" t="s">
        <v>53</v>
      </c>
      <c r="B21" s="9" t="s">
        <v>632</v>
      </c>
      <c r="C21" s="10" t="s">
        <v>638</v>
      </c>
      <c r="D21" s="8" t="s">
        <v>118</v>
      </c>
      <c r="E21" s="20">
        <v>214.2</v>
      </c>
      <c r="F21" s="21"/>
      <c r="G21" s="21">
        <f t="shared" si="0"/>
        <v>0</v>
      </c>
      <c r="H21" s="21"/>
      <c r="I21" s="21">
        <f t="shared" si="1"/>
        <v>0</v>
      </c>
      <c r="J21" s="21">
        <f t="shared" si="3"/>
        <v>0</v>
      </c>
    </row>
    <row r="22" spans="1:10" s="38" customFormat="1" ht="45" x14ac:dyDescent="0.25">
      <c r="A22" s="47" t="s">
        <v>568</v>
      </c>
      <c r="B22" s="43" t="s">
        <v>639</v>
      </c>
      <c r="C22" s="44" t="s">
        <v>640</v>
      </c>
      <c r="D22" s="42" t="s">
        <v>111</v>
      </c>
      <c r="E22" s="48">
        <v>0.3</v>
      </c>
      <c r="F22" s="26"/>
      <c r="G22" s="26">
        <f t="shared" si="0"/>
        <v>0</v>
      </c>
      <c r="H22" s="26"/>
      <c r="I22" s="26">
        <f t="shared" si="1"/>
        <v>0</v>
      </c>
      <c r="J22" s="26">
        <f t="shared" si="3"/>
        <v>0</v>
      </c>
    </row>
    <row r="23" spans="1:10" s="17" customFormat="1" ht="22.5" x14ac:dyDescent="0.25">
      <c r="A23" s="19" t="s">
        <v>570</v>
      </c>
      <c r="B23" s="9" t="s">
        <v>641</v>
      </c>
      <c r="C23" s="10" t="s">
        <v>642</v>
      </c>
      <c r="D23" s="8" t="s">
        <v>118</v>
      </c>
      <c r="E23" s="20">
        <v>30.6</v>
      </c>
      <c r="F23" s="21"/>
      <c r="G23" s="21">
        <f t="shared" si="0"/>
        <v>0</v>
      </c>
      <c r="H23" s="21"/>
      <c r="I23" s="21">
        <f t="shared" si="1"/>
        <v>0</v>
      </c>
      <c r="J23" s="21">
        <f t="shared" si="3"/>
        <v>0</v>
      </c>
    </row>
    <row r="24" spans="1:10" s="38" customFormat="1" ht="45" x14ac:dyDescent="0.25">
      <c r="A24" s="47" t="s">
        <v>58</v>
      </c>
      <c r="B24" s="43" t="s">
        <v>109</v>
      </c>
      <c r="C24" s="44" t="s">
        <v>110</v>
      </c>
      <c r="D24" s="42" t="s">
        <v>111</v>
      </c>
      <c r="E24" s="48">
        <v>0.1</v>
      </c>
      <c r="F24" s="26"/>
      <c r="G24" s="26">
        <f t="shared" si="0"/>
        <v>0</v>
      </c>
      <c r="H24" s="26"/>
      <c r="I24" s="26">
        <f t="shared" si="1"/>
        <v>0</v>
      </c>
      <c r="J24" s="26">
        <f t="shared" si="3"/>
        <v>0</v>
      </c>
    </row>
    <row r="25" spans="1:10" s="17" customFormat="1" ht="22.5" x14ac:dyDescent="0.25">
      <c r="A25" s="19" t="s">
        <v>59</v>
      </c>
      <c r="B25" s="9" t="s">
        <v>641</v>
      </c>
      <c r="C25" s="10" t="s">
        <v>643</v>
      </c>
      <c r="D25" s="8" t="s">
        <v>118</v>
      </c>
      <c r="E25" s="20">
        <v>10.3</v>
      </c>
      <c r="F25" s="21"/>
      <c r="G25" s="21">
        <f t="shared" si="0"/>
        <v>0</v>
      </c>
      <c r="H25" s="21"/>
      <c r="I25" s="21">
        <f t="shared" si="1"/>
        <v>0</v>
      </c>
      <c r="J25" s="21">
        <f t="shared" si="3"/>
        <v>0</v>
      </c>
    </row>
    <row r="26" spans="1:10" s="17" customFormat="1" ht="15" x14ac:dyDescent="0.25">
      <c r="A26" s="40" t="s">
        <v>644</v>
      </c>
      <c r="B26" s="39"/>
      <c r="C26" s="39"/>
      <c r="D26" s="39"/>
      <c r="E26" s="41"/>
      <c r="F26" s="21"/>
      <c r="G26" s="21">
        <f t="shared" si="0"/>
        <v>0</v>
      </c>
      <c r="H26" s="21"/>
      <c r="I26" s="21">
        <f t="shared" si="1"/>
        <v>0</v>
      </c>
      <c r="J26" s="21">
        <f t="shared" si="3"/>
        <v>0</v>
      </c>
    </row>
    <row r="27" spans="1:10" s="38" customFormat="1" ht="22.5" x14ac:dyDescent="0.25">
      <c r="A27" s="47" t="s">
        <v>579</v>
      </c>
      <c r="B27" s="43" t="s">
        <v>210</v>
      </c>
      <c r="C27" s="44" t="s">
        <v>211</v>
      </c>
      <c r="D27" s="42" t="s">
        <v>40</v>
      </c>
      <c r="E27" s="49">
        <v>10</v>
      </c>
      <c r="F27" s="26"/>
      <c r="G27" s="26">
        <f t="shared" si="0"/>
        <v>0</v>
      </c>
      <c r="H27" s="26"/>
      <c r="I27" s="26">
        <f t="shared" si="1"/>
        <v>0</v>
      </c>
      <c r="J27" s="26">
        <f t="shared" si="3"/>
        <v>0</v>
      </c>
    </row>
    <row r="28" spans="1:10" s="17" customFormat="1" ht="22.5" x14ac:dyDescent="0.25">
      <c r="A28" s="19" t="s">
        <v>583</v>
      </c>
      <c r="B28" s="9" t="s">
        <v>645</v>
      </c>
      <c r="C28" s="10" t="s">
        <v>214</v>
      </c>
      <c r="D28" s="8" t="s">
        <v>215</v>
      </c>
      <c r="E28" s="22">
        <v>10</v>
      </c>
      <c r="F28" s="21"/>
      <c r="G28" s="21">
        <f t="shared" si="0"/>
        <v>0</v>
      </c>
      <c r="H28" s="21"/>
      <c r="I28" s="21">
        <f t="shared" si="1"/>
        <v>0</v>
      </c>
      <c r="J28" s="21">
        <f t="shared" si="3"/>
        <v>0</v>
      </c>
    </row>
    <row r="29" spans="1:10" s="38" customFormat="1" ht="45" x14ac:dyDescent="0.25">
      <c r="A29" s="47" t="s">
        <v>68</v>
      </c>
      <c r="B29" s="43" t="s">
        <v>646</v>
      </c>
      <c r="C29" s="44" t="s">
        <v>647</v>
      </c>
      <c r="D29" s="42" t="s">
        <v>111</v>
      </c>
      <c r="E29" s="50">
        <v>0.27</v>
      </c>
      <c r="F29" s="26"/>
      <c r="G29" s="26">
        <f t="shared" si="0"/>
        <v>0</v>
      </c>
      <c r="H29" s="26"/>
      <c r="I29" s="26">
        <f t="shared" si="1"/>
        <v>0</v>
      </c>
      <c r="J29" s="26">
        <f t="shared" si="3"/>
        <v>0</v>
      </c>
    </row>
    <row r="30" spans="1:10" s="17" customFormat="1" ht="33.75" x14ac:dyDescent="0.25">
      <c r="A30" s="19" t="s">
        <v>72</v>
      </c>
      <c r="B30" s="9" t="s">
        <v>220</v>
      </c>
      <c r="C30" s="10" t="s">
        <v>221</v>
      </c>
      <c r="D30" s="8" t="s">
        <v>118</v>
      </c>
      <c r="E30" s="23">
        <v>27.81</v>
      </c>
      <c r="F30" s="21"/>
      <c r="G30" s="21">
        <f t="shared" si="0"/>
        <v>0</v>
      </c>
      <c r="H30" s="21"/>
      <c r="I30" s="21">
        <f t="shared" si="1"/>
        <v>0</v>
      </c>
      <c r="J30" s="21">
        <f t="shared" si="3"/>
        <v>0</v>
      </c>
    </row>
    <row r="31" spans="1:10" s="38" customFormat="1" ht="45" x14ac:dyDescent="0.25">
      <c r="A31" s="47" t="s">
        <v>76</v>
      </c>
      <c r="B31" s="43" t="s">
        <v>223</v>
      </c>
      <c r="C31" s="44" t="s">
        <v>224</v>
      </c>
      <c r="D31" s="42" t="s">
        <v>111</v>
      </c>
      <c r="E31" s="50">
        <v>2.4500000000000002</v>
      </c>
      <c r="F31" s="26"/>
      <c r="G31" s="26">
        <f t="shared" si="0"/>
        <v>0</v>
      </c>
      <c r="H31" s="26"/>
      <c r="I31" s="26">
        <f t="shared" si="1"/>
        <v>0</v>
      </c>
      <c r="J31" s="26">
        <f t="shared" si="3"/>
        <v>0</v>
      </c>
    </row>
    <row r="32" spans="1:10" s="17" customFormat="1" ht="45" x14ac:dyDescent="0.25">
      <c r="A32" s="19" t="s">
        <v>78</v>
      </c>
      <c r="B32" s="9" t="s">
        <v>226</v>
      </c>
      <c r="C32" s="10" t="s">
        <v>227</v>
      </c>
      <c r="D32" s="8" t="s">
        <v>228</v>
      </c>
      <c r="E32" s="20">
        <v>5.0999999999999996</v>
      </c>
      <c r="F32" s="21"/>
      <c r="G32" s="21">
        <f t="shared" si="0"/>
        <v>0</v>
      </c>
      <c r="H32" s="21"/>
      <c r="I32" s="21">
        <f t="shared" si="1"/>
        <v>0</v>
      </c>
      <c r="J32" s="21">
        <f t="shared" si="3"/>
        <v>0</v>
      </c>
    </row>
    <row r="33" spans="1:10" s="17" customFormat="1" ht="22.5" x14ac:dyDescent="0.25">
      <c r="A33" s="19" t="s">
        <v>81</v>
      </c>
      <c r="B33" s="9" t="s">
        <v>648</v>
      </c>
      <c r="C33" s="10" t="s">
        <v>649</v>
      </c>
      <c r="D33" s="8" t="s">
        <v>228</v>
      </c>
      <c r="E33" s="23">
        <v>19.89</v>
      </c>
      <c r="F33" s="21"/>
      <c r="G33" s="21">
        <f t="shared" si="0"/>
        <v>0</v>
      </c>
      <c r="H33" s="21"/>
      <c r="I33" s="21">
        <f t="shared" si="1"/>
        <v>0</v>
      </c>
      <c r="J33" s="21">
        <f t="shared" si="3"/>
        <v>0</v>
      </c>
    </row>
    <row r="34" spans="1:10" s="17" customFormat="1" ht="22.5" x14ac:dyDescent="0.25">
      <c r="A34" s="19" t="s">
        <v>83</v>
      </c>
      <c r="B34" s="9" t="s">
        <v>650</v>
      </c>
      <c r="C34" s="10" t="s">
        <v>651</v>
      </c>
      <c r="D34" s="8" t="s">
        <v>215</v>
      </c>
      <c r="E34" s="22">
        <v>75</v>
      </c>
      <c r="F34" s="21"/>
      <c r="G34" s="21">
        <f t="shared" si="0"/>
        <v>0</v>
      </c>
      <c r="H34" s="21"/>
      <c r="I34" s="21">
        <f t="shared" si="1"/>
        <v>0</v>
      </c>
      <c r="J34" s="21">
        <f t="shared" si="3"/>
        <v>0</v>
      </c>
    </row>
    <row r="35" spans="1:10" s="17" customFormat="1" ht="15" x14ac:dyDescent="0.25">
      <c r="A35" s="19" t="s">
        <v>85</v>
      </c>
      <c r="B35" s="9" t="s">
        <v>652</v>
      </c>
      <c r="C35" s="10" t="s">
        <v>653</v>
      </c>
      <c r="D35" s="8" t="s">
        <v>75</v>
      </c>
      <c r="E35" s="22">
        <v>75</v>
      </c>
      <c r="F35" s="21"/>
      <c r="G35" s="21">
        <f t="shared" ref="G35:G66" si="4">E35*F35</f>
        <v>0</v>
      </c>
      <c r="H35" s="21"/>
      <c r="I35" s="21">
        <f t="shared" ref="I35:I66" si="5">E35*H35</f>
        <v>0</v>
      </c>
      <c r="J35" s="21">
        <f t="shared" si="3"/>
        <v>0</v>
      </c>
    </row>
    <row r="36" spans="1:10" s="17" customFormat="1" ht="45" x14ac:dyDescent="0.25">
      <c r="A36" s="19" t="s">
        <v>87</v>
      </c>
      <c r="B36" s="9" t="s">
        <v>516</v>
      </c>
      <c r="C36" s="10" t="s">
        <v>654</v>
      </c>
      <c r="D36" s="8" t="s">
        <v>280</v>
      </c>
      <c r="E36" s="22">
        <v>4</v>
      </c>
      <c r="F36" s="21"/>
      <c r="G36" s="21">
        <f t="shared" si="4"/>
        <v>0</v>
      </c>
      <c r="H36" s="21"/>
      <c r="I36" s="21">
        <f t="shared" si="5"/>
        <v>0</v>
      </c>
      <c r="J36" s="21">
        <f t="shared" si="3"/>
        <v>0</v>
      </c>
    </row>
    <row r="37" spans="1:10" s="17" customFormat="1" ht="45" x14ac:dyDescent="0.25">
      <c r="A37" s="19" t="s">
        <v>90</v>
      </c>
      <c r="B37" s="9" t="s">
        <v>655</v>
      </c>
      <c r="C37" s="10" t="s">
        <v>656</v>
      </c>
      <c r="D37" s="8" t="s">
        <v>280</v>
      </c>
      <c r="E37" s="22">
        <v>6</v>
      </c>
      <c r="F37" s="21"/>
      <c r="G37" s="21">
        <f t="shared" si="4"/>
        <v>0</v>
      </c>
      <c r="H37" s="21"/>
      <c r="I37" s="21">
        <f t="shared" si="5"/>
        <v>0</v>
      </c>
      <c r="J37" s="21">
        <f t="shared" si="3"/>
        <v>0</v>
      </c>
    </row>
    <row r="38" spans="1:10" s="17" customFormat="1" ht="15" x14ac:dyDescent="0.25">
      <c r="A38" s="19" t="s">
        <v>92</v>
      </c>
      <c r="B38" s="9" t="s">
        <v>657</v>
      </c>
      <c r="C38" s="10" t="s">
        <v>658</v>
      </c>
      <c r="D38" s="8" t="s">
        <v>136</v>
      </c>
      <c r="E38" s="29">
        <v>1.248E-3</v>
      </c>
      <c r="F38" s="21"/>
      <c r="G38" s="21">
        <f t="shared" si="4"/>
        <v>0</v>
      </c>
      <c r="H38" s="21"/>
      <c r="I38" s="21">
        <f t="shared" si="5"/>
        <v>0</v>
      </c>
      <c r="J38" s="21">
        <f t="shared" si="3"/>
        <v>0</v>
      </c>
    </row>
    <row r="39" spans="1:10" s="17" customFormat="1" ht="22.5" x14ac:dyDescent="0.25">
      <c r="A39" s="19" t="s">
        <v>94</v>
      </c>
      <c r="B39" s="9" t="s">
        <v>659</v>
      </c>
      <c r="C39" s="10" t="s">
        <v>660</v>
      </c>
      <c r="D39" s="8" t="s">
        <v>75</v>
      </c>
      <c r="E39" s="22">
        <v>50</v>
      </c>
      <c r="F39" s="21"/>
      <c r="G39" s="21">
        <f t="shared" si="4"/>
        <v>0</v>
      </c>
      <c r="H39" s="21"/>
      <c r="I39" s="21">
        <f t="shared" si="5"/>
        <v>0</v>
      </c>
      <c r="J39" s="21">
        <f t="shared" si="3"/>
        <v>0</v>
      </c>
    </row>
    <row r="40" spans="1:10" s="17" customFormat="1" ht="33.75" x14ac:dyDescent="0.25">
      <c r="A40" s="19" t="s">
        <v>96</v>
      </c>
      <c r="B40" s="9" t="s">
        <v>661</v>
      </c>
      <c r="C40" s="10" t="s">
        <v>662</v>
      </c>
      <c r="D40" s="8" t="s">
        <v>71</v>
      </c>
      <c r="E40" s="20">
        <v>0.4</v>
      </c>
      <c r="F40" s="21"/>
      <c r="G40" s="21">
        <f t="shared" si="4"/>
        <v>0</v>
      </c>
      <c r="H40" s="21"/>
      <c r="I40" s="21">
        <f t="shared" si="5"/>
        <v>0</v>
      </c>
      <c r="J40" s="21">
        <f t="shared" si="3"/>
        <v>0</v>
      </c>
    </row>
    <row r="41" spans="1:10" s="17" customFormat="1" ht="22.5" x14ac:dyDescent="0.25">
      <c r="A41" s="19" t="s">
        <v>98</v>
      </c>
      <c r="B41" s="9" t="s">
        <v>663</v>
      </c>
      <c r="C41" s="10" t="s">
        <v>664</v>
      </c>
      <c r="D41" s="8" t="s">
        <v>136</v>
      </c>
      <c r="E41" s="25">
        <v>8.0000000000000004E-4</v>
      </c>
      <c r="F41" s="21"/>
      <c r="G41" s="21">
        <f t="shared" si="4"/>
        <v>0</v>
      </c>
      <c r="H41" s="21"/>
      <c r="I41" s="21">
        <f t="shared" si="5"/>
        <v>0</v>
      </c>
      <c r="J41" s="21">
        <f t="shared" si="3"/>
        <v>0</v>
      </c>
    </row>
    <row r="42" spans="1:10" s="17" customFormat="1" ht="15" x14ac:dyDescent="0.25">
      <c r="A42" s="40" t="s">
        <v>665</v>
      </c>
      <c r="B42" s="39"/>
      <c r="C42" s="39"/>
      <c r="D42" s="39"/>
      <c r="E42" s="41"/>
      <c r="F42" s="21"/>
      <c r="G42" s="21">
        <f t="shared" si="4"/>
        <v>0</v>
      </c>
      <c r="H42" s="21"/>
      <c r="I42" s="21">
        <f t="shared" si="5"/>
        <v>0</v>
      </c>
      <c r="J42" s="21">
        <f t="shared" si="3"/>
        <v>0</v>
      </c>
    </row>
    <row r="43" spans="1:10" s="38" customFormat="1" ht="22.5" x14ac:dyDescent="0.25">
      <c r="A43" s="47" t="s">
        <v>100</v>
      </c>
      <c r="B43" s="43" t="s">
        <v>666</v>
      </c>
      <c r="C43" s="44" t="s">
        <v>667</v>
      </c>
      <c r="D43" s="42" t="s">
        <v>167</v>
      </c>
      <c r="E43" s="54">
        <v>1.434E-2</v>
      </c>
      <c r="F43" s="26"/>
      <c r="G43" s="26">
        <f t="shared" si="4"/>
        <v>0</v>
      </c>
      <c r="H43" s="26"/>
      <c r="I43" s="26">
        <f t="shared" si="5"/>
        <v>0</v>
      </c>
      <c r="J43" s="26">
        <f t="shared" si="3"/>
        <v>0</v>
      </c>
    </row>
    <row r="44" spans="1:10" s="17" customFormat="1" ht="33.75" x14ac:dyDescent="0.25">
      <c r="A44" s="19" t="s">
        <v>103</v>
      </c>
      <c r="B44" s="9" t="s">
        <v>220</v>
      </c>
      <c r="C44" s="10" t="s">
        <v>221</v>
      </c>
      <c r="D44" s="8" t="s">
        <v>118</v>
      </c>
      <c r="E44" s="22">
        <v>6</v>
      </c>
      <c r="F44" s="21"/>
      <c r="G44" s="21">
        <f t="shared" si="4"/>
        <v>0</v>
      </c>
      <c r="H44" s="21"/>
      <c r="I44" s="21">
        <f t="shared" si="5"/>
        <v>0</v>
      </c>
      <c r="J44" s="21">
        <f t="shared" si="3"/>
        <v>0</v>
      </c>
    </row>
    <row r="45" spans="1:10" s="38" customFormat="1" ht="45" x14ac:dyDescent="0.25">
      <c r="A45" s="47" t="s">
        <v>105</v>
      </c>
      <c r="B45" s="43" t="s">
        <v>223</v>
      </c>
      <c r="C45" s="44" t="s">
        <v>224</v>
      </c>
      <c r="D45" s="42" t="s">
        <v>111</v>
      </c>
      <c r="E45" s="48">
        <v>3.5</v>
      </c>
      <c r="F45" s="26"/>
      <c r="G45" s="26">
        <f t="shared" si="4"/>
        <v>0</v>
      </c>
      <c r="H45" s="26"/>
      <c r="I45" s="26">
        <f t="shared" si="5"/>
        <v>0</v>
      </c>
      <c r="J45" s="26">
        <f t="shared" si="3"/>
        <v>0</v>
      </c>
    </row>
    <row r="46" spans="1:10" s="17" customFormat="1" ht="45" x14ac:dyDescent="0.25">
      <c r="A46" s="19" t="s">
        <v>108</v>
      </c>
      <c r="B46" s="9" t="s">
        <v>226</v>
      </c>
      <c r="C46" s="10" t="s">
        <v>227</v>
      </c>
      <c r="D46" s="8" t="s">
        <v>228</v>
      </c>
      <c r="E46" s="20">
        <v>5.0999999999999996</v>
      </c>
      <c r="F46" s="21"/>
      <c r="G46" s="21">
        <f t="shared" si="4"/>
        <v>0</v>
      </c>
      <c r="H46" s="21"/>
      <c r="I46" s="21">
        <f t="shared" si="5"/>
        <v>0</v>
      </c>
      <c r="J46" s="21">
        <f t="shared" si="3"/>
        <v>0</v>
      </c>
    </row>
    <row r="47" spans="1:10" s="17" customFormat="1" ht="22.5" x14ac:dyDescent="0.25">
      <c r="A47" s="19" t="s">
        <v>112</v>
      </c>
      <c r="B47" s="9" t="s">
        <v>648</v>
      </c>
      <c r="C47" s="10" t="s">
        <v>649</v>
      </c>
      <c r="D47" s="8" t="s">
        <v>228</v>
      </c>
      <c r="E47" s="20">
        <v>30.6</v>
      </c>
      <c r="F47" s="21"/>
      <c r="G47" s="21">
        <f t="shared" si="4"/>
        <v>0</v>
      </c>
      <c r="H47" s="21"/>
      <c r="I47" s="21">
        <f t="shared" si="5"/>
        <v>0</v>
      </c>
      <c r="J47" s="21">
        <f t="shared" si="3"/>
        <v>0</v>
      </c>
    </row>
    <row r="48" spans="1:10" s="17" customFormat="1" ht="22.5" x14ac:dyDescent="0.25">
      <c r="A48" s="19" t="s">
        <v>115</v>
      </c>
      <c r="B48" s="9" t="s">
        <v>650</v>
      </c>
      <c r="C48" s="10" t="s">
        <v>668</v>
      </c>
      <c r="D48" s="8" t="s">
        <v>215</v>
      </c>
      <c r="E48" s="22">
        <v>60</v>
      </c>
      <c r="F48" s="21"/>
      <c r="G48" s="21">
        <f t="shared" si="4"/>
        <v>0</v>
      </c>
      <c r="H48" s="21"/>
      <c r="I48" s="21">
        <f t="shared" si="5"/>
        <v>0</v>
      </c>
      <c r="J48" s="21">
        <f t="shared" si="3"/>
        <v>0</v>
      </c>
    </row>
    <row r="49" spans="1:10" s="17" customFormat="1" ht="22.5" x14ac:dyDescent="0.25">
      <c r="A49" s="19" t="s">
        <v>119</v>
      </c>
      <c r="B49" s="9" t="s">
        <v>650</v>
      </c>
      <c r="C49" s="10" t="s">
        <v>669</v>
      </c>
      <c r="D49" s="8"/>
      <c r="E49" s="22">
        <v>10</v>
      </c>
      <c r="F49" s="21"/>
      <c r="G49" s="21">
        <f t="shared" si="4"/>
        <v>0</v>
      </c>
      <c r="H49" s="21"/>
      <c r="I49" s="21">
        <f t="shared" si="5"/>
        <v>0</v>
      </c>
      <c r="J49" s="21">
        <f t="shared" si="3"/>
        <v>0</v>
      </c>
    </row>
    <row r="50" spans="1:10" s="17" customFormat="1" ht="15" x14ac:dyDescent="0.25">
      <c r="A50" s="19" t="s">
        <v>122</v>
      </c>
      <c r="B50" s="9" t="s">
        <v>652</v>
      </c>
      <c r="C50" s="10" t="s">
        <v>653</v>
      </c>
      <c r="D50" s="8" t="s">
        <v>75</v>
      </c>
      <c r="E50" s="22">
        <v>60</v>
      </c>
      <c r="F50" s="21"/>
      <c r="G50" s="21">
        <f t="shared" si="4"/>
        <v>0</v>
      </c>
      <c r="H50" s="21"/>
      <c r="I50" s="21">
        <f t="shared" si="5"/>
        <v>0</v>
      </c>
      <c r="J50" s="21">
        <f t="shared" si="3"/>
        <v>0</v>
      </c>
    </row>
    <row r="51" spans="1:10" s="17" customFormat="1" ht="22.5" x14ac:dyDescent="0.25">
      <c r="A51" s="19" t="s">
        <v>125</v>
      </c>
      <c r="B51" s="9" t="s">
        <v>670</v>
      </c>
      <c r="C51" s="10" t="s">
        <v>671</v>
      </c>
      <c r="D51" s="8"/>
      <c r="E51" s="22">
        <v>10</v>
      </c>
      <c r="F51" s="21"/>
      <c r="G51" s="21">
        <f t="shared" si="4"/>
        <v>0</v>
      </c>
      <c r="H51" s="21"/>
      <c r="I51" s="21">
        <f t="shared" si="5"/>
        <v>0</v>
      </c>
      <c r="J51" s="21">
        <f t="shared" si="3"/>
        <v>0</v>
      </c>
    </row>
    <row r="52" spans="1:10" s="17" customFormat="1" ht="45" x14ac:dyDescent="0.25">
      <c r="A52" s="19" t="s">
        <v>129</v>
      </c>
      <c r="B52" s="9" t="s">
        <v>516</v>
      </c>
      <c r="C52" s="10" t="s">
        <v>654</v>
      </c>
      <c r="D52" s="8" t="s">
        <v>280</v>
      </c>
      <c r="E52" s="22">
        <v>5</v>
      </c>
      <c r="F52" s="21"/>
      <c r="G52" s="21">
        <f t="shared" si="4"/>
        <v>0</v>
      </c>
      <c r="H52" s="21"/>
      <c r="I52" s="21">
        <f t="shared" si="5"/>
        <v>0</v>
      </c>
      <c r="J52" s="21">
        <f t="shared" si="3"/>
        <v>0</v>
      </c>
    </row>
    <row r="53" spans="1:10" s="17" customFormat="1" ht="33.75" x14ac:dyDescent="0.25">
      <c r="A53" s="19" t="s">
        <v>133</v>
      </c>
      <c r="B53" s="9" t="s">
        <v>655</v>
      </c>
      <c r="C53" s="10" t="s">
        <v>672</v>
      </c>
      <c r="D53" s="8" t="s">
        <v>280</v>
      </c>
      <c r="E53" s="22">
        <v>5</v>
      </c>
      <c r="F53" s="21"/>
      <c r="G53" s="21">
        <f t="shared" si="4"/>
        <v>0</v>
      </c>
      <c r="H53" s="21"/>
      <c r="I53" s="21">
        <f t="shared" si="5"/>
        <v>0</v>
      </c>
      <c r="J53" s="21">
        <f t="shared" si="3"/>
        <v>0</v>
      </c>
    </row>
    <row r="54" spans="1:10" s="17" customFormat="1" ht="15" x14ac:dyDescent="0.25">
      <c r="A54" s="19" t="s">
        <v>137</v>
      </c>
      <c r="B54" s="9" t="s">
        <v>657</v>
      </c>
      <c r="C54" s="10" t="s">
        <v>658</v>
      </c>
      <c r="D54" s="8" t="s">
        <v>136</v>
      </c>
      <c r="E54" s="30">
        <v>1.17E-3</v>
      </c>
      <c r="F54" s="21"/>
      <c r="G54" s="21">
        <f t="shared" si="4"/>
        <v>0</v>
      </c>
      <c r="H54" s="21"/>
      <c r="I54" s="21">
        <f t="shared" si="5"/>
        <v>0</v>
      </c>
      <c r="J54" s="21">
        <f t="shared" si="3"/>
        <v>0</v>
      </c>
    </row>
    <row r="55" spans="1:10" s="17" customFormat="1" ht="15" x14ac:dyDescent="0.25">
      <c r="A55" s="19" t="s">
        <v>141</v>
      </c>
      <c r="B55" s="9" t="s">
        <v>673</v>
      </c>
      <c r="C55" s="10" t="s">
        <v>674</v>
      </c>
      <c r="D55" s="8" t="s">
        <v>136</v>
      </c>
      <c r="E55" s="30">
        <v>4.7099999999999998E-3</v>
      </c>
      <c r="F55" s="21"/>
      <c r="G55" s="21">
        <f t="shared" si="4"/>
        <v>0</v>
      </c>
      <c r="H55" s="21"/>
      <c r="I55" s="21">
        <f t="shared" si="5"/>
        <v>0</v>
      </c>
      <c r="J55" s="21">
        <f t="shared" si="3"/>
        <v>0</v>
      </c>
    </row>
    <row r="56" spans="1:10" s="17" customFormat="1" ht="15" x14ac:dyDescent="0.25">
      <c r="A56" s="19" t="s">
        <v>144</v>
      </c>
      <c r="B56" s="9" t="s">
        <v>675</v>
      </c>
      <c r="C56" s="10" t="s">
        <v>676</v>
      </c>
      <c r="D56" s="8" t="s">
        <v>140</v>
      </c>
      <c r="E56" s="25">
        <v>7.6399999999999996E-2</v>
      </c>
      <c r="F56" s="21"/>
      <c r="G56" s="21">
        <f t="shared" si="4"/>
        <v>0</v>
      </c>
      <c r="H56" s="21"/>
      <c r="I56" s="21">
        <f t="shared" si="5"/>
        <v>0</v>
      </c>
      <c r="J56" s="21">
        <f t="shared" si="3"/>
        <v>0</v>
      </c>
    </row>
    <row r="57" spans="1:10" s="17" customFormat="1" ht="33.75" x14ac:dyDescent="0.25">
      <c r="A57" s="19" t="s">
        <v>148</v>
      </c>
      <c r="B57" s="9" t="s">
        <v>516</v>
      </c>
      <c r="C57" s="10" t="s">
        <v>677</v>
      </c>
      <c r="D57" s="8" t="s">
        <v>280</v>
      </c>
      <c r="E57" s="22">
        <v>10</v>
      </c>
      <c r="F57" s="21"/>
      <c r="G57" s="21">
        <f t="shared" si="4"/>
        <v>0</v>
      </c>
      <c r="H57" s="21"/>
      <c r="I57" s="21">
        <f t="shared" si="5"/>
        <v>0</v>
      </c>
      <c r="J57" s="21">
        <f t="shared" si="3"/>
        <v>0</v>
      </c>
    </row>
    <row r="58" spans="1:10" s="17" customFormat="1" ht="22.5" x14ac:dyDescent="0.25">
      <c r="A58" s="19" t="s">
        <v>151</v>
      </c>
      <c r="B58" s="9" t="s">
        <v>678</v>
      </c>
      <c r="C58" s="10" t="s">
        <v>679</v>
      </c>
      <c r="D58" s="8" t="s">
        <v>71</v>
      </c>
      <c r="E58" s="20">
        <v>0.5</v>
      </c>
      <c r="F58" s="21"/>
      <c r="G58" s="21">
        <f t="shared" si="4"/>
        <v>0</v>
      </c>
      <c r="H58" s="21"/>
      <c r="I58" s="21">
        <f t="shared" si="5"/>
        <v>0</v>
      </c>
      <c r="J58" s="21">
        <f t="shared" si="3"/>
        <v>0</v>
      </c>
    </row>
    <row r="59" spans="1:10" s="17" customFormat="1" ht="22.5" x14ac:dyDescent="0.25">
      <c r="A59" s="19" t="s">
        <v>153</v>
      </c>
      <c r="B59" s="9" t="s">
        <v>663</v>
      </c>
      <c r="C59" s="10" t="s">
        <v>664</v>
      </c>
      <c r="D59" s="8" t="s">
        <v>136</v>
      </c>
      <c r="E59" s="24">
        <v>2E-3</v>
      </c>
      <c r="F59" s="21"/>
      <c r="G59" s="21">
        <f t="shared" si="4"/>
        <v>0</v>
      </c>
      <c r="H59" s="21"/>
      <c r="I59" s="21">
        <f t="shared" si="5"/>
        <v>0</v>
      </c>
      <c r="J59" s="21">
        <f t="shared" si="3"/>
        <v>0</v>
      </c>
    </row>
    <row r="60" spans="1:10" s="17" customFormat="1" ht="15" x14ac:dyDescent="0.25">
      <c r="A60" s="40" t="s">
        <v>680</v>
      </c>
      <c r="B60" s="39"/>
      <c r="C60" s="39"/>
      <c r="D60" s="39"/>
      <c r="E60" s="41"/>
      <c r="F60" s="21"/>
      <c r="G60" s="21">
        <f t="shared" si="4"/>
        <v>0</v>
      </c>
      <c r="H60" s="21"/>
      <c r="I60" s="21">
        <f t="shared" si="5"/>
        <v>0</v>
      </c>
      <c r="J60" s="21">
        <f t="shared" si="3"/>
        <v>0</v>
      </c>
    </row>
    <row r="61" spans="1:10" s="38" customFormat="1" ht="33.75" x14ac:dyDescent="0.25">
      <c r="A61" s="47" t="s">
        <v>157</v>
      </c>
      <c r="B61" s="43" t="s">
        <v>466</v>
      </c>
      <c r="C61" s="44" t="s">
        <v>467</v>
      </c>
      <c r="D61" s="42" t="s">
        <v>111</v>
      </c>
      <c r="E61" s="48">
        <v>1.3</v>
      </c>
      <c r="F61" s="26"/>
      <c r="G61" s="26">
        <f t="shared" si="4"/>
        <v>0</v>
      </c>
      <c r="H61" s="26"/>
      <c r="I61" s="26">
        <f t="shared" si="5"/>
        <v>0</v>
      </c>
      <c r="J61" s="26">
        <f t="shared" si="3"/>
        <v>0</v>
      </c>
    </row>
    <row r="62" spans="1:10" s="17" customFormat="1" ht="22.5" x14ac:dyDescent="0.25">
      <c r="A62" s="19" t="s">
        <v>681</v>
      </c>
      <c r="B62" s="9" t="s">
        <v>682</v>
      </c>
      <c r="C62" s="10" t="s">
        <v>470</v>
      </c>
      <c r="D62" s="8" t="s">
        <v>118</v>
      </c>
      <c r="E62" s="22">
        <v>130</v>
      </c>
      <c r="F62" s="21"/>
      <c r="G62" s="21">
        <f t="shared" si="4"/>
        <v>0</v>
      </c>
      <c r="H62" s="21"/>
      <c r="I62" s="21">
        <f t="shared" si="5"/>
        <v>0</v>
      </c>
      <c r="J62" s="21">
        <f t="shared" si="3"/>
        <v>0</v>
      </c>
    </row>
    <row r="63" spans="1:10" s="38" customFormat="1" ht="22.5" x14ac:dyDescent="0.25">
      <c r="A63" s="47" t="s">
        <v>164</v>
      </c>
      <c r="B63" s="43" t="s">
        <v>487</v>
      </c>
      <c r="C63" s="44" t="s">
        <v>488</v>
      </c>
      <c r="D63" s="42" t="s">
        <v>280</v>
      </c>
      <c r="E63" s="49">
        <v>1</v>
      </c>
      <c r="F63" s="26"/>
      <c r="G63" s="26">
        <f t="shared" si="4"/>
        <v>0</v>
      </c>
      <c r="H63" s="26"/>
      <c r="I63" s="26">
        <f t="shared" si="5"/>
        <v>0</v>
      </c>
      <c r="J63" s="26">
        <f t="shared" si="3"/>
        <v>0</v>
      </c>
    </row>
    <row r="64" spans="1:10" s="17" customFormat="1" ht="15" x14ac:dyDescent="0.25">
      <c r="A64" s="19" t="s">
        <v>168</v>
      </c>
      <c r="B64" s="9" t="s">
        <v>490</v>
      </c>
      <c r="C64" s="10" t="s">
        <v>491</v>
      </c>
      <c r="D64" s="8" t="s">
        <v>136</v>
      </c>
      <c r="E64" s="25">
        <v>9.4299999999999995E-2</v>
      </c>
      <c r="F64" s="21"/>
      <c r="G64" s="21">
        <f t="shared" si="4"/>
        <v>0</v>
      </c>
      <c r="H64" s="21"/>
      <c r="I64" s="21">
        <f t="shared" si="5"/>
        <v>0</v>
      </c>
      <c r="J64" s="21">
        <f t="shared" si="3"/>
        <v>0</v>
      </c>
    </row>
    <row r="65" spans="1:10" s="17" customFormat="1" ht="15" x14ac:dyDescent="0.25">
      <c r="A65" s="40" t="s">
        <v>683</v>
      </c>
      <c r="B65" s="39"/>
      <c r="C65" s="39"/>
      <c r="D65" s="39"/>
      <c r="E65" s="41"/>
      <c r="F65" s="21"/>
      <c r="G65" s="21">
        <f t="shared" si="4"/>
        <v>0</v>
      </c>
      <c r="H65" s="21"/>
      <c r="I65" s="21">
        <f t="shared" si="5"/>
        <v>0</v>
      </c>
      <c r="J65" s="21">
        <f t="shared" si="3"/>
        <v>0</v>
      </c>
    </row>
    <row r="66" spans="1:10" s="38" customFormat="1" ht="33.75" x14ac:dyDescent="0.25">
      <c r="A66" s="47" t="s">
        <v>171</v>
      </c>
      <c r="B66" s="43" t="s">
        <v>684</v>
      </c>
      <c r="C66" s="44" t="s">
        <v>685</v>
      </c>
      <c r="D66" s="42" t="s">
        <v>71</v>
      </c>
      <c r="E66" s="50">
        <v>0.15</v>
      </c>
      <c r="F66" s="26"/>
      <c r="G66" s="26">
        <f t="shared" si="4"/>
        <v>0</v>
      </c>
      <c r="H66" s="26"/>
      <c r="I66" s="26">
        <f t="shared" si="5"/>
        <v>0</v>
      </c>
      <c r="J66" s="26">
        <f t="shared" si="3"/>
        <v>0</v>
      </c>
    </row>
    <row r="67" spans="1:10" s="17" customFormat="1" ht="22.5" x14ac:dyDescent="0.25">
      <c r="A67" s="19" t="s">
        <v>173</v>
      </c>
      <c r="B67" s="9" t="s">
        <v>312</v>
      </c>
      <c r="C67" s="10" t="s">
        <v>313</v>
      </c>
      <c r="D67" s="8" t="s">
        <v>75</v>
      </c>
      <c r="E67" s="22">
        <v>15</v>
      </c>
      <c r="F67" s="21"/>
      <c r="G67" s="21">
        <f t="shared" ref="G67:G89" si="6">E67*F67</f>
        <v>0</v>
      </c>
      <c r="H67" s="21"/>
      <c r="I67" s="21">
        <f t="shared" ref="I67:I89" si="7">E67*H67</f>
        <v>0</v>
      </c>
      <c r="J67" s="21">
        <f t="shared" si="3"/>
        <v>0</v>
      </c>
    </row>
    <row r="68" spans="1:10" s="38" customFormat="1" ht="22.5" x14ac:dyDescent="0.25">
      <c r="A68" s="47" t="s">
        <v>175</v>
      </c>
      <c r="B68" s="43" t="s">
        <v>321</v>
      </c>
      <c r="C68" s="44" t="s">
        <v>322</v>
      </c>
      <c r="D68" s="42" t="s">
        <v>71</v>
      </c>
      <c r="E68" s="50">
        <v>0.02</v>
      </c>
      <c r="F68" s="26"/>
      <c r="G68" s="26">
        <f t="shared" si="6"/>
        <v>0</v>
      </c>
      <c r="H68" s="26"/>
      <c r="I68" s="26">
        <f t="shared" si="7"/>
        <v>0</v>
      </c>
      <c r="J68" s="26">
        <f t="shared" ref="J68:J89" si="8">G68+I68</f>
        <v>0</v>
      </c>
    </row>
    <row r="69" spans="1:10" s="17" customFormat="1" ht="22.5" x14ac:dyDescent="0.25">
      <c r="A69" s="19" t="s">
        <v>178</v>
      </c>
      <c r="B69" s="9" t="s">
        <v>686</v>
      </c>
      <c r="C69" s="10" t="s">
        <v>352</v>
      </c>
      <c r="D69" s="8" t="s">
        <v>215</v>
      </c>
      <c r="E69" s="22">
        <v>2</v>
      </c>
      <c r="F69" s="21"/>
      <c r="G69" s="21">
        <f t="shared" si="6"/>
        <v>0</v>
      </c>
      <c r="H69" s="21"/>
      <c r="I69" s="21">
        <f t="shared" si="7"/>
        <v>0</v>
      </c>
      <c r="J69" s="21">
        <f t="shared" si="8"/>
        <v>0</v>
      </c>
    </row>
    <row r="70" spans="1:10" s="17" customFormat="1" ht="15" x14ac:dyDescent="0.25">
      <c r="A70" s="19" t="s">
        <v>180</v>
      </c>
      <c r="B70" s="9" t="s">
        <v>354</v>
      </c>
      <c r="C70" s="10" t="s">
        <v>687</v>
      </c>
      <c r="D70" s="8" t="s">
        <v>71</v>
      </c>
      <c r="E70" s="23">
        <v>0.02</v>
      </c>
      <c r="F70" s="21"/>
      <c r="G70" s="21">
        <f t="shared" si="6"/>
        <v>0</v>
      </c>
      <c r="H70" s="21"/>
      <c r="I70" s="21">
        <f t="shared" si="7"/>
        <v>0</v>
      </c>
      <c r="J70" s="21">
        <f t="shared" si="8"/>
        <v>0</v>
      </c>
    </row>
    <row r="71" spans="1:10" s="38" customFormat="1" ht="22.5" x14ac:dyDescent="0.25">
      <c r="A71" s="47" t="s">
        <v>182</v>
      </c>
      <c r="B71" s="43" t="s">
        <v>688</v>
      </c>
      <c r="C71" s="44" t="s">
        <v>689</v>
      </c>
      <c r="D71" s="42" t="s">
        <v>71</v>
      </c>
      <c r="E71" s="50">
        <v>0.02</v>
      </c>
      <c r="F71" s="26"/>
      <c r="G71" s="26">
        <f t="shared" si="6"/>
        <v>0</v>
      </c>
      <c r="H71" s="26"/>
      <c r="I71" s="26">
        <f t="shared" si="7"/>
        <v>0</v>
      </c>
      <c r="J71" s="26">
        <f t="shared" si="8"/>
        <v>0</v>
      </c>
    </row>
    <row r="72" spans="1:10" s="17" customFormat="1" ht="33.75" x14ac:dyDescent="0.25">
      <c r="A72" s="19" t="s">
        <v>184</v>
      </c>
      <c r="B72" s="9" t="s">
        <v>690</v>
      </c>
      <c r="C72" s="10" t="s">
        <v>691</v>
      </c>
      <c r="D72" s="8" t="s">
        <v>280</v>
      </c>
      <c r="E72" s="20">
        <v>0.2</v>
      </c>
      <c r="F72" s="21"/>
      <c r="G72" s="21">
        <f t="shared" si="6"/>
        <v>0</v>
      </c>
      <c r="H72" s="21"/>
      <c r="I72" s="21">
        <f t="shared" si="7"/>
        <v>0</v>
      </c>
      <c r="J72" s="21">
        <f t="shared" si="8"/>
        <v>0</v>
      </c>
    </row>
    <row r="73" spans="1:10" s="17" customFormat="1" ht="15" x14ac:dyDescent="0.25">
      <c r="A73" s="19" t="s">
        <v>186</v>
      </c>
      <c r="B73" s="9" t="s">
        <v>354</v>
      </c>
      <c r="C73" s="10" t="s">
        <v>687</v>
      </c>
      <c r="D73" s="8" t="s">
        <v>71</v>
      </c>
      <c r="E73" s="23">
        <v>0.02</v>
      </c>
      <c r="F73" s="21"/>
      <c r="G73" s="21">
        <f t="shared" si="6"/>
        <v>0</v>
      </c>
      <c r="H73" s="21"/>
      <c r="I73" s="21">
        <f t="shared" si="7"/>
        <v>0</v>
      </c>
      <c r="J73" s="21">
        <f t="shared" si="8"/>
        <v>0</v>
      </c>
    </row>
    <row r="74" spans="1:10" s="38" customFormat="1" ht="22.5" x14ac:dyDescent="0.25">
      <c r="A74" s="47" t="s">
        <v>188</v>
      </c>
      <c r="B74" s="43" t="s">
        <v>688</v>
      </c>
      <c r="C74" s="44" t="s">
        <v>689</v>
      </c>
      <c r="D74" s="42" t="s">
        <v>71</v>
      </c>
      <c r="E74" s="50">
        <v>0.02</v>
      </c>
      <c r="F74" s="26"/>
      <c r="G74" s="26">
        <f t="shared" si="6"/>
        <v>0</v>
      </c>
      <c r="H74" s="26"/>
      <c r="I74" s="26">
        <f t="shared" si="7"/>
        <v>0</v>
      </c>
      <c r="J74" s="26">
        <f t="shared" si="8"/>
        <v>0</v>
      </c>
    </row>
    <row r="75" spans="1:10" s="17" customFormat="1" ht="22.5" x14ac:dyDescent="0.25">
      <c r="A75" s="19" t="s">
        <v>190</v>
      </c>
      <c r="B75" s="9" t="s">
        <v>330</v>
      </c>
      <c r="C75" s="10" t="s">
        <v>692</v>
      </c>
      <c r="D75" s="8" t="s">
        <v>280</v>
      </c>
      <c r="E75" s="20">
        <v>0.2</v>
      </c>
      <c r="F75" s="21"/>
      <c r="G75" s="21">
        <f t="shared" si="6"/>
        <v>0</v>
      </c>
      <c r="H75" s="21"/>
      <c r="I75" s="21">
        <f t="shared" si="7"/>
        <v>0</v>
      </c>
      <c r="J75" s="21">
        <f t="shared" si="8"/>
        <v>0</v>
      </c>
    </row>
    <row r="76" spans="1:10" s="17" customFormat="1" ht="15" x14ac:dyDescent="0.25">
      <c r="A76" s="19" t="s">
        <v>192</v>
      </c>
      <c r="B76" s="9" t="s">
        <v>354</v>
      </c>
      <c r="C76" s="10" t="s">
        <v>687</v>
      </c>
      <c r="D76" s="8" t="s">
        <v>71</v>
      </c>
      <c r="E76" s="23">
        <v>0.02</v>
      </c>
      <c r="F76" s="21"/>
      <c r="G76" s="21">
        <f t="shared" si="6"/>
        <v>0</v>
      </c>
      <c r="H76" s="21"/>
      <c r="I76" s="21">
        <f t="shared" si="7"/>
        <v>0</v>
      </c>
      <c r="J76" s="21">
        <f t="shared" si="8"/>
        <v>0</v>
      </c>
    </row>
    <row r="77" spans="1:10" s="17" customFormat="1" ht="15" x14ac:dyDescent="0.25">
      <c r="A77" s="40" t="s">
        <v>693</v>
      </c>
      <c r="B77" s="39"/>
      <c r="C77" s="39"/>
      <c r="D77" s="39"/>
      <c r="E77" s="41"/>
      <c r="F77" s="21"/>
      <c r="G77" s="21">
        <f t="shared" si="6"/>
        <v>0</v>
      </c>
      <c r="H77" s="21"/>
      <c r="I77" s="21">
        <f t="shared" si="7"/>
        <v>0</v>
      </c>
      <c r="J77" s="21">
        <f t="shared" si="8"/>
        <v>0</v>
      </c>
    </row>
    <row r="78" spans="1:10" s="38" customFormat="1" ht="33.75" x14ac:dyDescent="0.25">
      <c r="A78" s="47" t="s">
        <v>194</v>
      </c>
      <c r="B78" s="43" t="s">
        <v>130</v>
      </c>
      <c r="C78" s="44" t="s">
        <v>131</v>
      </c>
      <c r="D78" s="42" t="s">
        <v>132</v>
      </c>
      <c r="E78" s="49">
        <v>1</v>
      </c>
      <c r="F78" s="26"/>
      <c r="G78" s="26">
        <f t="shared" si="6"/>
        <v>0</v>
      </c>
      <c r="H78" s="26"/>
      <c r="I78" s="26">
        <f t="shared" si="7"/>
        <v>0</v>
      </c>
      <c r="J78" s="26">
        <f t="shared" si="8"/>
        <v>0</v>
      </c>
    </row>
    <row r="79" spans="1:10" s="17" customFormat="1" ht="22.5" x14ac:dyDescent="0.25">
      <c r="A79" s="19" t="s">
        <v>196</v>
      </c>
      <c r="B79" s="9" t="s">
        <v>694</v>
      </c>
      <c r="C79" s="10" t="s">
        <v>695</v>
      </c>
      <c r="D79" s="8" t="s">
        <v>75</v>
      </c>
      <c r="E79" s="22">
        <v>1</v>
      </c>
      <c r="F79" s="21"/>
      <c r="G79" s="21">
        <f t="shared" si="6"/>
        <v>0</v>
      </c>
      <c r="H79" s="21"/>
      <c r="I79" s="21">
        <f t="shared" si="7"/>
        <v>0</v>
      </c>
      <c r="J79" s="21">
        <f t="shared" si="8"/>
        <v>0</v>
      </c>
    </row>
    <row r="80" spans="1:10" s="38" customFormat="1" ht="45" x14ac:dyDescent="0.25">
      <c r="A80" s="47" t="s">
        <v>198</v>
      </c>
      <c r="B80" s="43" t="s">
        <v>145</v>
      </c>
      <c r="C80" s="44" t="s">
        <v>146</v>
      </c>
      <c r="D80" s="42" t="s">
        <v>147</v>
      </c>
      <c r="E80" s="52">
        <v>2.9999999999999997E-4</v>
      </c>
      <c r="F80" s="26"/>
      <c r="G80" s="26">
        <f t="shared" si="6"/>
        <v>0</v>
      </c>
      <c r="H80" s="26"/>
      <c r="I80" s="26">
        <f t="shared" si="7"/>
        <v>0</v>
      </c>
      <c r="J80" s="26">
        <f t="shared" si="8"/>
        <v>0</v>
      </c>
    </row>
    <row r="81" spans="1:10" s="17" customFormat="1" ht="22.5" x14ac:dyDescent="0.25">
      <c r="A81" s="19" t="s">
        <v>200</v>
      </c>
      <c r="B81" s="9" t="s">
        <v>696</v>
      </c>
      <c r="C81" s="10" t="s">
        <v>697</v>
      </c>
      <c r="D81" s="8" t="s">
        <v>75</v>
      </c>
      <c r="E81" s="22">
        <v>1</v>
      </c>
      <c r="F81" s="21"/>
      <c r="G81" s="21">
        <f t="shared" si="6"/>
        <v>0</v>
      </c>
      <c r="H81" s="21"/>
      <c r="I81" s="21">
        <f t="shared" si="7"/>
        <v>0</v>
      </c>
      <c r="J81" s="21">
        <f t="shared" si="8"/>
        <v>0</v>
      </c>
    </row>
    <row r="82" spans="1:10" s="17" customFormat="1" ht="15" x14ac:dyDescent="0.25">
      <c r="A82" s="40" t="s">
        <v>698</v>
      </c>
      <c r="B82" s="39"/>
      <c r="C82" s="39"/>
      <c r="D82" s="39"/>
      <c r="E82" s="41"/>
      <c r="F82" s="21"/>
      <c r="G82" s="21">
        <f t="shared" si="6"/>
        <v>0</v>
      </c>
      <c r="H82" s="21"/>
      <c r="I82" s="21">
        <f t="shared" si="7"/>
        <v>0</v>
      </c>
      <c r="J82" s="21">
        <f t="shared" si="8"/>
        <v>0</v>
      </c>
    </row>
    <row r="83" spans="1:10" s="38" customFormat="1" ht="22.5" x14ac:dyDescent="0.25">
      <c r="A83" s="47" t="s">
        <v>202</v>
      </c>
      <c r="B83" s="43" t="s">
        <v>415</v>
      </c>
      <c r="C83" s="44" t="s">
        <v>416</v>
      </c>
      <c r="D83" s="42" t="s">
        <v>417</v>
      </c>
      <c r="E83" s="48">
        <v>2.2999999999999998</v>
      </c>
      <c r="F83" s="26"/>
      <c r="G83" s="26">
        <f t="shared" si="6"/>
        <v>0</v>
      </c>
      <c r="H83" s="26"/>
      <c r="I83" s="26">
        <f t="shared" si="7"/>
        <v>0</v>
      </c>
      <c r="J83" s="26">
        <f t="shared" si="8"/>
        <v>0</v>
      </c>
    </row>
    <row r="84" spans="1:10" s="17" customFormat="1" ht="45" x14ac:dyDescent="0.25">
      <c r="A84" s="19" t="s">
        <v>204</v>
      </c>
      <c r="B84" s="9" t="s">
        <v>419</v>
      </c>
      <c r="C84" s="10" t="s">
        <v>420</v>
      </c>
      <c r="D84" s="8" t="s">
        <v>118</v>
      </c>
      <c r="E84" s="20">
        <v>234.6</v>
      </c>
      <c r="F84" s="21"/>
      <c r="G84" s="21">
        <f t="shared" si="6"/>
        <v>0</v>
      </c>
      <c r="H84" s="21"/>
      <c r="I84" s="21">
        <f t="shared" si="7"/>
        <v>0</v>
      </c>
      <c r="J84" s="21">
        <f t="shared" si="8"/>
        <v>0</v>
      </c>
    </row>
    <row r="85" spans="1:10" s="17" customFormat="1" ht="45" x14ac:dyDescent="0.25">
      <c r="A85" s="19" t="s">
        <v>207</v>
      </c>
      <c r="B85" s="9" t="s">
        <v>422</v>
      </c>
      <c r="C85" s="10" t="s">
        <v>423</v>
      </c>
      <c r="D85" s="8" t="s">
        <v>16</v>
      </c>
      <c r="E85" s="22">
        <v>1</v>
      </c>
      <c r="F85" s="21"/>
      <c r="G85" s="21">
        <f t="shared" si="6"/>
        <v>0</v>
      </c>
      <c r="H85" s="21"/>
      <c r="I85" s="21">
        <f t="shared" si="7"/>
        <v>0</v>
      </c>
      <c r="J85" s="21">
        <f t="shared" si="8"/>
        <v>0</v>
      </c>
    </row>
    <row r="86" spans="1:10" s="17" customFormat="1" ht="22.5" x14ac:dyDescent="0.25">
      <c r="A86" s="19" t="s">
        <v>209</v>
      </c>
      <c r="B86" s="9" t="s">
        <v>650</v>
      </c>
      <c r="C86" s="10" t="s">
        <v>427</v>
      </c>
      <c r="D86" s="8" t="s">
        <v>428</v>
      </c>
      <c r="E86" s="22">
        <v>2</v>
      </c>
      <c r="F86" s="21"/>
      <c r="G86" s="21">
        <f t="shared" si="6"/>
        <v>0</v>
      </c>
      <c r="H86" s="21"/>
      <c r="I86" s="21">
        <f t="shared" si="7"/>
        <v>0</v>
      </c>
      <c r="J86" s="21">
        <f t="shared" si="8"/>
        <v>0</v>
      </c>
    </row>
    <row r="87" spans="1:10" s="17" customFormat="1" ht="22.5" x14ac:dyDescent="0.25">
      <c r="A87" s="19" t="s">
        <v>212</v>
      </c>
      <c r="B87" s="9" t="s">
        <v>699</v>
      </c>
      <c r="C87" s="10" t="s">
        <v>425</v>
      </c>
      <c r="D87" s="8" t="s">
        <v>75</v>
      </c>
      <c r="E87" s="22">
        <v>3</v>
      </c>
      <c r="F87" s="21"/>
      <c r="G87" s="21">
        <f t="shared" si="6"/>
        <v>0</v>
      </c>
      <c r="H87" s="21"/>
      <c r="I87" s="21">
        <f t="shared" si="7"/>
        <v>0</v>
      </c>
      <c r="J87" s="21">
        <f t="shared" si="8"/>
        <v>0</v>
      </c>
    </row>
    <row r="88" spans="1:10" s="17" customFormat="1" ht="22.5" x14ac:dyDescent="0.25">
      <c r="A88" s="19" t="s">
        <v>216</v>
      </c>
      <c r="B88" s="9" t="s">
        <v>650</v>
      </c>
      <c r="C88" s="10" t="s">
        <v>700</v>
      </c>
      <c r="D88" s="8" t="s">
        <v>428</v>
      </c>
      <c r="E88" s="22">
        <v>3</v>
      </c>
      <c r="F88" s="21"/>
      <c r="G88" s="21">
        <f t="shared" si="6"/>
        <v>0</v>
      </c>
      <c r="H88" s="21"/>
      <c r="I88" s="21">
        <f t="shared" si="7"/>
        <v>0</v>
      </c>
      <c r="J88" s="21">
        <f t="shared" si="8"/>
        <v>0</v>
      </c>
    </row>
    <row r="89" spans="1:10" s="17" customFormat="1" ht="15" x14ac:dyDescent="0.25">
      <c r="A89" s="19" t="s">
        <v>701</v>
      </c>
      <c r="B89" s="9" t="s">
        <v>432</v>
      </c>
      <c r="C89" s="10" t="s">
        <v>433</v>
      </c>
      <c r="D89" s="8" t="s">
        <v>118</v>
      </c>
      <c r="E89" s="22">
        <v>10</v>
      </c>
      <c r="F89" s="21"/>
      <c r="G89" s="21">
        <f t="shared" si="6"/>
        <v>0</v>
      </c>
      <c r="H89" s="21"/>
      <c r="I89" s="21">
        <f t="shared" si="7"/>
        <v>0</v>
      </c>
      <c r="J89" s="21">
        <f t="shared" si="8"/>
        <v>0</v>
      </c>
    </row>
    <row r="90" spans="1:10" x14ac:dyDescent="0.25">
      <c r="G90" s="26">
        <f t="shared" ref="G90:I90" si="9">SUM(G3:G89)</f>
        <v>0</v>
      </c>
      <c r="H90" s="26"/>
      <c r="I90" s="26">
        <f t="shared" si="9"/>
        <v>0</v>
      </c>
      <c r="J90" s="26">
        <f>SUM(J3:J89)</f>
        <v>0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5">
    <tabColor rgb="FFFFFF00"/>
    <pageSetUpPr fitToPage="1"/>
  </sheetPr>
  <dimension ref="A1:J226"/>
  <sheetViews>
    <sheetView workbookViewId="0">
      <pane ySplit="1" topLeftCell="A2" activePane="bottomLeft" state="frozen"/>
      <selection activeCell="F1" sqref="F1:F1048576"/>
      <selection pane="bottomLeft" activeCell="F1" sqref="F1:F1048576"/>
    </sheetView>
  </sheetViews>
  <sheetFormatPr defaultColWidth="9.140625" defaultRowHeight="11.25" x14ac:dyDescent="0.25"/>
  <cols>
    <col min="1" max="1" width="8.7109375" style="18" customWidth="1"/>
    <col min="2" max="2" width="20.7109375" style="1" customWidth="1"/>
    <col min="3" max="3" width="40.7109375" style="1" customWidth="1"/>
    <col min="4" max="4" width="8.7109375" style="1" customWidth="1"/>
    <col min="5" max="5" width="8.7109375" style="18" customWidth="1"/>
    <col min="6" max="10" width="12.7109375" style="18" customWidth="1"/>
    <col min="11" max="16384" width="9.140625" style="18"/>
  </cols>
  <sheetData>
    <row r="1" spans="1:10" s="4" customFormat="1" ht="24" x14ac:dyDescent="0.25">
      <c r="A1" s="2" t="s">
        <v>2</v>
      </c>
      <c r="B1" s="2" t="s">
        <v>3</v>
      </c>
      <c r="C1" s="2" t="s">
        <v>4</v>
      </c>
      <c r="D1" s="3" t="s">
        <v>5</v>
      </c>
      <c r="E1" s="2" t="s">
        <v>6</v>
      </c>
      <c r="F1" s="2" t="s">
        <v>2115</v>
      </c>
      <c r="G1" s="2" t="s">
        <v>2116</v>
      </c>
      <c r="H1" s="2" t="s">
        <v>2113</v>
      </c>
      <c r="I1" s="2" t="s">
        <v>2114</v>
      </c>
      <c r="J1" s="2" t="s">
        <v>2117</v>
      </c>
    </row>
    <row r="2" spans="1:10" s="17" customFormat="1" ht="15" x14ac:dyDescent="0.25">
      <c r="A2" s="14" t="s">
        <v>618</v>
      </c>
      <c r="B2" s="16"/>
      <c r="C2" s="16"/>
      <c r="D2" s="16"/>
      <c r="E2" s="15"/>
    </row>
    <row r="3" spans="1:10" s="17" customFormat="1" ht="22.5" x14ac:dyDescent="0.25">
      <c r="A3" s="19" t="s">
        <v>702</v>
      </c>
      <c r="B3" s="9" t="s">
        <v>703</v>
      </c>
      <c r="C3" s="10" t="s">
        <v>704</v>
      </c>
      <c r="D3" s="8" t="s">
        <v>16</v>
      </c>
      <c r="E3" s="22">
        <v>1</v>
      </c>
      <c r="F3" s="21"/>
      <c r="G3" s="21">
        <f t="shared" ref="G3:G66" si="0">E3*F3</f>
        <v>0</v>
      </c>
      <c r="H3" s="21"/>
      <c r="I3" s="21">
        <f t="shared" ref="I3:I66" si="1">E3*H3</f>
        <v>0</v>
      </c>
      <c r="J3" s="21">
        <f t="shared" ref="J3" si="2">G3+I3</f>
        <v>0</v>
      </c>
    </row>
    <row r="4" spans="1:10" s="17" customFormat="1" ht="22.5" x14ac:dyDescent="0.25">
      <c r="A4" s="19" t="s">
        <v>13</v>
      </c>
      <c r="B4" s="9" t="s">
        <v>705</v>
      </c>
      <c r="C4" s="10" t="s">
        <v>706</v>
      </c>
      <c r="D4" s="8" t="s">
        <v>16</v>
      </c>
      <c r="E4" s="22">
        <v>1</v>
      </c>
      <c r="F4" s="21"/>
      <c r="G4" s="21">
        <f t="shared" si="0"/>
        <v>0</v>
      </c>
      <c r="H4" s="21"/>
      <c r="I4" s="21">
        <f t="shared" si="1"/>
        <v>0</v>
      </c>
      <c r="J4" s="21">
        <f t="shared" ref="J4:J67" si="3">G4+I4</f>
        <v>0</v>
      </c>
    </row>
    <row r="5" spans="1:10" s="17" customFormat="1" ht="22.5" x14ac:dyDescent="0.25">
      <c r="A5" s="19" t="s">
        <v>622</v>
      </c>
      <c r="B5" s="9" t="s">
        <v>705</v>
      </c>
      <c r="C5" s="10" t="s">
        <v>707</v>
      </c>
      <c r="D5" s="8" t="s">
        <v>16</v>
      </c>
      <c r="E5" s="22">
        <v>1</v>
      </c>
      <c r="F5" s="21"/>
      <c r="G5" s="21">
        <f t="shared" si="0"/>
        <v>0</v>
      </c>
      <c r="H5" s="21"/>
      <c r="I5" s="21">
        <f t="shared" si="1"/>
        <v>0</v>
      </c>
      <c r="J5" s="21">
        <f t="shared" si="3"/>
        <v>0</v>
      </c>
    </row>
    <row r="6" spans="1:10" s="17" customFormat="1" ht="15" x14ac:dyDescent="0.25">
      <c r="A6" s="14" t="s">
        <v>708</v>
      </c>
      <c r="B6" s="16"/>
      <c r="C6" s="16"/>
      <c r="D6" s="16"/>
      <c r="E6" s="15"/>
      <c r="F6" s="21"/>
      <c r="G6" s="21">
        <f t="shared" si="0"/>
        <v>0</v>
      </c>
      <c r="H6" s="21"/>
      <c r="I6" s="21">
        <f t="shared" si="1"/>
        <v>0</v>
      </c>
      <c r="J6" s="21">
        <f t="shared" si="3"/>
        <v>0</v>
      </c>
    </row>
    <row r="7" spans="1:10" s="38" customFormat="1" ht="45" x14ac:dyDescent="0.25">
      <c r="A7" s="47" t="s">
        <v>21</v>
      </c>
      <c r="B7" s="43" t="s">
        <v>88</v>
      </c>
      <c r="C7" s="44" t="s">
        <v>89</v>
      </c>
      <c r="D7" s="42" t="s">
        <v>71</v>
      </c>
      <c r="E7" s="50">
        <v>5.26</v>
      </c>
      <c r="F7" s="26"/>
      <c r="G7" s="26">
        <f t="shared" si="0"/>
        <v>0</v>
      </c>
      <c r="H7" s="26"/>
      <c r="I7" s="26">
        <f t="shared" si="1"/>
        <v>0</v>
      </c>
      <c r="J7" s="26">
        <f t="shared" si="3"/>
        <v>0</v>
      </c>
    </row>
    <row r="8" spans="1:10" s="17" customFormat="1" ht="45" x14ac:dyDescent="0.25">
      <c r="A8" s="19" t="s">
        <v>24</v>
      </c>
      <c r="B8" s="9" t="s">
        <v>709</v>
      </c>
      <c r="C8" s="10" t="s">
        <v>710</v>
      </c>
      <c r="D8" s="8" t="s">
        <v>215</v>
      </c>
      <c r="E8" s="22">
        <v>171</v>
      </c>
      <c r="F8" s="21"/>
      <c r="G8" s="21">
        <f t="shared" si="0"/>
        <v>0</v>
      </c>
      <c r="H8" s="21"/>
      <c r="I8" s="21">
        <f t="shared" si="1"/>
        <v>0</v>
      </c>
      <c r="J8" s="21">
        <f t="shared" si="3"/>
        <v>0</v>
      </c>
    </row>
    <row r="9" spans="1:10" s="17" customFormat="1" ht="45" x14ac:dyDescent="0.25">
      <c r="A9" s="19" t="s">
        <v>27</v>
      </c>
      <c r="B9" s="9" t="s">
        <v>709</v>
      </c>
      <c r="C9" s="10" t="s">
        <v>711</v>
      </c>
      <c r="D9" s="8" t="s">
        <v>215</v>
      </c>
      <c r="E9" s="22">
        <v>2</v>
      </c>
      <c r="F9" s="21"/>
      <c r="G9" s="21">
        <f t="shared" si="0"/>
        <v>0</v>
      </c>
      <c r="H9" s="21"/>
      <c r="I9" s="21">
        <f t="shared" si="1"/>
        <v>0</v>
      </c>
      <c r="J9" s="21">
        <f t="shared" si="3"/>
        <v>0</v>
      </c>
    </row>
    <row r="10" spans="1:10" s="17" customFormat="1" ht="45" x14ac:dyDescent="0.25">
      <c r="A10" s="19" t="s">
        <v>30</v>
      </c>
      <c r="B10" s="9" t="s">
        <v>709</v>
      </c>
      <c r="C10" s="10" t="s">
        <v>712</v>
      </c>
      <c r="D10" s="8" t="s">
        <v>215</v>
      </c>
      <c r="E10" s="22">
        <v>251</v>
      </c>
      <c r="F10" s="21"/>
      <c r="G10" s="21">
        <f t="shared" si="0"/>
        <v>0</v>
      </c>
      <c r="H10" s="21"/>
      <c r="I10" s="21">
        <f t="shared" si="1"/>
        <v>0</v>
      </c>
      <c r="J10" s="21">
        <f t="shared" si="3"/>
        <v>0</v>
      </c>
    </row>
    <row r="11" spans="1:10" s="17" customFormat="1" ht="45" x14ac:dyDescent="0.25">
      <c r="A11" s="19" t="s">
        <v>555</v>
      </c>
      <c r="B11" s="9" t="s">
        <v>709</v>
      </c>
      <c r="C11" s="10" t="s">
        <v>713</v>
      </c>
      <c r="D11" s="8" t="s">
        <v>215</v>
      </c>
      <c r="E11" s="22">
        <v>4</v>
      </c>
      <c r="F11" s="21"/>
      <c r="G11" s="21">
        <f t="shared" si="0"/>
        <v>0</v>
      </c>
      <c r="H11" s="21"/>
      <c r="I11" s="21">
        <f t="shared" si="1"/>
        <v>0</v>
      </c>
      <c r="J11" s="21">
        <f t="shared" si="3"/>
        <v>0</v>
      </c>
    </row>
    <row r="12" spans="1:10" s="17" customFormat="1" ht="45" x14ac:dyDescent="0.25">
      <c r="A12" s="19" t="s">
        <v>36</v>
      </c>
      <c r="B12" s="9" t="s">
        <v>709</v>
      </c>
      <c r="C12" s="10" t="s">
        <v>714</v>
      </c>
      <c r="D12" s="8" t="s">
        <v>215</v>
      </c>
      <c r="E12" s="22">
        <v>68</v>
      </c>
      <c r="F12" s="21"/>
      <c r="G12" s="21">
        <f t="shared" si="0"/>
        <v>0</v>
      </c>
      <c r="H12" s="21"/>
      <c r="I12" s="21">
        <f t="shared" si="1"/>
        <v>0</v>
      </c>
      <c r="J12" s="21">
        <f t="shared" si="3"/>
        <v>0</v>
      </c>
    </row>
    <row r="13" spans="1:10" s="17" customFormat="1" ht="45" x14ac:dyDescent="0.25">
      <c r="A13" s="19" t="s">
        <v>37</v>
      </c>
      <c r="B13" s="9" t="s">
        <v>709</v>
      </c>
      <c r="C13" s="10" t="s">
        <v>714</v>
      </c>
      <c r="D13" s="8" t="s">
        <v>215</v>
      </c>
      <c r="E13" s="22">
        <v>30</v>
      </c>
      <c r="F13" s="21"/>
      <c r="G13" s="21">
        <f t="shared" si="0"/>
        <v>0</v>
      </c>
      <c r="H13" s="21"/>
      <c r="I13" s="21">
        <f t="shared" si="1"/>
        <v>0</v>
      </c>
      <c r="J13" s="21">
        <f t="shared" si="3"/>
        <v>0</v>
      </c>
    </row>
    <row r="14" spans="1:10" s="38" customFormat="1" ht="56.25" x14ac:dyDescent="0.25">
      <c r="A14" s="47" t="s">
        <v>559</v>
      </c>
      <c r="B14" s="43" t="s">
        <v>116</v>
      </c>
      <c r="C14" s="44" t="s">
        <v>117</v>
      </c>
      <c r="D14" s="42" t="s">
        <v>111</v>
      </c>
      <c r="E14" s="50">
        <v>178.45</v>
      </c>
      <c r="F14" s="26"/>
      <c r="G14" s="26">
        <f t="shared" si="0"/>
        <v>0</v>
      </c>
      <c r="H14" s="26"/>
      <c r="I14" s="26">
        <f t="shared" si="1"/>
        <v>0</v>
      </c>
      <c r="J14" s="26">
        <f t="shared" si="3"/>
        <v>0</v>
      </c>
    </row>
    <row r="15" spans="1:10" s="38" customFormat="1" ht="45" x14ac:dyDescent="0.25">
      <c r="A15" s="47" t="s">
        <v>44</v>
      </c>
      <c r="B15" s="43" t="s">
        <v>113</v>
      </c>
      <c r="C15" s="44" t="s">
        <v>114</v>
      </c>
      <c r="D15" s="42" t="s">
        <v>111</v>
      </c>
      <c r="E15" s="48">
        <v>46.1</v>
      </c>
      <c r="F15" s="26"/>
      <c r="G15" s="26">
        <f t="shared" si="0"/>
        <v>0</v>
      </c>
      <c r="H15" s="26"/>
      <c r="I15" s="26">
        <f t="shared" si="1"/>
        <v>0</v>
      </c>
      <c r="J15" s="26">
        <f t="shared" si="3"/>
        <v>0</v>
      </c>
    </row>
    <row r="16" spans="1:10" s="38" customFormat="1" ht="22.5" x14ac:dyDescent="0.25">
      <c r="A16" s="47" t="s">
        <v>561</v>
      </c>
      <c r="B16" s="43" t="s">
        <v>715</v>
      </c>
      <c r="C16" s="44" t="s">
        <v>716</v>
      </c>
      <c r="D16" s="42" t="s">
        <v>20</v>
      </c>
      <c r="E16" s="48">
        <v>0.4</v>
      </c>
      <c r="F16" s="26"/>
      <c r="G16" s="26">
        <f t="shared" si="0"/>
        <v>0</v>
      </c>
      <c r="H16" s="26"/>
      <c r="I16" s="26">
        <f t="shared" si="1"/>
        <v>0</v>
      </c>
      <c r="J16" s="26">
        <f t="shared" si="3"/>
        <v>0</v>
      </c>
    </row>
    <row r="17" spans="1:10" s="38" customFormat="1" ht="22.5" x14ac:dyDescent="0.25">
      <c r="A17" s="47" t="s">
        <v>47</v>
      </c>
      <c r="B17" s="43" t="s">
        <v>717</v>
      </c>
      <c r="C17" s="44" t="s">
        <v>718</v>
      </c>
      <c r="D17" s="42" t="s">
        <v>20</v>
      </c>
      <c r="E17" s="48">
        <v>0.1</v>
      </c>
      <c r="F17" s="26"/>
      <c r="G17" s="26">
        <f t="shared" si="0"/>
        <v>0</v>
      </c>
      <c r="H17" s="26"/>
      <c r="I17" s="26">
        <f t="shared" si="1"/>
        <v>0</v>
      </c>
      <c r="J17" s="26">
        <f t="shared" si="3"/>
        <v>0</v>
      </c>
    </row>
    <row r="18" spans="1:10" s="38" customFormat="1" ht="22.5" x14ac:dyDescent="0.25">
      <c r="A18" s="47" t="s">
        <v>48</v>
      </c>
      <c r="B18" s="43" t="s">
        <v>28</v>
      </c>
      <c r="C18" s="44" t="s">
        <v>29</v>
      </c>
      <c r="D18" s="42" t="s">
        <v>20</v>
      </c>
      <c r="E18" s="48">
        <v>0.6</v>
      </c>
      <c r="F18" s="26"/>
      <c r="G18" s="26">
        <f t="shared" si="0"/>
        <v>0</v>
      </c>
      <c r="H18" s="26"/>
      <c r="I18" s="26">
        <f t="shared" si="1"/>
        <v>0</v>
      </c>
      <c r="J18" s="26">
        <f t="shared" si="3"/>
        <v>0</v>
      </c>
    </row>
    <row r="19" spans="1:10" s="38" customFormat="1" ht="22.5" x14ac:dyDescent="0.25">
      <c r="A19" s="47" t="s">
        <v>566</v>
      </c>
      <c r="B19" s="43" t="s">
        <v>719</v>
      </c>
      <c r="C19" s="44" t="s">
        <v>720</v>
      </c>
      <c r="D19" s="42" t="s">
        <v>20</v>
      </c>
      <c r="E19" s="50">
        <v>0.86</v>
      </c>
      <c r="F19" s="26"/>
      <c r="G19" s="26">
        <f t="shared" si="0"/>
        <v>0</v>
      </c>
      <c r="H19" s="26"/>
      <c r="I19" s="26">
        <f t="shared" si="1"/>
        <v>0</v>
      </c>
      <c r="J19" s="26">
        <f t="shared" si="3"/>
        <v>0</v>
      </c>
    </row>
    <row r="20" spans="1:10" s="38" customFormat="1" ht="22.5" x14ac:dyDescent="0.25">
      <c r="A20" s="47" t="s">
        <v>53</v>
      </c>
      <c r="B20" s="43" t="s">
        <v>721</v>
      </c>
      <c r="C20" s="44" t="s">
        <v>722</v>
      </c>
      <c r="D20" s="42" t="s">
        <v>20</v>
      </c>
      <c r="E20" s="48">
        <v>0.2</v>
      </c>
      <c r="F20" s="26"/>
      <c r="G20" s="26">
        <f t="shared" si="0"/>
        <v>0</v>
      </c>
      <c r="H20" s="26"/>
      <c r="I20" s="26">
        <f t="shared" si="1"/>
        <v>0</v>
      </c>
      <c r="J20" s="26">
        <f t="shared" si="3"/>
        <v>0</v>
      </c>
    </row>
    <row r="21" spans="1:10" s="38" customFormat="1" ht="22.5" x14ac:dyDescent="0.25">
      <c r="A21" s="47" t="s">
        <v>568</v>
      </c>
      <c r="B21" s="43" t="s">
        <v>25</v>
      </c>
      <c r="C21" s="44" t="s">
        <v>26</v>
      </c>
      <c r="D21" s="42" t="s">
        <v>20</v>
      </c>
      <c r="E21" s="50">
        <v>2.74</v>
      </c>
      <c r="F21" s="26"/>
      <c r="G21" s="26">
        <f t="shared" si="0"/>
        <v>0</v>
      </c>
      <c r="H21" s="26"/>
      <c r="I21" s="26">
        <f t="shared" si="1"/>
        <v>0</v>
      </c>
      <c r="J21" s="26">
        <f t="shared" si="3"/>
        <v>0</v>
      </c>
    </row>
    <row r="22" spans="1:10" s="38" customFormat="1" ht="22.5" x14ac:dyDescent="0.25">
      <c r="A22" s="47" t="s">
        <v>570</v>
      </c>
      <c r="B22" s="43" t="s">
        <v>22</v>
      </c>
      <c r="C22" s="44" t="s">
        <v>23</v>
      </c>
      <c r="D22" s="42" t="s">
        <v>20</v>
      </c>
      <c r="E22" s="50">
        <v>0.48</v>
      </c>
      <c r="F22" s="26"/>
      <c r="G22" s="26">
        <f t="shared" si="0"/>
        <v>0</v>
      </c>
      <c r="H22" s="26"/>
      <c r="I22" s="26">
        <f t="shared" si="1"/>
        <v>0</v>
      </c>
      <c r="J22" s="26">
        <f t="shared" si="3"/>
        <v>0</v>
      </c>
    </row>
    <row r="23" spans="1:10" s="38" customFormat="1" ht="22.5" x14ac:dyDescent="0.25">
      <c r="A23" s="47" t="s">
        <v>58</v>
      </c>
      <c r="B23" s="43" t="s">
        <v>18</v>
      </c>
      <c r="C23" s="44" t="s">
        <v>19</v>
      </c>
      <c r="D23" s="42" t="s">
        <v>20</v>
      </c>
      <c r="E23" s="50">
        <v>4.26</v>
      </c>
      <c r="F23" s="26"/>
      <c r="G23" s="26">
        <f t="shared" si="0"/>
        <v>0</v>
      </c>
      <c r="H23" s="26"/>
      <c r="I23" s="26">
        <f t="shared" si="1"/>
        <v>0</v>
      </c>
      <c r="J23" s="26">
        <f t="shared" si="3"/>
        <v>0</v>
      </c>
    </row>
    <row r="24" spans="1:10" s="17" customFormat="1" ht="45" x14ac:dyDescent="0.25">
      <c r="A24" s="19" t="s">
        <v>59</v>
      </c>
      <c r="B24" s="9" t="s">
        <v>723</v>
      </c>
      <c r="C24" s="10" t="s">
        <v>724</v>
      </c>
      <c r="D24" s="8" t="s">
        <v>118</v>
      </c>
      <c r="E24" s="22">
        <v>1173</v>
      </c>
      <c r="F24" s="21"/>
      <c r="G24" s="21">
        <f t="shared" si="0"/>
        <v>0</v>
      </c>
      <c r="H24" s="21"/>
      <c r="I24" s="21">
        <f t="shared" si="1"/>
        <v>0</v>
      </c>
      <c r="J24" s="21">
        <f t="shared" si="3"/>
        <v>0</v>
      </c>
    </row>
    <row r="25" spans="1:10" s="17" customFormat="1" ht="45" x14ac:dyDescent="0.25">
      <c r="A25" s="19" t="s">
        <v>579</v>
      </c>
      <c r="B25" s="9" t="s">
        <v>723</v>
      </c>
      <c r="C25" s="10" t="s">
        <v>725</v>
      </c>
      <c r="D25" s="8" t="s">
        <v>118</v>
      </c>
      <c r="E25" s="22">
        <v>969</v>
      </c>
      <c r="F25" s="21"/>
      <c r="G25" s="21">
        <f t="shared" si="0"/>
        <v>0</v>
      </c>
      <c r="H25" s="21"/>
      <c r="I25" s="21">
        <f t="shared" si="1"/>
        <v>0</v>
      </c>
      <c r="J25" s="21">
        <f t="shared" si="3"/>
        <v>0</v>
      </c>
    </row>
    <row r="26" spans="1:10" s="17" customFormat="1" ht="45" x14ac:dyDescent="0.25">
      <c r="A26" s="19" t="s">
        <v>583</v>
      </c>
      <c r="B26" s="9" t="s">
        <v>723</v>
      </c>
      <c r="C26" s="10" t="s">
        <v>726</v>
      </c>
      <c r="D26" s="8" t="s">
        <v>118</v>
      </c>
      <c r="E26" s="22">
        <v>561</v>
      </c>
      <c r="F26" s="21"/>
      <c r="G26" s="21">
        <f t="shared" si="0"/>
        <v>0</v>
      </c>
      <c r="H26" s="21"/>
      <c r="I26" s="21">
        <f t="shared" si="1"/>
        <v>0</v>
      </c>
      <c r="J26" s="21">
        <f t="shared" si="3"/>
        <v>0</v>
      </c>
    </row>
    <row r="27" spans="1:10" s="17" customFormat="1" ht="45" x14ac:dyDescent="0.25">
      <c r="A27" s="19" t="s">
        <v>68</v>
      </c>
      <c r="B27" s="9" t="s">
        <v>723</v>
      </c>
      <c r="C27" s="10" t="s">
        <v>727</v>
      </c>
      <c r="D27" s="8" t="s">
        <v>118</v>
      </c>
      <c r="E27" s="22">
        <v>2346</v>
      </c>
      <c r="F27" s="21"/>
      <c r="G27" s="21">
        <f t="shared" si="0"/>
        <v>0</v>
      </c>
      <c r="H27" s="21"/>
      <c r="I27" s="21">
        <f t="shared" si="1"/>
        <v>0</v>
      </c>
      <c r="J27" s="21">
        <f t="shared" si="3"/>
        <v>0</v>
      </c>
    </row>
    <row r="28" spans="1:10" s="17" customFormat="1" ht="45" x14ac:dyDescent="0.25">
      <c r="A28" s="19" t="s">
        <v>72</v>
      </c>
      <c r="B28" s="9" t="s">
        <v>723</v>
      </c>
      <c r="C28" s="10" t="s">
        <v>728</v>
      </c>
      <c r="D28" s="8" t="s">
        <v>118</v>
      </c>
      <c r="E28" s="22">
        <v>306</v>
      </c>
      <c r="F28" s="21"/>
      <c r="G28" s="21">
        <f t="shared" si="0"/>
        <v>0</v>
      </c>
      <c r="H28" s="21"/>
      <c r="I28" s="21">
        <f t="shared" si="1"/>
        <v>0</v>
      </c>
      <c r="J28" s="21">
        <f t="shared" si="3"/>
        <v>0</v>
      </c>
    </row>
    <row r="29" spans="1:10" s="17" customFormat="1" ht="45" x14ac:dyDescent="0.25">
      <c r="A29" s="19" t="s">
        <v>76</v>
      </c>
      <c r="B29" s="9" t="s">
        <v>723</v>
      </c>
      <c r="C29" s="10" t="s">
        <v>729</v>
      </c>
      <c r="D29" s="8" t="s">
        <v>118</v>
      </c>
      <c r="E29" s="20">
        <v>112.2</v>
      </c>
      <c r="F29" s="21"/>
      <c r="G29" s="21">
        <f t="shared" si="0"/>
        <v>0</v>
      </c>
      <c r="H29" s="21"/>
      <c r="I29" s="21">
        <f t="shared" si="1"/>
        <v>0</v>
      </c>
      <c r="J29" s="21">
        <f t="shared" si="3"/>
        <v>0</v>
      </c>
    </row>
    <row r="30" spans="1:10" s="17" customFormat="1" ht="45" x14ac:dyDescent="0.25">
      <c r="A30" s="19" t="s">
        <v>78</v>
      </c>
      <c r="B30" s="9" t="s">
        <v>723</v>
      </c>
      <c r="C30" s="10" t="s">
        <v>730</v>
      </c>
      <c r="D30" s="8" t="s">
        <v>118</v>
      </c>
      <c r="E30" s="22">
        <v>3009</v>
      </c>
      <c r="F30" s="21"/>
      <c r="G30" s="21">
        <f t="shared" si="0"/>
        <v>0</v>
      </c>
      <c r="H30" s="21"/>
      <c r="I30" s="21">
        <f t="shared" si="1"/>
        <v>0</v>
      </c>
      <c r="J30" s="21">
        <f t="shared" si="3"/>
        <v>0</v>
      </c>
    </row>
    <row r="31" spans="1:10" s="17" customFormat="1" ht="45" x14ac:dyDescent="0.25">
      <c r="A31" s="19" t="s">
        <v>81</v>
      </c>
      <c r="B31" s="9" t="s">
        <v>731</v>
      </c>
      <c r="C31" s="10" t="s">
        <v>732</v>
      </c>
      <c r="D31" s="8" t="s">
        <v>118</v>
      </c>
      <c r="E31" s="22">
        <v>765</v>
      </c>
      <c r="F31" s="21"/>
      <c r="G31" s="21">
        <f t="shared" si="0"/>
        <v>0</v>
      </c>
      <c r="H31" s="21"/>
      <c r="I31" s="21">
        <f t="shared" si="1"/>
        <v>0</v>
      </c>
      <c r="J31" s="21">
        <f t="shared" si="3"/>
        <v>0</v>
      </c>
    </row>
    <row r="32" spans="1:10" s="17" customFormat="1" ht="45" x14ac:dyDescent="0.25">
      <c r="A32" s="19" t="s">
        <v>83</v>
      </c>
      <c r="B32" s="9" t="s">
        <v>731</v>
      </c>
      <c r="C32" s="10" t="s">
        <v>733</v>
      </c>
      <c r="D32" s="8" t="s">
        <v>118</v>
      </c>
      <c r="E32" s="22">
        <v>255</v>
      </c>
      <c r="F32" s="21"/>
      <c r="G32" s="21">
        <f t="shared" si="0"/>
        <v>0</v>
      </c>
      <c r="H32" s="21"/>
      <c r="I32" s="21">
        <f t="shared" si="1"/>
        <v>0</v>
      </c>
      <c r="J32" s="21">
        <f t="shared" si="3"/>
        <v>0</v>
      </c>
    </row>
    <row r="33" spans="1:10" s="17" customFormat="1" ht="45" x14ac:dyDescent="0.25">
      <c r="A33" s="19" t="s">
        <v>85</v>
      </c>
      <c r="B33" s="9" t="s">
        <v>731</v>
      </c>
      <c r="C33" s="10" t="s">
        <v>734</v>
      </c>
      <c r="D33" s="8" t="s">
        <v>118</v>
      </c>
      <c r="E33" s="22">
        <v>612</v>
      </c>
      <c r="F33" s="21"/>
      <c r="G33" s="21">
        <f t="shared" si="0"/>
        <v>0</v>
      </c>
      <c r="H33" s="21"/>
      <c r="I33" s="21">
        <f t="shared" si="1"/>
        <v>0</v>
      </c>
      <c r="J33" s="21">
        <f t="shared" si="3"/>
        <v>0</v>
      </c>
    </row>
    <row r="34" spans="1:10" s="17" customFormat="1" ht="45" x14ac:dyDescent="0.25">
      <c r="A34" s="19" t="s">
        <v>87</v>
      </c>
      <c r="B34" s="9" t="s">
        <v>731</v>
      </c>
      <c r="C34" s="10" t="s">
        <v>735</v>
      </c>
      <c r="D34" s="8" t="s">
        <v>118</v>
      </c>
      <c r="E34" s="22">
        <v>3417</v>
      </c>
      <c r="F34" s="21"/>
      <c r="G34" s="21">
        <f t="shared" si="0"/>
        <v>0</v>
      </c>
      <c r="H34" s="21"/>
      <c r="I34" s="21">
        <f t="shared" si="1"/>
        <v>0</v>
      </c>
      <c r="J34" s="21">
        <f t="shared" si="3"/>
        <v>0</v>
      </c>
    </row>
    <row r="35" spans="1:10" s="17" customFormat="1" ht="45" x14ac:dyDescent="0.25">
      <c r="A35" s="19" t="s">
        <v>90</v>
      </c>
      <c r="B35" s="9" t="s">
        <v>736</v>
      </c>
      <c r="C35" s="10" t="s">
        <v>737</v>
      </c>
      <c r="D35" s="8" t="s">
        <v>118</v>
      </c>
      <c r="E35" s="22">
        <v>1071</v>
      </c>
      <c r="F35" s="21"/>
      <c r="G35" s="21">
        <f t="shared" si="0"/>
        <v>0</v>
      </c>
      <c r="H35" s="21"/>
      <c r="I35" s="21">
        <f t="shared" si="1"/>
        <v>0</v>
      </c>
      <c r="J35" s="21">
        <f t="shared" si="3"/>
        <v>0</v>
      </c>
    </row>
    <row r="36" spans="1:10" s="17" customFormat="1" ht="45" x14ac:dyDescent="0.25">
      <c r="A36" s="19" t="s">
        <v>92</v>
      </c>
      <c r="B36" s="9" t="s">
        <v>736</v>
      </c>
      <c r="C36" s="10" t="s">
        <v>738</v>
      </c>
      <c r="D36" s="8" t="s">
        <v>118</v>
      </c>
      <c r="E36" s="22">
        <v>1173</v>
      </c>
      <c r="F36" s="21"/>
      <c r="G36" s="21">
        <f t="shared" si="0"/>
        <v>0</v>
      </c>
      <c r="H36" s="21"/>
      <c r="I36" s="21">
        <f t="shared" si="1"/>
        <v>0</v>
      </c>
      <c r="J36" s="21">
        <f t="shared" si="3"/>
        <v>0</v>
      </c>
    </row>
    <row r="37" spans="1:10" s="17" customFormat="1" ht="45" x14ac:dyDescent="0.25">
      <c r="A37" s="19" t="s">
        <v>94</v>
      </c>
      <c r="B37" s="9" t="s">
        <v>736</v>
      </c>
      <c r="C37" s="10" t="s">
        <v>739</v>
      </c>
      <c r="D37" s="8" t="s">
        <v>118</v>
      </c>
      <c r="E37" s="22">
        <v>2805</v>
      </c>
      <c r="F37" s="21"/>
      <c r="G37" s="21">
        <f t="shared" si="0"/>
        <v>0</v>
      </c>
      <c r="H37" s="21"/>
      <c r="I37" s="21">
        <f t="shared" si="1"/>
        <v>0</v>
      </c>
      <c r="J37" s="21">
        <f t="shared" si="3"/>
        <v>0</v>
      </c>
    </row>
    <row r="38" spans="1:10" s="17" customFormat="1" ht="45" x14ac:dyDescent="0.25">
      <c r="A38" s="19" t="s">
        <v>96</v>
      </c>
      <c r="B38" s="9" t="s">
        <v>736</v>
      </c>
      <c r="C38" s="10" t="s">
        <v>740</v>
      </c>
      <c r="D38" s="8" t="s">
        <v>118</v>
      </c>
      <c r="E38" s="22">
        <v>714</v>
      </c>
      <c r="F38" s="21"/>
      <c r="G38" s="21">
        <f t="shared" si="0"/>
        <v>0</v>
      </c>
      <c r="H38" s="21"/>
      <c r="I38" s="21">
        <f t="shared" si="1"/>
        <v>0</v>
      </c>
      <c r="J38" s="21">
        <f t="shared" si="3"/>
        <v>0</v>
      </c>
    </row>
    <row r="39" spans="1:10" s="17" customFormat="1" ht="45" x14ac:dyDescent="0.25">
      <c r="A39" s="19" t="s">
        <v>98</v>
      </c>
      <c r="B39" s="9" t="s">
        <v>736</v>
      </c>
      <c r="C39" s="10" t="s">
        <v>741</v>
      </c>
      <c r="D39" s="8" t="s">
        <v>118</v>
      </c>
      <c r="E39" s="20">
        <v>311.10000000000002</v>
      </c>
      <c r="F39" s="21"/>
      <c r="G39" s="21">
        <f t="shared" si="0"/>
        <v>0</v>
      </c>
      <c r="H39" s="21"/>
      <c r="I39" s="21">
        <f t="shared" si="1"/>
        <v>0</v>
      </c>
      <c r="J39" s="21">
        <f t="shared" si="3"/>
        <v>0</v>
      </c>
    </row>
    <row r="40" spans="1:10" s="17" customFormat="1" ht="45" x14ac:dyDescent="0.25">
      <c r="A40" s="19" t="s">
        <v>100</v>
      </c>
      <c r="B40" s="9" t="s">
        <v>736</v>
      </c>
      <c r="C40" s="10" t="s">
        <v>742</v>
      </c>
      <c r="D40" s="8" t="s">
        <v>118</v>
      </c>
      <c r="E40" s="22">
        <v>3060</v>
      </c>
      <c r="F40" s="21"/>
      <c r="G40" s="21">
        <f t="shared" si="0"/>
        <v>0</v>
      </c>
      <c r="H40" s="21"/>
      <c r="I40" s="21">
        <f t="shared" si="1"/>
        <v>0</v>
      </c>
      <c r="J40" s="21">
        <f t="shared" si="3"/>
        <v>0</v>
      </c>
    </row>
    <row r="41" spans="1:10" s="17" customFormat="1" ht="45" x14ac:dyDescent="0.25">
      <c r="A41" s="19" t="s">
        <v>103</v>
      </c>
      <c r="B41" s="9" t="s">
        <v>736</v>
      </c>
      <c r="C41" s="10" t="s">
        <v>743</v>
      </c>
      <c r="D41" s="8" t="s">
        <v>118</v>
      </c>
      <c r="E41" s="22">
        <v>153</v>
      </c>
      <c r="F41" s="21"/>
      <c r="G41" s="21">
        <f t="shared" si="0"/>
        <v>0</v>
      </c>
      <c r="H41" s="21"/>
      <c r="I41" s="21">
        <f t="shared" si="1"/>
        <v>0</v>
      </c>
      <c r="J41" s="21">
        <f t="shared" si="3"/>
        <v>0</v>
      </c>
    </row>
    <row r="42" spans="1:10" s="17" customFormat="1" ht="45" x14ac:dyDescent="0.25">
      <c r="A42" s="19" t="s">
        <v>105</v>
      </c>
      <c r="B42" s="9" t="s">
        <v>744</v>
      </c>
      <c r="C42" s="10" t="s">
        <v>745</v>
      </c>
      <c r="D42" s="8" t="s">
        <v>118</v>
      </c>
      <c r="E42" s="20">
        <v>51.5</v>
      </c>
      <c r="F42" s="21"/>
      <c r="G42" s="21">
        <f t="shared" si="0"/>
        <v>0</v>
      </c>
      <c r="H42" s="21"/>
      <c r="I42" s="21">
        <f t="shared" si="1"/>
        <v>0</v>
      </c>
      <c r="J42" s="21">
        <f t="shared" si="3"/>
        <v>0</v>
      </c>
    </row>
    <row r="43" spans="1:10" s="17" customFormat="1" ht="45" x14ac:dyDescent="0.25">
      <c r="A43" s="19" t="s">
        <v>108</v>
      </c>
      <c r="B43" s="9" t="s">
        <v>744</v>
      </c>
      <c r="C43" s="10" t="s">
        <v>746</v>
      </c>
      <c r="D43" s="8" t="s">
        <v>118</v>
      </c>
      <c r="E43" s="20">
        <v>41.2</v>
      </c>
      <c r="F43" s="21"/>
      <c r="G43" s="21">
        <f t="shared" si="0"/>
        <v>0</v>
      </c>
      <c r="H43" s="21"/>
      <c r="I43" s="21">
        <f t="shared" si="1"/>
        <v>0</v>
      </c>
      <c r="J43" s="21">
        <f t="shared" si="3"/>
        <v>0</v>
      </c>
    </row>
    <row r="44" spans="1:10" s="38" customFormat="1" ht="33.75" x14ac:dyDescent="0.25">
      <c r="A44" s="47" t="s">
        <v>112</v>
      </c>
      <c r="B44" s="43" t="s">
        <v>126</v>
      </c>
      <c r="C44" s="44" t="s">
        <v>127</v>
      </c>
      <c r="D44" s="42" t="s">
        <v>111</v>
      </c>
      <c r="E44" s="49">
        <v>5</v>
      </c>
      <c r="F44" s="26"/>
      <c r="G44" s="26">
        <f t="shared" si="0"/>
        <v>0</v>
      </c>
      <c r="H44" s="26"/>
      <c r="I44" s="26">
        <f t="shared" si="1"/>
        <v>0</v>
      </c>
      <c r="J44" s="26">
        <f t="shared" si="3"/>
        <v>0</v>
      </c>
    </row>
    <row r="45" spans="1:10" s="17" customFormat="1" ht="45" x14ac:dyDescent="0.25">
      <c r="A45" s="19" t="s">
        <v>115</v>
      </c>
      <c r="B45" s="9" t="s">
        <v>744</v>
      </c>
      <c r="C45" s="10" t="s">
        <v>747</v>
      </c>
      <c r="D45" s="8" t="s">
        <v>118</v>
      </c>
      <c r="E45" s="22">
        <v>309</v>
      </c>
      <c r="F45" s="21"/>
      <c r="G45" s="21">
        <f t="shared" si="0"/>
        <v>0</v>
      </c>
      <c r="H45" s="21"/>
      <c r="I45" s="21">
        <f t="shared" si="1"/>
        <v>0</v>
      </c>
      <c r="J45" s="21">
        <f t="shared" si="3"/>
        <v>0</v>
      </c>
    </row>
    <row r="46" spans="1:10" s="17" customFormat="1" ht="45" x14ac:dyDescent="0.25">
      <c r="A46" s="19" t="s">
        <v>119</v>
      </c>
      <c r="B46" s="9" t="s">
        <v>748</v>
      </c>
      <c r="C46" s="10" t="s">
        <v>749</v>
      </c>
      <c r="D46" s="8" t="s">
        <v>118</v>
      </c>
      <c r="E46" s="22">
        <v>204</v>
      </c>
      <c r="F46" s="21"/>
      <c r="G46" s="21">
        <f t="shared" si="0"/>
        <v>0</v>
      </c>
      <c r="H46" s="21"/>
      <c r="I46" s="21">
        <f t="shared" si="1"/>
        <v>0</v>
      </c>
      <c r="J46" s="21">
        <f t="shared" si="3"/>
        <v>0</v>
      </c>
    </row>
    <row r="47" spans="1:10" s="38" customFormat="1" ht="56.25" x14ac:dyDescent="0.25">
      <c r="A47" s="47" t="s">
        <v>122</v>
      </c>
      <c r="B47" s="43" t="s">
        <v>401</v>
      </c>
      <c r="C47" s="44" t="s">
        <v>402</v>
      </c>
      <c r="D47" s="42" t="s">
        <v>40</v>
      </c>
      <c r="E47" s="49">
        <v>2</v>
      </c>
      <c r="F47" s="26"/>
      <c r="G47" s="26">
        <f t="shared" si="0"/>
        <v>0</v>
      </c>
      <c r="H47" s="26"/>
      <c r="I47" s="26">
        <f t="shared" si="1"/>
        <v>0</v>
      </c>
      <c r="J47" s="26">
        <f t="shared" si="3"/>
        <v>0</v>
      </c>
    </row>
    <row r="48" spans="1:10" s="17" customFormat="1" ht="45" x14ac:dyDescent="0.25">
      <c r="A48" s="19" t="s">
        <v>125</v>
      </c>
      <c r="B48" s="9" t="s">
        <v>750</v>
      </c>
      <c r="C48" s="10" t="s">
        <v>751</v>
      </c>
      <c r="D48" s="8" t="s">
        <v>215</v>
      </c>
      <c r="E48" s="22">
        <v>1</v>
      </c>
      <c r="F48" s="21"/>
      <c r="G48" s="21">
        <f t="shared" si="0"/>
        <v>0</v>
      </c>
      <c r="H48" s="21"/>
      <c r="I48" s="21">
        <f t="shared" si="1"/>
        <v>0</v>
      </c>
      <c r="J48" s="21">
        <f t="shared" si="3"/>
        <v>0</v>
      </c>
    </row>
    <row r="49" spans="1:10" s="17" customFormat="1" ht="45" x14ac:dyDescent="0.25">
      <c r="A49" s="19" t="s">
        <v>129</v>
      </c>
      <c r="B49" s="9" t="s">
        <v>752</v>
      </c>
      <c r="C49" s="10" t="s">
        <v>753</v>
      </c>
      <c r="D49" s="8" t="s">
        <v>215</v>
      </c>
      <c r="E49" s="22">
        <v>1</v>
      </c>
      <c r="F49" s="21"/>
      <c r="G49" s="21">
        <f t="shared" si="0"/>
        <v>0</v>
      </c>
      <c r="H49" s="21"/>
      <c r="I49" s="21">
        <f t="shared" si="1"/>
        <v>0</v>
      </c>
      <c r="J49" s="21">
        <f t="shared" si="3"/>
        <v>0</v>
      </c>
    </row>
    <row r="50" spans="1:10" s="38" customFormat="1" ht="15" x14ac:dyDescent="0.25">
      <c r="A50" s="47" t="s">
        <v>133</v>
      </c>
      <c r="B50" s="43" t="s">
        <v>315</v>
      </c>
      <c r="C50" s="44" t="s">
        <v>316</v>
      </c>
      <c r="D50" s="42" t="s">
        <v>40</v>
      </c>
      <c r="E50" s="49">
        <v>2</v>
      </c>
      <c r="F50" s="26"/>
      <c r="G50" s="26">
        <f t="shared" si="0"/>
        <v>0</v>
      </c>
      <c r="H50" s="26"/>
      <c r="I50" s="26">
        <f t="shared" si="1"/>
        <v>0</v>
      </c>
      <c r="J50" s="26">
        <f t="shared" si="3"/>
        <v>0</v>
      </c>
    </row>
    <row r="51" spans="1:10" s="17" customFormat="1" ht="45" x14ac:dyDescent="0.25">
      <c r="A51" s="19" t="s">
        <v>137</v>
      </c>
      <c r="B51" s="9" t="s">
        <v>754</v>
      </c>
      <c r="C51" s="10" t="s">
        <v>755</v>
      </c>
      <c r="D51" s="8" t="s">
        <v>215</v>
      </c>
      <c r="E51" s="22">
        <v>2</v>
      </c>
      <c r="F51" s="21"/>
      <c r="G51" s="21">
        <f t="shared" si="0"/>
        <v>0</v>
      </c>
      <c r="H51" s="21"/>
      <c r="I51" s="21">
        <f t="shared" si="1"/>
        <v>0</v>
      </c>
      <c r="J51" s="21">
        <f t="shared" si="3"/>
        <v>0</v>
      </c>
    </row>
    <row r="52" spans="1:10" s="38" customFormat="1" ht="33.75" x14ac:dyDescent="0.25">
      <c r="A52" s="47" t="s">
        <v>141</v>
      </c>
      <c r="B52" s="43" t="s">
        <v>756</v>
      </c>
      <c r="C52" s="44" t="s">
        <v>757</v>
      </c>
      <c r="D52" s="42" t="s">
        <v>40</v>
      </c>
      <c r="E52" s="49">
        <v>19</v>
      </c>
      <c r="F52" s="26"/>
      <c r="G52" s="26">
        <f t="shared" si="0"/>
        <v>0</v>
      </c>
      <c r="H52" s="26"/>
      <c r="I52" s="26">
        <f t="shared" si="1"/>
        <v>0</v>
      </c>
      <c r="J52" s="26">
        <f t="shared" si="3"/>
        <v>0</v>
      </c>
    </row>
    <row r="53" spans="1:10" s="17" customFormat="1" ht="45" x14ac:dyDescent="0.25">
      <c r="A53" s="19" t="s">
        <v>144</v>
      </c>
      <c r="B53" s="9" t="s">
        <v>758</v>
      </c>
      <c r="C53" s="10" t="s">
        <v>759</v>
      </c>
      <c r="D53" s="8" t="s">
        <v>215</v>
      </c>
      <c r="E53" s="22">
        <v>11</v>
      </c>
      <c r="F53" s="21"/>
      <c r="G53" s="21">
        <f t="shared" si="0"/>
        <v>0</v>
      </c>
      <c r="H53" s="21"/>
      <c r="I53" s="21">
        <f t="shared" si="1"/>
        <v>0</v>
      </c>
      <c r="J53" s="21">
        <f t="shared" si="3"/>
        <v>0</v>
      </c>
    </row>
    <row r="54" spans="1:10" s="17" customFormat="1" ht="45" x14ac:dyDescent="0.25">
      <c r="A54" s="19" t="s">
        <v>148</v>
      </c>
      <c r="B54" s="9" t="s">
        <v>758</v>
      </c>
      <c r="C54" s="10" t="s">
        <v>760</v>
      </c>
      <c r="D54" s="8" t="s">
        <v>215</v>
      </c>
      <c r="E54" s="22">
        <v>8</v>
      </c>
      <c r="F54" s="21"/>
      <c r="G54" s="21">
        <f t="shared" si="0"/>
        <v>0</v>
      </c>
      <c r="H54" s="21"/>
      <c r="I54" s="21">
        <f t="shared" si="1"/>
        <v>0</v>
      </c>
      <c r="J54" s="21">
        <f t="shared" si="3"/>
        <v>0</v>
      </c>
    </row>
    <row r="55" spans="1:10" s="38" customFormat="1" ht="45" x14ac:dyDescent="0.25">
      <c r="A55" s="47" t="s">
        <v>151</v>
      </c>
      <c r="B55" s="43" t="s">
        <v>761</v>
      </c>
      <c r="C55" s="44" t="s">
        <v>762</v>
      </c>
      <c r="D55" s="42" t="s">
        <v>40</v>
      </c>
      <c r="E55" s="49">
        <v>61</v>
      </c>
      <c r="F55" s="26"/>
      <c r="G55" s="26">
        <f t="shared" si="0"/>
        <v>0</v>
      </c>
      <c r="H55" s="26"/>
      <c r="I55" s="26">
        <f t="shared" si="1"/>
        <v>0</v>
      </c>
      <c r="J55" s="26">
        <f t="shared" si="3"/>
        <v>0</v>
      </c>
    </row>
    <row r="56" spans="1:10" s="17" customFormat="1" ht="45" x14ac:dyDescent="0.25">
      <c r="A56" s="19" t="s">
        <v>153</v>
      </c>
      <c r="B56" s="9" t="s">
        <v>758</v>
      </c>
      <c r="C56" s="10" t="s">
        <v>763</v>
      </c>
      <c r="D56" s="8" t="s">
        <v>215</v>
      </c>
      <c r="E56" s="22">
        <v>61</v>
      </c>
      <c r="F56" s="21"/>
      <c r="G56" s="21">
        <f t="shared" si="0"/>
        <v>0</v>
      </c>
      <c r="H56" s="21"/>
      <c r="I56" s="21">
        <f t="shared" si="1"/>
        <v>0</v>
      </c>
      <c r="J56" s="21">
        <f t="shared" si="3"/>
        <v>0</v>
      </c>
    </row>
    <row r="57" spans="1:10" s="38" customFormat="1" ht="22.5" x14ac:dyDescent="0.25">
      <c r="A57" s="47" t="s">
        <v>157</v>
      </c>
      <c r="B57" s="43" t="s">
        <v>764</v>
      </c>
      <c r="C57" s="44" t="s">
        <v>765</v>
      </c>
      <c r="D57" s="42" t="s">
        <v>766</v>
      </c>
      <c r="E57" s="49">
        <v>381</v>
      </c>
      <c r="F57" s="26"/>
      <c r="G57" s="26">
        <f t="shared" si="0"/>
        <v>0</v>
      </c>
      <c r="H57" s="26"/>
      <c r="I57" s="26">
        <f t="shared" si="1"/>
        <v>0</v>
      </c>
      <c r="J57" s="26">
        <f t="shared" si="3"/>
        <v>0</v>
      </c>
    </row>
    <row r="58" spans="1:10" s="17" customFormat="1" ht="45" x14ac:dyDescent="0.25">
      <c r="A58" s="19" t="s">
        <v>681</v>
      </c>
      <c r="B58" s="9" t="s">
        <v>767</v>
      </c>
      <c r="C58" s="10" t="s">
        <v>768</v>
      </c>
      <c r="D58" s="8" t="s">
        <v>215</v>
      </c>
      <c r="E58" s="22">
        <v>13</v>
      </c>
      <c r="F58" s="21"/>
      <c r="G58" s="21">
        <f t="shared" si="0"/>
        <v>0</v>
      </c>
      <c r="H58" s="21"/>
      <c r="I58" s="21">
        <f t="shared" si="1"/>
        <v>0</v>
      </c>
      <c r="J58" s="21">
        <f t="shared" si="3"/>
        <v>0</v>
      </c>
    </row>
    <row r="59" spans="1:10" s="17" customFormat="1" ht="45" x14ac:dyDescent="0.25">
      <c r="A59" s="19" t="s">
        <v>164</v>
      </c>
      <c r="B59" s="9" t="s">
        <v>767</v>
      </c>
      <c r="C59" s="10" t="s">
        <v>769</v>
      </c>
      <c r="D59" s="8" t="s">
        <v>215</v>
      </c>
      <c r="E59" s="22">
        <v>21</v>
      </c>
      <c r="F59" s="21"/>
      <c r="G59" s="21">
        <f t="shared" si="0"/>
        <v>0</v>
      </c>
      <c r="H59" s="21"/>
      <c r="I59" s="21">
        <f t="shared" si="1"/>
        <v>0</v>
      </c>
      <c r="J59" s="21">
        <f t="shared" si="3"/>
        <v>0</v>
      </c>
    </row>
    <row r="60" spans="1:10" s="17" customFormat="1" ht="45" x14ac:dyDescent="0.25">
      <c r="A60" s="19" t="s">
        <v>168</v>
      </c>
      <c r="B60" s="9" t="s">
        <v>767</v>
      </c>
      <c r="C60" s="10" t="s">
        <v>770</v>
      </c>
      <c r="D60" s="8" t="s">
        <v>215</v>
      </c>
      <c r="E60" s="22">
        <v>345</v>
      </c>
      <c r="F60" s="21"/>
      <c r="G60" s="21">
        <f t="shared" si="0"/>
        <v>0</v>
      </c>
      <c r="H60" s="21"/>
      <c r="I60" s="21">
        <f t="shared" si="1"/>
        <v>0</v>
      </c>
      <c r="J60" s="21">
        <f t="shared" si="3"/>
        <v>0</v>
      </c>
    </row>
    <row r="61" spans="1:10" s="17" customFormat="1" ht="56.25" x14ac:dyDescent="0.25">
      <c r="A61" s="19" t="s">
        <v>171</v>
      </c>
      <c r="B61" s="9" t="s">
        <v>767</v>
      </c>
      <c r="C61" s="10" t="s">
        <v>771</v>
      </c>
      <c r="D61" s="8" t="s">
        <v>215</v>
      </c>
      <c r="E61" s="22">
        <v>1</v>
      </c>
      <c r="F61" s="21"/>
      <c r="G61" s="21">
        <f t="shared" si="0"/>
        <v>0</v>
      </c>
      <c r="H61" s="21"/>
      <c r="I61" s="21">
        <f t="shared" si="1"/>
        <v>0</v>
      </c>
      <c r="J61" s="21">
        <f t="shared" si="3"/>
        <v>0</v>
      </c>
    </row>
    <row r="62" spans="1:10" s="17" customFormat="1" ht="56.25" x14ac:dyDescent="0.25">
      <c r="A62" s="19" t="s">
        <v>173</v>
      </c>
      <c r="B62" s="9" t="s">
        <v>767</v>
      </c>
      <c r="C62" s="10" t="s">
        <v>772</v>
      </c>
      <c r="D62" s="8" t="s">
        <v>215</v>
      </c>
      <c r="E62" s="22">
        <v>1</v>
      </c>
      <c r="F62" s="21"/>
      <c r="G62" s="21">
        <f t="shared" si="0"/>
        <v>0</v>
      </c>
      <c r="H62" s="21"/>
      <c r="I62" s="21">
        <f t="shared" si="1"/>
        <v>0</v>
      </c>
      <c r="J62" s="21">
        <f t="shared" si="3"/>
        <v>0</v>
      </c>
    </row>
    <row r="63" spans="1:10" s="38" customFormat="1" ht="45" x14ac:dyDescent="0.25">
      <c r="A63" s="47" t="s">
        <v>175</v>
      </c>
      <c r="B63" s="43" t="s">
        <v>773</v>
      </c>
      <c r="C63" s="44" t="s">
        <v>774</v>
      </c>
      <c r="D63" s="42" t="s">
        <v>368</v>
      </c>
      <c r="E63" s="49">
        <v>1</v>
      </c>
      <c r="F63" s="26"/>
      <c r="G63" s="26">
        <f t="shared" si="0"/>
        <v>0</v>
      </c>
      <c r="H63" s="26"/>
      <c r="I63" s="26">
        <f t="shared" si="1"/>
        <v>0</v>
      </c>
      <c r="J63" s="26">
        <f t="shared" si="3"/>
        <v>0</v>
      </c>
    </row>
    <row r="64" spans="1:10" s="17" customFormat="1" ht="45" x14ac:dyDescent="0.25">
      <c r="A64" s="19" t="s">
        <v>178</v>
      </c>
      <c r="B64" s="9" t="s">
        <v>775</v>
      </c>
      <c r="C64" s="10" t="s">
        <v>776</v>
      </c>
      <c r="D64" s="8" t="s">
        <v>215</v>
      </c>
      <c r="E64" s="22">
        <v>1</v>
      </c>
      <c r="F64" s="21"/>
      <c r="G64" s="21">
        <f t="shared" si="0"/>
        <v>0</v>
      </c>
      <c r="H64" s="21"/>
      <c r="I64" s="21">
        <f t="shared" si="1"/>
        <v>0</v>
      </c>
      <c r="J64" s="21">
        <f t="shared" si="3"/>
        <v>0</v>
      </c>
    </row>
    <row r="65" spans="1:10" s="38" customFormat="1" ht="22.5" x14ac:dyDescent="0.25">
      <c r="A65" s="47" t="s">
        <v>180</v>
      </c>
      <c r="B65" s="43" t="s">
        <v>49</v>
      </c>
      <c r="C65" s="44" t="s">
        <v>50</v>
      </c>
      <c r="D65" s="42" t="s">
        <v>40</v>
      </c>
      <c r="E65" s="49">
        <v>36</v>
      </c>
      <c r="F65" s="26"/>
      <c r="G65" s="26">
        <f t="shared" si="0"/>
        <v>0</v>
      </c>
      <c r="H65" s="26"/>
      <c r="I65" s="26">
        <f t="shared" si="1"/>
        <v>0</v>
      </c>
      <c r="J65" s="26">
        <f t="shared" si="3"/>
        <v>0</v>
      </c>
    </row>
    <row r="66" spans="1:10" s="17" customFormat="1" ht="45" x14ac:dyDescent="0.25">
      <c r="A66" s="19" t="s">
        <v>182</v>
      </c>
      <c r="B66" s="9" t="s">
        <v>777</v>
      </c>
      <c r="C66" s="10" t="s">
        <v>778</v>
      </c>
      <c r="D66" s="8" t="s">
        <v>215</v>
      </c>
      <c r="E66" s="22">
        <v>4</v>
      </c>
      <c r="F66" s="21"/>
      <c r="G66" s="21">
        <f t="shared" si="0"/>
        <v>0</v>
      </c>
      <c r="H66" s="21"/>
      <c r="I66" s="21">
        <f t="shared" si="1"/>
        <v>0</v>
      </c>
      <c r="J66" s="21">
        <f t="shared" si="3"/>
        <v>0</v>
      </c>
    </row>
    <row r="67" spans="1:10" s="17" customFormat="1" ht="45" x14ac:dyDescent="0.25">
      <c r="A67" s="19" t="s">
        <v>184</v>
      </c>
      <c r="B67" s="9" t="s">
        <v>777</v>
      </c>
      <c r="C67" s="10" t="s">
        <v>779</v>
      </c>
      <c r="D67" s="8" t="s">
        <v>215</v>
      </c>
      <c r="E67" s="22">
        <v>18</v>
      </c>
      <c r="F67" s="21"/>
      <c r="G67" s="21">
        <f t="shared" ref="G67:G130" si="4">E67*F67</f>
        <v>0</v>
      </c>
      <c r="H67" s="21"/>
      <c r="I67" s="21">
        <f t="shared" ref="I67:I130" si="5">E67*H67</f>
        <v>0</v>
      </c>
      <c r="J67" s="21">
        <f t="shared" si="3"/>
        <v>0</v>
      </c>
    </row>
    <row r="68" spans="1:10" s="17" customFormat="1" ht="45" x14ac:dyDescent="0.25">
      <c r="A68" s="19" t="s">
        <v>186</v>
      </c>
      <c r="B68" s="9" t="s">
        <v>777</v>
      </c>
      <c r="C68" s="10" t="s">
        <v>780</v>
      </c>
      <c r="D68" s="8" t="s">
        <v>215</v>
      </c>
      <c r="E68" s="22">
        <v>14</v>
      </c>
      <c r="F68" s="21"/>
      <c r="G68" s="21">
        <f t="shared" si="4"/>
        <v>0</v>
      </c>
      <c r="H68" s="21"/>
      <c r="I68" s="21">
        <f t="shared" si="5"/>
        <v>0</v>
      </c>
      <c r="J68" s="21">
        <f t="shared" ref="J68:J131" si="6">G68+I68</f>
        <v>0</v>
      </c>
    </row>
    <row r="69" spans="1:10" s="38" customFormat="1" ht="22.5" x14ac:dyDescent="0.25">
      <c r="A69" s="47" t="s">
        <v>188</v>
      </c>
      <c r="B69" s="43" t="s">
        <v>321</v>
      </c>
      <c r="C69" s="44" t="s">
        <v>322</v>
      </c>
      <c r="D69" s="42" t="s">
        <v>71</v>
      </c>
      <c r="E69" s="50">
        <v>0.03</v>
      </c>
      <c r="F69" s="26"/>
      <c r="G69" s="26">
        <f t="shared" si="4"/>
        <v>0</v>
      </c>
      <c r="H69" s="26"/>
      <c r="I69" s="26">
        <f t="shared" si="5"/>
        <v>0</v>
      </c>
      <c r="J69" s="26">
        <f t="shared" si="6"/>
        <v>0</v>
      </c>
    </row>
    <row r="70" spans="1:10" s="17" customFormat="1" ht="45" x14ac:dyDescent="0.25">
      <c r="A70" s="19" t="s">
        <v>190</v>
      </c>
      <c r="B70" s="9" t="s">
        <v>758</v>
      </c>
      <c r="C70" s="10" t="s">
        <v>781</v>
      </c>
      <c r="D70" s="8" t="s">
        <v>215</v>
      </c>
      <c r="E70" s="22">
        <v>3</v>
      </c>
      <c r="F70" s="21"/>
      <c r="G70" s="21">
        <f t="shared" si="4"/>
        <v>0</v>
      </c>
      <c r="H70" s="21"/>
      <c r="I70" s="21">
        <f t="shared" si="5"/>
        <v>0</v>
      </c>
      <c r="J70" s="21">
        <f t="shared" si="6"/>
        <v>0</v>
      </c>
    </row>
    <row r="71" spans="1:10" s="38" customFormat="1" ht="15" x14ac:dyDescent="0.25">
      <c r="A71" s="47" t="s">
        <v>192</v>
      </c>
      <c r="B71" s="43" t="s">
        <v>782</v>
      </c>
      <c r="C71" s="44" t="s">
        <v>783</v>
      </c>
      <c r="D71" s="42" t="s">
        <v>71</v>
      </c>
      <c r="E71" s="50">
        <v>0.03</v>
      </c>
      <c r="F71" s="26"/>
      <c r="G71" s="26">
        <f t="shared" si="4"/>
        <v>0</v>
      </c>
      <c r="H71" s="26"/>
      <c r="I71" s="26">
        <f t="shared" si="5"/>
        <v>0</v>
      </c>
      <c r="J71" s="26">
        <f t="shared" si="6"/>
        <v>0</v>
      </c>
    </row>
    <row r="72" spans="1:10" s="17" customFormat="1" ht="45" x14ac:dyDescent="0.25">
      <c r="A72" s="19" t="s">
        <v>194</v>
      </c>
      <c r="B72" s="9" t="s">
        <v>775</v>
      </c>
      <c r="C72" s="10" t="s">
        <v>784</v>
      </c>
      <c r="D72" s="8" t="s">
        <v>215</v>
      </c>
      <c r="E72" s="22">
        <v>3</v>
      </c>
      <c r="F72" s="21"/>
      <c r="G72" s="21">
        <f t="shared" si="4"/>
        <v>0</v>
      </c>
      <c r="H72" s="21"/>
      <c r="I72" s="21">
        <f t="shared" si="5"/>
        <v>0</v>
      </c>
      <c r="J72" s="21">
        <f t="shared" si="6"/>
        <v>0</v>
      </c>
    </row>
    <row r="73" spans="1:10" s="38" customFormat="1" ht="33.75" x14ac:dyDescent="0.25">
      <c r="A73" s="47" t="s">
        <v>196</v>
      </c>
      <c r="B73" s="43" t="s">
        <v>130</v>
      </c>
      <c r="C73" s="44" t="s">
        <v>131</v>
      </c>
      <c r="D73" s="42" t="s">
        <v>132</v>
      </c>
      <c r="E73" s="49">
        <v>10</v>
      </c>
      <c r="F73" s="26"/>
      <c r="G73" s="26">
        <f t="shared" si="4"/>
        <v>0</v>
      </c>
      <c r="H73" s="26"/>
      <c r="I73" s="26">
        <f t="shared" si="5"/>
        <v>0</v>
      </c>
      <c r="J73" s="26">
        <f t="shared" si="6"/>
        <v>0</v>
      </c>
    </row>
    <row r="74" spans="1:10" s="17" customFormat="1" ht="45" x14ac:dyDescent="0.25">
      <c r="A74" s="19" t="s">
        <v>198</v>
      </c>
      <c r="B74" s="9" t="s">
        <v>785</v>
      </c>
      <c r="C74" s="10" t="s">
        <v>786</v>
      </c>
      <c r="D74" s="8" t="s">
        <v>215</v>
      </c>
      <c r="E74" s="22">
        <v>5</v>
      </c>
      <c r="F74" s="21"/>
      <c r="G74" s="21">
        <f t="shared" si="4"/>
        <v>0</v>
      </c>
      <c r="H74" s="21"/>
      <c r="I74" s="21">
        <f t="shared" si="5"/>
        <v>0</v>
      </c>
      <c r="J74" s="21">
        <f t="shared" si="6"/>
        <v>0</v>
      </c>
    </row>
    <row r="75" spans="1:10" s="17" customFormat="1" ht="45" x14ac:dyDescent="0.25">
      <c r="A75" s="19" t="s">
        <v>200</v>
      </c>
      <c r="B75" s="9" t="s">
        <v>787</v>
      </c>
      <c r="C75" s="10" t="s">
        <v>788</v>
      </c>
      <c r="D75" s="8" t="s">
        <v>215</v>
      </c>
      <c r="E75" s="22">
        <v>5</v>
      </c>
      <c r="F75" s="21"/>
      <c r="G75" s="21">
        <f t="shared" si="4"/>
        <v>0</v>
      </c>
      <c r="H75" s="21"/>
      <c r="I75" s="21">
        <f t="shared" si="5"/>
        <v>0</v>
      </c>
      <c r="J75" s="21">
        <f t="shared" si="6"/>
        <v>0</v>
      </c>
    </row>
    <row r="76" spans="1:10" s="17" customFormat="1" ht="45" x14ac:dyDescent="0.25">
      <c r="A76" s="19" t="s">
        <v>202</v>
      </c>
      <c r="B76" s="9" t="s">
        <v>789</v>
      </c>
      <c r="C76" s="10" t="s">
        <v>790</v>
      </c>
      <c r="D76" s="8" t="s">
        <v>215</v>
      </c>
      <c r="E76" s="22">
        <v>1</v>
      </c>
      <c r="F76" s="21"/>
      <c r="G76" s="21">
        <f t="shared" si="4"/>
        <v>0</v>
      </c>
      <c r="H76" s="21"/>
      <c r="I76" s="21">
        <f t="shared" si="5"/>
        <v>0</v>
      </c>
      <c r="J76" s="21">
        <f t="shared" si="6"/>
        <v>0</v>
      </c>
    </row>
    <row r="77" spans="1:10" s="38" customFormat="1" ht="22.5" x14ac:dyDescent="0.25">
      <c r="A77" s="47" t="s">
        <v>204</v>
      </c>
      <c r="B77" s="43" t="s">
        <v>791</v>
      </c>
      <c r="C77" s="44" t="s">
        <v>792</v>
      </c>
      <c r="D77" s="42" t="s">
        <v>793</v>
      </c>
      <c r="E77" s="50">
        <v>0.24</v>
      </c>
      <c r="F77" s="26"/>
      <c r="G77" s="26">
        <f t="shared" si="4"/>
        <v>0</v>
      </c>
      <c r="H77" s="26"/>
      <c r="I77" s="26">
        <f t="shared" si="5"/>
        <v>0</v>
      </c>
      <c r="J77" s="26">
        <f t="shared" si="6"/>
        <v>0</v>
      </c>
    </row>
    <row r="78" spans="1:10" s="17" customFormat="1" ht="45" x14ac:dyDescent="0.25">
      <c r="A78" s="19" t="s">
        <v>207</v>
      </c>
      <c r="B78" s="9" t="s">
        <v>794</v>
      </c>
      <c r="C78" s="10" t="s">
        <v>795</v>
      </c>
      <c r="D78" s="8" t="s">
        <v>215</v>
      </c>
      <c r="E78" s="22">
        <v>5</v>
      </c>
      <c r="F78" s="21"/>
      <c r="G78" s="21">
        <f t="shared" si="4"/>
        <v>0</v>
      </c>
      <c r="H78" s="21"/>
      <c r="I78" s="21">
        <f t="shared" si="5"/>
        <v>0</v>
      </c>
      <c r="J78" s="21">
        <f t="shared" si="6"/>
        <v>0</v>
      </c>
    </row>
    <row r="79" spans="1:10" s="38" customFormat="1" ht="33.75" x14ac:dyDescent="0.25">
      <c r="A79" s="47" t="s">
        <v>209</v>
      </c>
      <c r="B79" s="43" t="s">
        <v>165</v>
      </c>
      <c r="C79" s="44" t="s">
        <v>166</v>
      </c>
      <c r="D79" s="42" t="s">
        <v>167</v>
      </c>
      <c r="E79" s="52">
        <v>2.3612000000000002</v>
      </c>
      <c r="F79" s="26"/>
      <c r="G79" s="26">
        <f t="shared" si="4"/>
        <v>0</v>
      </c>
      <c r="H79" s="26"/>
      <c r="I79" s="26">
        <f t="shared" si="5"/>
        <v>0</v>
      </c>
      <c r="J79" s="26">
        <f t="shared" si="6"/>
        <v>0</v>
      </c>
    </row>
    <row r="80" spans="1:10" s="17" customFormat="1" ht="45" x14ac:dyDescent="0.25">
      <c r="A80" s="19" t="s">
        <v>212</v>
      </c>
      <c r="B80" s="9" t="s">
        <v>796</v>
      </c>
      <c r="C80" s="10" t="s">
        <v>797</v>
      </c>
      <c r="D80" s="8" t="s">
        <v>215</v>
      </c>
      <c r="E80" s="22">
        <v>326</v>
      </c>
      <c r="F80" s="21"/>
      <c r="G80" s="21">
        <f t="shared" si="4"/>
        <v>0</v>
      </c>
      <c r="H80" s="21"/>
      <c r="I80" s="21">
        <f t="shared" si="5"/>
        <v>0</v>
      </c>
      <c r="J80" s="21">
        <f t="shared" si="6"/>
        <v>0</v>
      </c>
    </row>
    <row r="81" spans="1:10" s="17" customFormat="1" ht="45" x14ac:dyDescent="0.25">
      <c r="A81" s="19" t="s">
        <v>216</v>
      </c>
      <c r="B81" s="9" t="s">
        <v>796</v>
      </c>
      <c r="C81" s="10" t="s">
        <v>798</v>
      </c>
      <c r="D81" s="8" t="s">
        <v>215</v>
      </c>
      <c r="E81" s="22">
        <v>15</v>
      </c>
      <c r="F81" s="21"/>
      <c r="G81" s="21">
        <f t="shared" si="4"/>
        <v>0</v>
      </c>
      <c r="H81" s="21"/>
      <c r="I81" s="21">
        <f t="shared" si="5"/>
        <v>0</v>
      </c>
      <c r="J81" s="21">
        <f t="shared" si="6"/>
        <v>0</v>
      </c>
    </row>
    <row r="82" spans="1:10" s="17" customFormat="1" ht="45" x14ac:dyDescent="0.25">
      <c r="A82" s="19" t="s">
        <v>701</v>
      </c>
      <c r="B82" s="9" t="s">
        <v>796</v>
      </c>
      <c r="C82" s="10" t="s">
        <v>799</v>
      </c>
      <c r="D82" s="8" t="s">
        <v>215</v>
      </c>
      <c r="E82" s="22">
        <v>15</v>
      </c>
      <c r="F82" s="21"/>
      <c r="G82" s="21">
        <f t="shared" si="4"/>
        <v>0</v>
      </c>
      <c r="H82" s="21"/>
      <c r="I82" s="21">
        <f t="shared" si="5"/>
        <v>0</v>
      </c>
      <c r="J82" s="21">
        <f t="shared" si="6"/>
        <v>0</v>
      </c>
    </row>
    <row r="83" spans="1:10" s="17" customFormat="1" ht="45" x14ac:dyDescent="0.25">
      <c r="A83" s="19" t="s">
        <v>222</v>
      </c>
      <c r="B83" s="9" t="s">
        <v>796</v>
      </c>
      <c r="C83" s="10" t="s">
        <v>800</v>
      </c>
      <c r="D83" s="8" t="s">
        <v>215</v>
      </c>
      <c r="E83" s="22">
        <v>2</v>
      </c>
      <c r="F83" s="21"/>
      <c r="G83" s="21">
        <f t="shared" si="4"/>
        <v>0</v>
      </c>
      <c r="H83" s="21"/>
      <c r="I83" s="21">
        <f t="shared" si="5"/>
        <v>0</v>
      </c>
      <c r="J83" s="21">
        <f t="shared" si="6"/>
        <v>0</v>
      </c>
    </row>
    <row r="84" spans="1:10" s="17" customFormat="1" ht="45" x14ac:dyDescent="0.25">
      <c r="A84" s="19" t="s">
        <v>801</v>
      </c>
      <c r="B84" s="9" t="s">
        <v>796</v>
      </c>
      <c r="C84" s="10" t="s">
        <v>802</v>
      </c>
      <c r="D84" s="8" t="s">
        <v>215</v>
      </c>
      <c r="E84" s="22">
        <v>7</v>
      </c>
      <c r="F84" s="21"/>
      <c r="G84" s="21">
        <f t="shared" si="4"/>
        <v>0</v>
      </c>
      <c r="H84" s="21"/>
      <c r="I84" s="21">
        <f t="shared" si="5"/>
        <v>0</v>
      </c>
      <c r="J84" s="21">
        <f t="shared" si="6"/>
        <v>0</v>
      </c>
    </row>
    <row r="85" spans="1:10" s="17" customFormat="1" ht="45" x14ac:dyDescent="0.25">
      <c r="A85" s="19" t="s">
        <v>229</v>
      </c>
      <c r="B85" s="9" t="s">
        <v>796</v>
      </c>
      <c r="C85" s="10" t="s">
        <v>803</v>
      </c>
      <c r="D85" s="8" t="s">
        <v>215</v>
      </c>
      <c r="E85" s="22">
        <v>876</v>
      </c>
      <c r="F85" s="21"/>
      <c r="G85" s="21">
        <f t="shared" si="4"/>
        <v>0</v>
      </c>
      <c r="H85" s="21"/>
      <c r="I85" s="21">
        <f t="shared" si="5"/>
        <v>0</v>
      </c>
      <c r="J85" s="21">
        <f t="shared" si="6"/>
        <v>0</v>
      </c>
    </row>
    <row r="86" spans="1:10" s="38" customFormat="1" ht="22.5" x14ac:dyDescent="0.25">
      <c r="A86" s="47" t="s">
        <v>231</v>
      </c>
      <c r="B86" s="43" t="s">
        <v>296</v>
      </c>
      <c r="C86" s="44" t="s">
        <v>297</v>
      </c>
      <c r="D86" s="42" t="s">
        <v>71</v>
      </c>
      <c r="E86" s="50">
        <v>6.52</v>
      </c>
      <c r="F86" s="26"/>
      <c r="G86" s="26">
        <f t="shared" si="4"/>
        <v>0</v>
      </c>
      <c r="H86" s="26"/>
      <c r="I86" s="26">
        <f t="shared" si="5"/>
        <v>0</v>
      </c>
      <c r="J86" s="26">
        <f t="shared" si="6"/>
        <v>0</v>
      </c>
    </row>
    <row r="87" spans="1:10" s="17" customFormat="1" ht="45" x14ac:dyDescent="0.25">
      <c r="A87" s="19" t="s">
        <v>233</v>
      </c>
      <c r="B87" s="9" t="s">
        <v>804</v>
      </c>
      <c r="C87" s="10" t="s">
        <v>805</v>
      </c>
      <c r="D87" s="8" t="s">
        <v>215</v>
      </c>
      <c r="E87" s="22">
        <v>652</v>
      </c>
      <c r="F87" s="21"/>
      <c r="G87" s="21">
        <f t="shared" si="4"/>
        <v>0</v>
      </c>
      <c r="H87" s="21"/>
      <c r="I87" s="21">
        <f t="shared" si="5"/>
        <v>0</v>
      </c>
      <c r="J87" s="21">
        <f t="shared" si="6"/>
        <v>0</v>
      </c>
    </row>
    <row r="88" spans="1:10" s="38" customFormat="1" ht="33.75" x14ac:dyDescent="0.25">
      <c r="A88" s="47" t="s">
        <v>236</v>
      </c>
      <c r="B88" s="43" t="s">
        <v>806</v>
      </c>
      <c r="C88" s="44" t="s">
        <v>807</v>
      </c>
      <c r="D88" s="42" t="s">
        <v>167</v>
      </c>
      <c r="E88" s="54">
        <v>2.928E-2</v>
      </c>
      <c r="F88" s="26"/>
      <c r="G88" s="26">
        <f t="shared" si="4"/>
        <v>0</v>
      </c>
      <c r="H88" s="26"/>
      <c r="I88" s="26">
        <f t="shared" si="5"/>
        <v>0</v>
      </c>
      <c r="J88" s="26">
        <f t="shared" si="6"/>
        <v>0</v>
      </c>
    </row>
    <row r="89" spans="1:10" s="17" customFormat="1" ht="45" x14ac:dyDescent="0.25">
      <c r="A89" s="19" t="s">
        <v>239</v>
      </c>
      <c r="B89" s="9" t="s">
        <v>796</v>
      </c>
      <c r="C89" s="10" t="s">
        <v>808</v>
      </c>
      <c r="D89" s="8" t="s">
        <v>215</v>
      </c>
      <c r="E89" s="22">
        <v>4</v>
      </c>
      <c r="F89" s="21"/>
      <c r="G89" s="21">
        <f t="shared" si="4"/>
        <v>0</v>
      </c>
      <c r="H89" s="21"/>
      <c r="I89" s="21">
        <f t="shared" si="5"/>
        <v>0</v>
      </c>
      <c r="J89" s="21">
        <f t="shared" si="6"/>
        <v>0</v>
      </c>
    </row>
    <row r="90" spans="1:10" s="17" customFormat="1" ht="45" x14ac:dyDescent="0.25">
      <c r="A90" s="19" t="s">
        <v>241</v>
      </c>
      <c r="B90" s="9" t="s">
        <v>796</v>
      </c>
      <c r="C90" s="10" t="s">
        <v>803</v>
      </c>
      <c r="D90" s="8" t="s">
        <v>215</v>
      </c>
      <c r="E90" s="22">
        <v>150</v>
      </c>
      <c r="F90" s="21"/>
      <c r="G90" s="21">
        <f t="shared" si="4"/>
        <v>0</v>
      </c>
      <c r="H90" s="21"/>
      <c r="I90" s="21">
        <f t="shared" si="5"/>
        <v>0</v>
      </c>
      <c r="J90" s="21">
        <f t="shared" si="6"/>
        <v>0</v>
      </c>
    </row>
    <row r="91" spans="1:10" s="38" customFormat="1" ht="22.5" x14ac:dyDescent="0.25">
      <c r="A91" s="47" t="s">
        <v>243</v>
      </c>
      <c r="B91" s="43" t="s">
        <v>809</v>
      </c>
      <c r="C91" s="44" t="s">
        <v>810</v>
      </c>
      <c r="D91" s="42" t="s">
        <v>71</v>
      </c>
      <c r="E91" s="48">
        <v>1.5</v>
      </c>
      <c r="F91" s="26"/>
      <c r="G91" s="26">
        <f t="shared" si="4"/>
        <v>0</v>
      </c>
      <c r="H91" s="26"/>
      <c r="I91" s="26">
        <f t="shared" si="5"/>
        <v>0</v>
      </c>
      <c r="J91" s="26">
        <f t="shared" si="6"/>
        <v>0</v>
      </c>
    </row>
    <row r="92" spans="1:10" s="17" customFormat="1" ht="45" x14ac:dyDescent="0.25">
      <c r="A92" s="19" t="s">
        <v>245</v>
      </c>
      <c r="B92" s="9" t="s">
        <v>811</v>
      </c>
      <c r="C92" s="10" t="s">
        <v>812</v>
      </c>
      <c r="D92" s="8" t="s">
        <v>215</v>
      </c>
      <c r="E92" s="22">
        <v>100</v>
      </c>
      <c r="F92" s="21"/>
      <c r="G92" s="21">
        <f t="shared" si="4"/>
        <v>0</v>
      </c>
      <c r="H92" s="21"/>
      <c r="I92" s="21">
        <f t="shared" si="5"/>
        <v>0</v>
      </c>
      <c r="J92" s="21">
        <f t="shared" si="6"/>
        <v>0</v>
      </c>
    </row>
    <row r="93" spans="1:10" s="17" customFormat="1" ht="45" x14ac:dyDescent="0.25">
      <c r="A93" s="19" t="s">
        <v>247</v>
      </c>
      <c r="B93" s="9" t="s">
        <v>811</v>
      </c>
      <c r="C93" s="10" t="s">
        <v>813</v>
      </c>
      <c r="D93" s="8" t="s">
        <v>215</v>
      </c>
      <c r="E93" s="22">
        <v>50</v>
      </c>
      <c r="F93" s="21"/>
      <c r="G93" s="21">
        <f t="shared" si="4"/>
        <v>0</v>
      </c>
      <c r="H93" s="21"/>
      <c r="I93" s="21">
        <f t="shared" si="5"/>
        <v>0</v>
      </c>
      <c r="J93" s="21">
        <f t="shared" si="6"/>
        <v>0</v>
      </c>
    </row>
    <row r="94" spans="1:10" s="17" customFormat="1" ht="45" x14ac:dyDescent="0.25">
      <c r="A94" s="19" t="s">
        <v>248</v>
      </c>
      <c r="B94" s="9" t="s">
        <v>814</v>
      </c>
      <c r="C94" s="10" t="s">
        <v>815</v>
      </c>
      <c r="D94" s="8" t="s">
        <v>215</v>
      </c>
      <c r="E94" s="22">
        <v>300</v>
      </c>
      <c r="F94" s="21"/>
      <c r="G94" s="21">
        <f t="shared" si="4"/>
        <v>0</v>
      </c>
      <c r="H94" s="21"/>
      <c r="I94" s="21">
        <f t="shared" si="5"/>
        <v>0</v>
      </c>
      <c r="J94" s="21">
        <f t="shared" si="6"/>
        <v>0</v>
      </c>
    </row>
    <row r="95" spans="1:10" s="17" customFormat="1" ht="22.5" x14ac:dyDescent="0.25">
      <c r="A95" s="19" t="s">
        <v>249</v>
      </c>
      <c r="B95" s="9" t="s">
        <v>816</v>
      </c>
      <c r="C95" s="10" t="s">
        <v>817</v>
      </c>
      <c r="D95" s="8" t="s">
        <v>215</v>
      </c>
      <c r="E95" s="22">
        <v>1604</v>
      </c>
      <c r="F95" s="21"/>
      <c r="G95" s="21">
        <f t="shared" si="4"/>
        <v>0</v>
      </c>
      <c r="H95" s="21"/>
      <c r="I95" s="21">
        <f t="shared" si="5"/>
        <v>0</v>
      </c>
      <c r="J95" s="21">
        <f t="shared" si="6"/>
        <v>0</v>
      </c>
    </row>
    <row r="96" spans="1:10" s="17" customFormat="1" ht="45" x14ac:dyDescent="0.25">
      <c r="A96" s="19" t="s">
        <v>251</v>
      </c>
      <c r="B96" s="9" t="s">
        <v>818</v>
      </c>
      <c r="C96" s="10" t="s">
        <v>819</v>
      </c>
      <c r="D96" s="8" t="s">
        <v>215</v>
      </c>
      <c r="E96" s="22">
        <v>1304</v>
      </c>
      <c r="F96" s="21"/>
      <c r="G96" s="21">
        <f t="shared" si="4"/>
        <v>0</v>
      </c>
      <c r="H96" s="21"/>
      <c r="I96" s="21">
        <f t="shared" si="5"/>
        <v>0</v>
      </c>
      <c r="J96" s="21">
        <f t="shared" si="6"/>
        <v>0</v>
      </c>
    </row>
    <row r="97" spans="1:10" s="17" customFormat="1" ht="45" x14ac:dyDescent="0.25">
      <c r="A97" s="19" t="s">
        <v>253</v>
      </c>
      <c r="B97" s="9" t="s">
        <v>820</v>
      </c>
      <c r="C97" s="10" t="s">
        <v>821</v>
      </c>
      <c r="D97" s="8" t="s">
        <v>215</v>
      </c>
      <c r="E97" s="22">
        <v>60</v>
      </c>
      <c r="F97" s="21"/>
      <c r="G97" s="21">
        <f t="shared" si="4"/>
        <v>0</v>
      </c>
      <c r="H97" s="21"/>
      <c r="I97" s="21">
        <f t="shared" si="5"/>
        <v>0</v>
      </c>
      <c r="J97" s="21">
        <f t="shared" si="6"/>
        <v>0</v>
      </c>
    </row>
    <row r="98" spans="1:10" s="17" customFormat="1" ht="45" x14ac:dyDescent="0.25">
      <c r="A98" s="19" t="s">
        <v>254</v>
      </c>
      <c r="B98" s="9" t="s">
        <v>822</v>
      </c>
      <c r="C98" s="10" t="s">
        <v>823</v>
      </c>
      <c r="D98" s="8" t="s">
        <v>215</v>
      </c>
      <c r="E98" s="22">
        <v>30</v>
      </c>
      <c r="F98" s="21"/>
      <c r="G98" s="21">
        <f t="shared" si="4"/>
        <v>0</v>
      </c>
      <c r="H98" s="21"/>
      <c r="I98" s="21">
        <f t="shared" si="5"/>
        <v>0</v>
      </c>
      <c r="J98" s="21">
        <f t="shared" si="6"/>
        <v>0</v>
      </c>
    </row>
    <row r="99" spans="1:10" s="38" customFormat="1" ht="33.75" x14ac:dyDescent="0.25">
      <c r="A99" s="47" t="s">
        <v>255</v>
      </c>
      <c r="B99" s="43" t="s">
        <v>824</v>
      </c>
      <c r="C99" s="44" t="s">
        <v>825</v>
      </c>
      <c r="D99" s="42" t="s">
        <v>111</v>
      </c>
      <c r="E99" s="48">
        <v>0.7</v>
      </c>
      <c r="F99" s="26"/>
      <c r="G99" s="26">
        <f t="shared" si="4"/>
        <v>0</v>
      </c>
      <c r="H99" s="26"/>
      <c r="I99" s="26">
        <f t="shared" si="5"/>
        <v>0</v>
      </c>
      <c r="J99" s="26">
        <f t="shared" si="6"/>
        <v>0</v>
      </c>
    </row>
    <row r="100" spans="1:10" s="17" customFormat="1" ht="45" x14ac:dyDescent="0.25">
      <c r="A100" s="19" t="s">
        <v>256</v>
      </c>
      <c r="B100" s="9" t="s">
        <v>826</v>
      </c>
      <c r="C100" s="10" t="s">
        <v>827</v>
      </c>
      <c r="D100" s="8" t="s">
        <v>118</v>
      </c>
      <c r="E100" s="22">
        <v>70</v>
      </c>
      <c r="F100" s="21"/>
      <c r="G100" s="21">
        <f t="shared" si="4"/>
        <v>0</v>
      </c>
      <c r="H100" s="21"/>
      <c r="I100" s="21">
        <f t="shared" si="5"/>
        <v>0</v>
      </c>
      <c r="J100" s="21">
        <f t="shared" si="6"/>
        <v>0</v>
      </c>
    </row>
    <row r="101" spans="1:10" s="38" customFormat="1" ht="22.5" x14ac:dyDescent="0.25">
      <c r="A101" s="47" t="s">
        <v>257</v>
      </c>
      <c r="B101" s="43" t="s">
        <v>828</v>
      </c>
      <c r="C101" s="44" t="s">
        <v>829</v>
      </c>
      <c r="D101" s="42" t="s">
        <v>111</v>
      </c>
      <c r="E101" s="48">
        <v>14.5</v>
      </c>
      <c r="F101" s="26"/>
      <c r="G101" s="26">
        <f t="shared" si="4"/>
        <v>0</v>
      </c>
      <c r="H101" s="26"/>
      <c r="I101" s="26">
        <f t="shared" si="5"/>
        <v>0</v>
      </c>
      <c r="J101" s="26">
        <f t="shared" si="6"/>
        <v>0</v>
      </c>
    </row>
    <row r="102" spans="1:10" s="17" customFormat="1" ht="45" x14ac:dyDescent="0.25">
      <c r="A102" s="19" t="s">
        <v>259</v>
      </c>
      <c r="B102" s="9" t="s">
        <v>830</v>
      </c>
      <c r="C102" s="10" t="s">
        <v>831</v>
      </c>
      <c r="D102" s="8" t="s">
        <v>118</v>
      </c>
      <c r="E102" s="22">
        <v>1450</v>
      </c>
      <c r="F102" s="21"/>
      <c r="G102" s="21">
        <f t="shared" si="4"/>
        <v>0</v>
      </c>
      <c r="H102" s="21"/>
      <c r="I102" s="21">
        <f t="shared" si="5"/>
        <v>0</v>
      </c>
      <c r="J102" s="21">
        <f t="shared" si="6"/>
        <v>0</v>
      </c>
    </row>
    <row r="103" spans="1:10" s="17" customFormat="1" ht="45" x14ac:dyDescent="0.25">
      <c r="A103" s="19" t="s">
        <v>261</v>
      </c>
      <c r="B103" s="9" t="s">
        <v>832</v>
      </c>
      <c r="C103" s="10" t="s">
        <v>833</v>
      </c>
      <c r="D103" s="8" t="s">
        <v>215</v>
      </c>
      <c r="E103" s="22">
        <v>200</v>
      </c>
      <c r="F103" s="21"/>
      <c r="G103" s="21">
        <f t="shared" si="4"/>
        <v>0</v>
      </c>
      <c r="H103" s="21"/>
      <c r="I103" s="21">
        <f t="shared" si="5"/>
        <v>0</v>
      </c>
      <c r="J103" s="21">
        <f t="shared" si="6"/>
        <v>0</v>
      </c>
    </row>
    <row r="104" spans="1:10" s="17" customFormat="1" ht="45" x14ac:dyDescent="0.25">
      <c r="A104" s="19" t="s">
        <v>263</v>
      </c>
      <c r="B104" s="9" t="s">
        <v>834</v>
      </c>
      <c r="C104" s="10" t="s">
        <v>835</v>
      </c>
      <c r="D104" s="8" t="s">
        <v>215</v>
      </c>
      <c r="E104" s="22">
        <v>160</v>
      </c>
      <c r="F104" s="21"/>
      <c r="G104" s="21">
        <f t="shared" si="4"/>
        <v>0</v>
      </c>
      <c r="H104" s="21"/>
      <c r="I104" s="21">
        <f t="shared" si="5"/>
        <v>0</v>
      </c>
      <c r="J104" s="21">
        <f t="shared" si="6"/>
        <v>0</v>
      </c>
    </row>
    <row r="105" spans="1:10" s="17" customFormat="1" ht="45" x14ac:dyDescent="0.25">
      <c r="A105" s="19" t="s">
        <v>265</v>
      </c>
      <c r="B105" s="9" t="s">
        <v>836</v>
      </c>
      <c r="C105" s="10" t="s">
        <v>837</v>
      </c>
      <c r="D105" s="8" t="s">
        <v>215</v>
      </c>
      <c r="E105" s="22">
        <v>2970</v>
      </c>
      <c r="F105" s="21"/>
      <c r="G105" s="21">
        <f t="shared" si="4"/>
        <v>0</v>
      </c>
      <c r="H105" s="21"/>
      <c r="I105" s="21">
        <f t="shared" si="5"/>
        <v>0</v>
      </c>
      <c r="J105" s="21">
        <f t="shared" si="6"/>
        <v>0</v>
      </c>
    </row>
    <row r="106" spans="1:10" s="17" customFormat="1" ht="45" x14ac:dyDescent="0.25">
      <c r="A106" s="19" t="s">
        <v>267</v>
      </c>
      <c r="B106" s="9" t="s">
        <v>838</v>
      </c>
      <c r="C106" s="10" t="s">
        <v>839</v>
      </c>
      <c r="D106" s="8" t="s">
        <v>840</v>
      </c>
      <c r="E106" s="22">
        <v>550</v>
      </c>
      <c r="F106" s="21"/>
      <c r="G106" s="21">
        <f t="shared" si="4"/>
        <v>0</v>
      </c>
      <c r="H106" s="21"/>
      <c r="I106" s="21">
        <f t="shared" si="5"/>
        <v>0</v>
      </c>
      <c r="J106" s="21">
        <f t="shared" si="6"/>
        <v>0</v>
      </c>
    </row>
    <row r="107" spans="1:10" s="17" customFormat="1" ht="45" x14ac:dyDescent="0.25">
      <c r="A107" s="19" t="s">
        <v>269</v>
      </c>
      <c r="B107" s="9" t="s">
        <v>841</v>
      </c>
      <c r="C107" s="10" t="s">
        <v>842</v>
      </c>
      <c r="D107" s="8" t="s">
        <v>75</v>
      </c>
      <c r="E107" s="22">
        <v>11412</v>
      </c>
      <c r="F107" s="21"/>
      <c r="G107" s="21">
        <f t="shared" si="4"/>
        <v>0</v>
      </c>
      <c r="H107" s="21"/>
      <c r="I107" s="21">
        <f t="shared" si="5"/>
        <v>0</v>
      </c>
      <c r="J107" s="21">
        <f t="shared" si="6"/>
        <v>0</v>
      </c>
    </row>
    <row r="108" spans="1:10" s="17" customFormat="1" ht="45" x14ac:dyDescent="0.25">
      <c r="A108" s="19" t="s">
        <v>271</v>
      </c>
      <c r="B108" s="9" t="s">
        <v>843</v>
      </c>
      <c r="C108" s="10" t="s">
        <v>844</v>
      </c>
      <c r="D108" s="8" t="s">
        <v>75</v>
      </c>
      <c r="E108" s="22">
        <v>11412</v>
      </c>
      <c r="F108" s="21"/>
      <c r="G108" s="21">
        <f t="shared" si="4"/>
        <v>0</v>
      </c>
      <c r="H108" s="21"/>
      <c r="I108" s="21">
        <f t="shared" si="5"/>
        <v>0</v>
      </c>
      <c r="J108" s="21">
        <f t="shared" si="6"/>
        <v>0</v>
      </c>
    </row>
    <row r="109" spans="1:10" s="17" customFormat="1" ht="45" x14ac:dyDescent="0.25">
      <c r="A109" s="19" t="s">
        <v>272</v>
      </c>
      <c r="B109" s="9" t="s">
        <v>845</v>
      </c>
      <c r="C109" s="10" t="s">
        <v>846</v>
      </c>
      <c r="D109" s="8" t="s">
        <v>75</v>
      </c>
      <c r="E109" s="22">
        <v>11412</v>
      </c>
      <c r="F109" s="21"/>
      <c r="G109" s="21">
        <f t="shared" si="4"/>
        <v>0</v>
      </c>
      <c r="H109" s="21"/>
      <c r="I109" s="21">
        <f t="shared" si="5"/>
        <v>0</v>
      </c>
      <c r="J109" s="21">
        <f t="shared" si="6"/>
        <v>0</v>
      </c>
    </row>
    <row r="110" spans="1:10" s="17" customFormat="1" ht="45" x14ac:dyDescent="0.25">
      <c r="A110" s="19" t="s">
        <v>275</v>
      </c>
      <c r="B110" s="9" t="s">
        <v>843</v>
      </c>
      <c r="C110" s="10" t="s">
        <v>847</v>
      </c>
      <c r="D110" s="8" t="s">
        <v>75</v>
      </c>
      <c r="E110" s="22">
        <v>900</v>
      </c>
      <c r="F110" s="21"/>
      <c r="G110" s="21">
        <f t="shared" si="4"/>
        <v>0</v>
      </c>
      <c r="H110" s="21"/>
      <c r="I110" s="21">
        <f t="shared" si="5"/>
        <v>0</v>
      </c>
      <c r="J110" s="21">
        <f t="shared" si="6"/>
        <v>0</v>
      </c>
    </row>
    <row r="111" spans="1:10" s="17" customFormat="1" ht="45" x14ac:dyDescent="0.25">
      <c r="A111" s="19" t="s">
        <v>277</v>
      </c>
      <c r="B111" s="9" t="s">
        <v>845</v>
      </c>
      <c r="C111" s="10" t="s">
        <v>848</v>
      </c>
      <c r="D111" s="8" t="s">
        <v>75</v>
      </c>
      <c r="E111" s="22">
        <v>900</v>
      </c>
      <c r="F111" s="21"/>
      <c r="G111" s="21">
        <f t="shared" si="4"/>
        <v>0</v>
      </c>
      <c r="H111" s="21"/>
      <c r="I111" s="21">
        <f t="shared" si="5"/>
        <v>0</v>
      </c>
      <c r="J111" s="21">
        <f t="shared" si="6"/>
        <v>0</v>
      </c>
    </row>
    <row r="112" spans="1:10" s="17" customFormat="1" ht="45" x14ac:dyDescent="0.25">
      <c r="A112" s="19" t="s">
        <v>281</v>
      </c>
      <c r="B112" s="9" t="s">
        <v>818</v>
      </c>
      <c r="C112" s="10" t="s">
        <v>849</v>
      </c>
      <c r="D112" s="8" t="s">
        <v>215</v>
      </c>
      <c r="E112" s="22">
        <v>2970</v>
      </c>
      <c r="F112" s="21"/>
      <c r="G112" s="21">
        <f t="shared" si="4"/>
        <v>0</v>
      </c>
      <c r="H112" s="21"/>
      <c r="I112" s="21">
        <f t="shared" si="5"/>
        <v>0</v>
      </c>
      <c r="J112" s="21">
        <f t="shared" si="6"/>
        <v>0</v>
      </c>
    </row>
    <row r="113" spans="1:10" s="17" customFormat="1" ht="45" x14ac:dyDescent="0.25">
      <c r="A113" s="19" t="s">
        <v>850</v>
      </c>
      <c r="B113" s="9" t="s">
        <v>851</v>
      </c>
      <c r="C113" s="10" t="s">
        <v>852</v>
      </c>
      <c r="D113" s="8" t="s">
        <v>75</v>
      </c>
      <c r="E113" s="22">
        <v>2970</v>
      </c>
      <c r="F113" s="21"/>
      <c r="G113" s="21">
        <f t="shared" si="4"/>
        <v>0</v>
      </c>
      <c r="H113" s="21"/>
      <c r="I113" s="21">
        <f t="shared" si="5"/>
        <v>0</v>
      </c>
      <c r="J113" s="21">
        <f t="shared" si="6"/>
        <v>0</v>
      </c>
    </row>
    <row r="114" spans="1:10" s="17" customFormat="1" ht="45" x14ac:dyDescent="0.25">
      <c r="A114" s="19" t="s">
        <v>284</v>
      </c>
      <c r="B114" s="9" t="s">
        <v>853</v>
      </c>
      <c r="C114" s="10" t="s">
        <v>854</v>
      </c>
      <c r="D114" s="8" t="s">
        <v>75</v>
      </c>
      <c r="E114" s="22">
        <v>3208</v>
      </c>
      <c r="F114" s="21"/>
      <c r="G114" s="21">
        <f t="shared" si="4"/>
        <v>0</v>
      </c>
      <c r="H114" s="21"/>
      <c r="I114" s="21">
        <f t="shared" si="5"/>
        <v>0</v>
      </c>
      <c r="J114" s="21">
        <f t="shared" si="6"/>
        <v>0</v>
      </c>
    </row>
    <row r="115" spans="1:10" s="17" customFormat="1" ht="45" x14ac:dyDescent="0.25">
      <c r="A115" s="19" t="s">
        <v>286</v>
      </c>
      <c r="B115" s="9" t="s">
        <v>843</v>
      </c>
      <c r="C115" s="10" t="s">
        <v>855</v>
      </c>
      <c r="D115" s="8" t="s">
        <v>75</v>
      </c>
      <c r="E115" s="22">
        <v>3208</v>
      </c>
      <c r="F115" s="21"/>
      <c r="G115" s="21">
        <f t="shared" si="4"/>
        <v>0</v>
      </c>
      <c r="H115" s="21"/>
      <c r="I115" s="21">
        <f t="shared" si="5"/>
        <v>0</v>
      </c>
      <c r="J115" s="21">
        <f t="shared" si="6"/>
        <v>0</v>
      </c>
    </row>
    <row r="116" spans="1:10" s="17" customFormat="1" ht="45" x14ac:dyDescent="0.25">
      <c r="A116" s="19" t="s">
        <v>288</v>
      </c>
      <c r="B116" s="9" t="s">
        <v>856</v>
      </c>
      <c r="C116" s="10" t="s">
        <v>857</v>
      </c>
      <c r="D116" s="8" t="s">
        <v>215</v>
      </c>
      <c r="E116" s="22">
        <v>30</v>
      </c>
      <c r="F116" s="21"/>
      <c r="G116" s="21">
        <f t="shared" si="4"/>
        <v>0</v>
      </c>
      <c r="H116" s="21"/>
      <c r="I116" s="21">
        <f t="shared" si="5"/>
        <v>0</v>
      </c>
      <c r="J116" s="21">
        <f t="shared" si="6"/>
        <v>0</v>
      </c>
    </row>
    <row r="117" spans="1:10" s="38" customFormat="1" ht="22.5" x14ac:dyDescent="0.25">
      <c r="A117" s="47" t="s">
        <v>291</v>
      </c>
      <c r="B117" s="43" t="s">
        <v>289</v>
      </c>
      <c r="C117" s="44" t="s">
        <v>290</v>
      </c>
      <c r="D117" s="42" t="s">
        <v>71</v>
      </c>
      <c r="E117" s="48">
        <v>0.5</v>
      </c>
      <c r="F117" s="26"/>
      <c r="G117" s="26">
        <f t="shared" si="4"/>
        <v>0</v>
      </c>
      <c r="H117" s="26"/>
      <c r="I117" s="26">
        <f t="shared" si="5"/>
        <v>0</v>
      </c>
      <c r="J117" s="26">
        <f t="shared" si="6"/>
        <v>0</v>
      </c>
    </row>
    <row r="118" spans="1:10" s="17" customFormat="1" ht="45" x14ac:dyDescent="0.25">
      <c r="A118" s="19" t="s">
        <v>293</v>
      </c>
      <c r="B118" s="9" t="s">
        <v>804</v>
      </c>
      <c r="C118" s="10" t="s">
        <v>858</v>
      </c>
      <c r="D118" s="8" t="s">
        <v>215</v>
      </c>
      <c r="E118" s="22">
        <v>50</v>
      </c>
      <c r="F118" s="21"/>
      <c r="G118" s="21">
        <f t="shared" si="4"/>
        <v>0</v>
      </c>
      <c r="H118" s="21"/>
      <c r="I118" s="21">
        <f t="shared" si="5"/>
        <v>0</v>
      </c>
      <c r="J118" s="21">
        <f t="shared" si="6"/>
        <v>0</v>
      </c>
    </row>
    <row r="119" spans="1:10" s="17" customFormat="1" ht="45" x14ac:dyDescent="0.25">
      <c r="A119" s="19" t="s">
        <v>295</v>
      </c>
      <c r="B119" s="9" t="s">
        <v>811</v>
      </c>
      <c r="C119" s="10" t="s">
        <v>859</v>
      </c>
      <c r="D119" s="8" t="s">
        <v>215</v>
      </c>
      <c r="E119" s="22">
        <v>50</v>
      </c>
      <c r="F119" s="21"/>
      <c r="G119" s="21">
        <f t="shared" si="4"/>
        <v>0</v>
      </c>
      <c r="H119" s="21"/>
      <c r="I119" s="21">
        <f t="shared" si="5"/>
        <v>0</v>
      </c>
      <c r="J119" s="21">
        <f t="shared" si="6"/>
        <v>0</v>
      </c>
    </row>
    <row r="120" spans="1:10" s="17" customFormat="1" ht="45" x14ac:dyDescent="0.25">
      <c r="A120" s="19" t="s">
        <v>298</v>
      </c>
      <c r="B120" s="9" t="s">
        <v>834</v>
      </c>
      <c r="C120" s="10" t="s">
        <v>860</v>
      </c>
      <c r="D120" s="8" t="s">
        <v>215</v>
      </c>
      <c r="E120" s="22">
        <v>200</v>
      </c>
      <c r="F120" s="21"/>
      <c r="G120" s="21">
        <f t="shared" si="4"/>
        <v>0</v>
      </c>
      <c r="H120" s="21"/>
      <c r="I120" s="21">
        <f t="shared" si="5"/>
        <v>0</v>
      </c>
      <c r="J120" s="21">
        <f t="shared" si="6"/>
        <v>0</v>
      </c>
    </row>
    <row r="121" spans="1:10" s="17" customFormat="1" ht="45" x14ac:dyDescent="0.25">
      <c r="A121" s="19" t="s">
        <v>300</v>
      </c>
      <c r="B121" s="9" t="s">
        <v>834</v>
      </c>
      <c r="C121" s="10" t="s">
        <v>861</v>
      </c>
      <c r="D121" s="8" t="s">
        <v>215</v>
      </c>
      <c r="E121" s="22">
        <v>200</v>
      </c>
      <c r="F121" s="21"/>
      <c r="G121" s="21">
        <f t="shared" si="4"/>
        <v>0</v>
      </c>
      <c r="H121" s="21"/>
      <c r="I121" s="21">
        <f t="shared" si="5"/>
        <v>0</v>
      </c>
      <c r="J121" s="21">
        <f t="shared" si="6"/>
        <v>0</v>
      </c>
    </row>
    <row r="122" spans="1:10" s="17" customFormat="1" ht="45" x14ac:dyDescent="0.25">
      <c r="A122" s="19" t="s">
        <v>302</v>
      </c>
      <c r="B122" s="9" t="s">
        <v>862</v>
      </c>
      <c r="C122" s="10" t="s">
        <v>863</v>
      </c>
      <c r="D122" s="8" t="s">
        <v>75</v>
      </c>
      <c r="E122" s="22">
        <v>500</v>
      </c>
      <c r="F122" s="21"/>
      <c r="G122" s="21">
        <f t="shared" si="4"/>
        <v>0</v>
      </c>
      <c r="H122" s="21"/>
      <c r="I122" s="21">
        <f t="shared" si="5"/>
        <v>0</v>
      </c>
      <c r="J122" s="21">
        <f t="shared" si="6"/>
        <v>0</v>
      </c>
    </row>
    <row r="123" spans="1:10" s="38" customFormat="1" ht="22.5" x14ac:dyDescent="0.25">
      <c r="A123" s="47" t="s">
        <v>305</v>
      </c>
      <c r="B123" s="43" t="s">
        <v>205</v>
      </c>
      <c r="C123" s="44" t="s">
        <v>206</v>
      </c>
      <c r="D123" s="42" t="s">
        <v>71</v>
      </c>
      <c r="E123" s="50">
        <v>0.75</v>
      </c>
      <c r="F123" s="26"/>
      <c r="G123" s="26">
        <f t="shared" si="4"/>
        <v>0</v>
      </c>
      <c r="H123" s="26"/>
      <c r="I123" s="26">
        <f t="shared" si="5"/>
        <v>0</v>
      </c>
      <c r="J123" s="26">
        <f t="shared" si="6"/>
        <v>0</v>
      </c>
    </row>
    <row r="124" spans="1:10" s="17" customFormat="1" ht="45" x14ac:dyDescent="0.25">
      <c r="A124" s="19" t="s">
        <v>307</v>
      </c>
      <c r="B124" s="9" t="s">
        <v>811</v>
      </c>
      <c r="C124" s="10" t="s">
        <v>864</v>
      </c>
      <c r="D124" s="8" t="s">
        <v>215</v>
      </c>
      <c r="E124" s="22">
        <v>50</v>
      </c>
      <c r="F124" s="21"/>
      <c r="G124" s="21">
        <f t="shared" si="4"/>
        <v>0</v>
      </c>
      <c r="H124" s="21"/>
      <c r="I124" s="21">
        <f t="shared" si="5"/>
        <v>0</v>
      </c>
      <c r="J124" s="21">
        <f t="shared" si="6"/>
        <v>0</v>
      </c>
    </row>
    <row r="125" spans="1:10" s="17" customFormat="1" ht="45" x14ac:dyDescent="0.25">
      <c r="A125" s="19" t="s">
        <v>865</v>
      </c>
      <c r="B125" s="9" t="s">
        <v>811</v>
      </c>
      <c r="C125" s="10" t="s">
        <v>866</v>
      </c>
      <c r="D125" s="8" t="s">
        <v>215</v>
      </c>
      <c r="E125" s="22">
        <v>25</v>
      </c>
      <c r="F125" s="21"/>
      <c r="G125" s="21">
        <f t="shared" si="4"/>
        <v>0</v>
      </c>
      <c r="H125" s="21"/>
      <c r="I125" s="21">
        <f t="shared" si="5"/>
        <v>0</v>
      </c>
      <c r="J125" s="21">
        <f t="shared" si="6"/>
        <v>0</v>
      </c>
    </row>
    <row r="126" spans="1:10" s="17" customFormat="1" ht="45" x14ac:dyDescent="0.25">
      <c r="A126" s="19" t="s">
        <v>314</v>
      </c>
      <c r="B126" s="9" t="s">
        <v>867</v>
      </c>
      <c r="C126" s="10" t="s">
        <v>868</v>
      </c>
      <c r="D126" s="8" t="s">
        <v>215</v>
      </c>
      <c r="E126" s="22">
        <v>100</v>
      </c>
      <c r="F126" s="21"/>
      <c r="G126" s="21">
        <f t="shared" si="4"/>
        <v>0</v>
      </c>
      <c r="H126" s="21"/>
      <c r="I126" s="21">
        <f t="shared" si="5"/>
        <v>0</v>
      </c>
      <c r="J126" s="21">
        <f t="shared" si="6"/>
        <v>0</v>
      </c>
    </row>
    <row r="127" spans="1:10" s="17" customFormat="1" ht="45" x14ac:dyDescent="0.25">
      <c r="A127" s="19" t="s">
        <v>869</v>
      </c>
      <c r="B127" s="9" t="s">
        <v>862</v>
      </c>
      <c r="C127" s="10" t="s">
        <v>870</v>
      </c>
      <c r="D127" s="8" t="s">
        <v>75</v>
      </c>
      <c r="E127" s="22">
        <v>100</v>
      </c>
      <c r="F127" s="21"/>
      <c r="G127" s="21">
        <f t="shared" si="4"/>
        <v>0</v>
      </c>
      <c r="H127" s="21"/>
      <c r="I127" s="21">
        <f t="shared" si="5"/>
        <v>0</v>
      </c>
      <c r="J127" s="21">
        <f t="shared" si="6"/>
        <v>0</v>
      </c>
    </row>
    <row r="128" spans="1:10" s="17" customFormat="1" ht="45" x14ac:dyDescent="0.25">
      <c r="A128" s="19" t="s">
        <v>320</v>
      </c>
      <c r="B128" s="9" t="s">
        <v>862</v>
      </c>
      <c r="C128" s="10" t="s">
        <v>871</v>
      </c>
      <c r="D128" s="8" t="s">
        <v>75</v>
      </c>
      <c r="E128" s="22">
        <v>150</v>
      </c>
      <c r="F128" s="21"/>
      <c r="G128" s="21">
        <f t="shared" si="4"/>
        <v>0</v>
      </c>
      <c r="H128" s="21"/>
      <c r="I128" s="21">
        <f t="shared" si="5"/>
        <v>0</v>
      </c>
      <c r="J128" s="21">
        <f t="shared" si="6"/>
        <v>0</v>
      </c>
    </row>
    <row r="129" spans="1:10" s="17" customFormat="1" ht="45" x14ac:dyDescent="0.25">
      <c r="A129" s="19" t="s">
        <v>872</v>
      </c>
      <c r="B129" s="9" t="s">
        <v>873</v>
      </c>
      <c r="C129" s="10" t="s">
        <v>874</v>
      </c>
      <c r="D129" s="8" t="s">
        <v>75</v>
      </c>
      <c r="E129" s="22">
        <v>350</v>
      </c>
      <c r="F129" s="21"/>
      <c r="G129" s="21">
        <f t="shared" si="4"/>
        <v>0</v>
      </c>
      <c r="H129" s="21"/>
      <c r="I129" s="21">
        <f t="shared" si="5"/>
        <v>0</v>
      </c>
      <c r="J129" s="21">
        <f t="shared" si="6"/>
        <v>0</v>
      </c>
    </row>
    <row r="130" spans="1:10" s="17" customFormat="1" ht="45" x14ac:dyDescent="0.25">
      <c r="A130" s="19" t="s">
        <v>326</v>
      </c>
      <c r="B130" s="9" t="s">
        <v>875</v>
      </c>
      <c r="C130" s="10" t="s">
        <v>876</v>
      </c>
      <c r="D130" s="8" t="s">
        <v>215</v>
      </c>
      <c r="E130" s="22">
        <v>700</v>
      </c>
      <c r="F130" s="21"/>
      <c r="G130" s="21">
        <f t="shared" si="4"/>
        <v>0</v>
      </c>
      <c r="H130" s="21"/>
      <c r="I130" s="21">
        <f t="shared" si="5"/>
        <v>0</v>
      </c>
      <c r="J130" s="21">
        <f t="shared" si="6"/>
        <v>0</v>
      </c>
    </row>
    <row r="131" spans="1:10" s="17" customFormat="1" ht="45" x14ac:dyDescent="0.25">
      <c r="A131" s="19" t="s">
        <v>877</v>
      </c>
      <c r="B131" s="9" t="s">
        <v>841</v>
      </c>
      <c r="C131" s="10" t="s">
        <v>878</v>
      </c>
      <c r="D131" s="8" t="s">
        <v>75</v>
      </c>
      <c r="E131" s="22">
        <v>700</v>
      </c>
      <c r="F131" s="21"/>
      <c r="G131" s="21">
        <f t="shared" ref="G131:G194" si="7">E131*F131</f>
        <v>0</v>
      </c>
      <c r="H131" s="21"/>
      <c r="I131" s="21">
        <f t="shared" ref="I131:I194" si="8">E131*H131</f>
        <v>0</v>
      </c>
      <c r="J131" s="21">
        <f t="shared" si="6"/>
        <v>0</v>
      </c>
    </row>
    <row r="132" spans="1:10" s="17" customFormat="1" ht="45" x14ac:dyDescent="0.25">
      <c r="A132" s="19" t="s">
        <v>332</v>
      </c>
      <c r="B132" s="9" t="s">
        <v>843</v>
      </c>
      <c r="C132" s="10" t="s">
        <v>879</v>
      </c>
      <c r="D132" s="8" t="s">
        <v>75</v>
      </c>
      <c r="E132" s="22">
        <v>700</v>
      </c>
      <c r="F132" s="21"/>
      <c r="G132" s="21">
        <f t="shared" si="7"/>
        <v>0</v>
      </c>
      <c r="H132" s="21"/>
      <c r="I132" s="21">
        <f t="shared" si="8"/>
        <v>0</v>
      </c>
      <c r="J132" s="21">
        <f t="shared" ref="J132:J195" si="9">G132+I132</f>
        <v>0</v>
      </c>
    </row>
    <row r="133" spans="1:10" s="38" customFormat="1" ht="33.75" x14ac:dyDescent="0.25">
      <c r="A133" s="47" t="s">
        <v>335</v>
      </c>
      <c r="B133" s="43" t="s">
        <v>806</v>
      </c>
      <c r="C133" s="44" t="s">
        <v>807</v>
      </c>
      <c r="D133" s="42" t="s">
        <v>167</v>
      </c>
      <c r="E133" s="54">
        <v>1.50929</v>
      </c>
      <c r="F133" s="26"/>
      <c r="G133" s="26">
        <f t="shared" si="7"/>
        <v>0</v>
      </c>
      <c r="H133" s="26"/>
      <c r="I133" s="26">
        <f t="shared" si="8"/>
        <v>0</v>
      </c>
      <c r="J133" s="26">
        <f t="shared" si="9"/>
        <v>0</v>
      </c>
    </row>
    <row r="134" spans="1:10" s="17" customFormat="1" ht="45" x14ac:dyDescent="0.25">
      <c r="A134" s="19" t="s">
        <v>338</v>
      </c>
      <c r="B134" s="9" t="s">
        <v>796</v>
      </c>
      <c r="C134" s="10" t="s">
        <v>880</v>
      </c>
      <c r="D134" s="8" t="s">
        <v>75</v>
      </c>
      <c r="E134" s="22">
        <v>34</v>
      </c>
      <c r="F134" s="21"/>
      <c r="G134" s="21">
        <f t="shared" si="7"/>
        <v>0</v>
      </c>
      <c r="H134" s="21"/>
      <c r="I134" s="21">
        <f t="shared" si="8"/>
        <v>0</v>
      </c>
      <c r="J134" s="21">
        <f t="shared" si="9"/>
        <v>0</v>
      </c>
    </row>
    <row r="135" spans="1:10" s="17" customFormat="1" ht="45" x14ac:dyDescent="0.25">
      <c r="A135" s="19" t="s">
        <v>341</v>
      </c>
      <c r="B135" s="9" t="s">
        <v>796</v>
      </c>
      <c r="C135" s="10" t="s">
        <v>881</v>
      </c>
      <c r="D135" s="8" t="s">
        <v>75</v>
      </c>
      <c r="E135" s="22">
        <v>42</v>
      </c>
      <c r="F135" s="21"/>
      <c r="G135" s="21">
        <f t="shared" si="7"/>
        <v>0</v>
      </c>
      <c r="H135" s="21"/>
      <c r="I135" s="21">
        <f t="shared" si="8"/>
        <v>0</v>
      </c>
      <c r="J135" s="21">
        <f t="shared" si="9"/>
        <v>0</v>
      </c>
    </row>
    <row r="136" spans="1:10" s="17" customFormat="1" ht="45" x14ac:dyDescent="0.25">
      <c r="A136" s="19" t="s">
        <v>343</v>
      </c>
      <c r="B136" s="9" t="s">
        <v>856</v>
      </c>
      <c r="C136" s="10" t="s">
        <v>882</v>
      </c>
      <c r="D136" s="8" t="s">
        <v>215</v>
      </c>
      <c r="E136" s="22">
        <v>564</v>
      </c>
      <c r="F136" s="21"/>
      <c r="G136" s="21">
        <f t="shared" si="7"/>
        <v>0</v>
      </c>
      <c r="H136" s="21"/>
      <c r="I136" s="21">
        <f t="shared" si="8"/>
        <v>0</v>
      </c>
      <c r="J136" s="21">
        <f t="shared" si="9"/>
        <v>0</v>
      </c>
    </row>
    <row r="137" spans="1:10" s="17" customFormat="1" ht="45" x14ac:dyDescent="0.25">
      <c r="A137" s="19" t="s">
        <v>346</v>
      </c>
      <c r="B137" s="9" t="s">
        <v>883</v>
      </c>
      <c r="C137" s="10" t="s">
        <v>884</v>
      </c>
      <c r="D137" s="8" t="s">
        <v>75</v>
      </c>
      <c r="E137" s="22">
        <v>2</v>
      </c>
      <c r="F137" s="21"/>
      <c r="G137" s="21">
        <f t="shared" si="7"/>
        <v>0</v>
      </c>
      <c r="H137" s="21"/>
      <c r="I137" s="21">
        <f t="shared" si="8"/>
        <v>0</v>
      </c>
      <c r="J137" s="21">
        <f t="shared" si="9"/>
        <v>0</v>
      </c>
    </row>
    <row r="138" spans="1:10" s="17" customFormat="1" ht="45" x14ac:dyDescent="0.25">
      <c r="A138" s="19" t="s">
        <v>349</v>
      </c>
      <c r="B138" s="9" t="s">
        <v>883</v>
      </c>
      <c r="C138" s="10" t="s">
        <v>885</v>
      </c>
      <c r="D138" s="8" t="s">
        <v>75</v>
      </c>
      <c r="E138" s="22">
        <v>9</v>
      </c>
      <c r="F138" s="21"/>
      <c r="G138" s="21">
        <f t="shared" si="7"/>
        <v>0</v>
      </c>
      <c r="H138" s="21"/>
      <c r="I138" s="21">
        <f t="shared" si="8"/>
        <v>0</v>
      </c>
      <c r="J138" s="21">
        <f t="shared" si="9"/>
        <v>0</v>
      </c>
    </row>
    <row r="139" spans="1:10" s="17" customFormat="1" ht="45" x14ac:dyDescent="0.25">
      <c r="A139" s="19" t="s">
        <v>350</v>
      </c>
      <c r="B139" s="9" t="s">
        <v>796</v>
      </c>
      <c r="C139" s="10" t="s">
        <v>886</v>
      </c>
      <c r="D139" s="8" t="s">
        <v>215</v>
      </c>
      <c r="E139" s="22">
        <v>1</v>
      </c>
      <c r="F139" s="21"/>
      <c r="G139" s="21">
        <f t="shared" si="7"/>
        <v>0</v>
      </c>
      <c r="H139" s="21"/>
      <c r="I139" s="21">
        <f t="shared" si="8"/>
        <v>0</v>
      </c>
      <c r="J139" s="21">
        <f t="shared" si="9"/>
        <v>0</v>
      </c>
    </row>
    <row r="140" spans="1:10" s="17" customFormat="1" ht="45" x14ac:dyDescent="0.25">
      <c r="A140" s="19" t="s">
        <v>353</v>
      </c>
      <c r="B140" s="9" t="s">
        <v>796</v>
      </c>
      <c r="C140" s="10" t="s">
        <v>887</v>
      </c>
      <c r="D140" s="8" t="s">
        <v>215</v>
      </c>
      <c r="E140" s="22">
        <v>5</v>
      </c>
      <c r="F140" s="21"/>
      <c r="G140" s="21">
        <f t="shared" si="7"/>
        <v>0</v>
      </c>
      <c r="H140" s="21"/>
      <c r="I140" s="21">
        <f t="shared" si="8"/>
        <v>0</v>
      </c>
      <c r="J140" s="21">
        <f t="shared" si="9"/>
        <v>0</v>
      </c>
    </row>
    <row r="141" spans="1:10" s="38" customFormat="1" ht="22.5" x14ac:dyDescent="0.25">
      <c r="A141" s="47" t="s">
        <v>356</v>
      </c>
      <c r="B141" s="43" t="s">
        <v>289</v>
      </c>
      <c r="C141" s="44" t="s">
        <v>290</v>
      </c>
      <c r="D141" s="42" t="s">
        <v>71</v>
      </c>
      <c r="E141" s="50">
        <v>1.85</v>
      </c>
      <c r="F141" s="26"/>
      <c r="G141" s="26">
        <f t="shared" si="7"/>
        <v>0</v>
      </c>
      <c r="H141" s="26"/>
      <c r="I141" s="26">
        <f t="shared" si="8"/>
        <v>0</v>
      </c>
      <c r="J141" s="26">
        <f t="shared" si="9"/>
        <v>0</v>
      </c>
    </row>
    <row r="142" spans="1:10" s="17" customFormat="1" ht="45" x14ac:dyDescent="0.25">
      <c r="A142" s="19" t="s">
        <v>360</v>
      </c>
      <c r="B142" s="9" t="s">
        <v>804</v>
      </c>
      <c r="C142" s="10" t="s">
        <v>888</v>
      </c>
      <c r="D142" s="8" t="s">
        <v>215</v>
      </c>
      <c r="E142" s="22">
        <v>30</v>
      </c>
      <c r="F142" s="21"/>
      <c r="G142" s="21">
        <f t="shared" si="7"/>
        <v>0</v>
      </c>
      <c r="H142" s="21"/>
      <c r="I142" s="21">
        <f t="shared" si="8"/>
        <v>0</v>
      </c>
      <c r="J142" s="21">
        <f t="shared" si="9"/>
        <v>0</v>
      </c>
    </row>
    <row r="143" spans="1:10" s="17" customFormat="1" ht="45" x14ac:dyDescent="0.25">
      <c r="A143" s="19" t="s">
        <v>363</v>
      </c>
      <c r="B143" s="9" t="s">
        <v>804</v>
      </c>
      <c r="C143" s="10" t="s">
        <v>889</v>
      </c>
      <c r="D143" s="8" t="s">
        <v>215</v>
      </c>
      <c r="E143" s="22">
        <v>75</v>
      </c>
      <c r="F143" s="21"/>
      <c r="G143" s="21">
        <f t="shared" si="7"/>
        <v>0</v>
      </c>
      <c r="H143" s="21"/>
      <c r="I143" s="21">
        <f t="shared" si="8"/>
        <v>0</v>
      </c>
      <c r="J143" s="21">
        <f t="shared" si="9"/>
        <v>0</v>
      </c>
    </row>
    <row r="144" spans="1:10" s="17" customFormat="1" ht="45" x14ac:dyDescent="0.25">
      <c r="A144" s="19" t="s">
        <v>365</v>
      </c>
      <c r="B144" s="9" t="s">
        <v>804</v>
      </c>
      <c r="C144" s="10" t="s">
        <v>890</v>
      </c>
      <c r="D144" s="8" t="s">
        <v>215</v>
      </c>
      <c r="E144" s="22">
        <v>80</v>
      </c>
      <c r="F144" s="21"/>
      <c r="G144" s="21">
        <f t="shared" si="7"/>
        <v>0</v>
      </c>
      <c r="H144" s="21"/>
      <c r="I144" s="21">
        <f t="shared" si="8"/>
        <v>0</v>
      </c>
      <c r="J144" s="21">
        <f t="shared" si="9"/>
        <v>0</v>
      </c>
    </row>
    <row r="145" spans="1:10" s="38" customFormat="1" ht="33.75" x14ac:dyDescent="0.25">
      <c r="A145" s="47" t="s">
        <v>369</v>
      </c>
      <c r="B145" s="43" t="s">
        <v>165</v>
      </c>
      <c r="C145" s="44" t="s">
        <v>166</v>
      </c>
      <c r="D145" s="42" t="s">
        <v>167</v>
      </c>
      <c r="E145" s="54">
        <v>3.9748199999999998</v>
      </c>
      <c r="F145" s="26"/>
      <c r="G145" s="26">
        <f t="shared" si="7"/>
        <v>0</v>
      </c>
      <c r="H145" s="26"/>
      <c r="I145" s="26">
        <f t="shared" si="8"/>
        <v>0</v>
      </c>
      <c r="J145" s="26">
        <f t="shared" si="9"/>
        <v>0</v>
      </c>
    </row>
    <row r="146" spans="1:10" s="17" customFormat="1" ht="45" x14ac:dyDescent="0.25">
      <c r="A146" s="19" t="s">
        <v>371</v>
      </c>
      <c r="B146" s="9" t="s">
        <v>796</v>
      </c>
      <c r="C146" s="10" t="s">
        <v>891</v>
      </c>
      <c r="D146" s="8" t="s">
        <v>75</v>
      </c>
      <c r="E146" s="22">
        <v>47</v>
      </c>
      <c r="F146" s="21"/>
      <c r="G146" s="21">
        <f t="shared" si="7"/>
        <v>0</v>
      </c>
      <c r="H146" s="21"/>
      <c r="I146" s="21">
        <f t="shared" si="8"/>
        <v>0</v>
      </c>
      <c r="J146" s="21">
        <f t="shared" si="9"/>
        <v>0</v>
      </c>
    </row>
    <row r="147" spans="1:10" s="17" customFormat="1" ht="45" x14ac:dyDescent="0.25">
      <c r="A147" s="19" t="s">
        <v>373</v>
      </c>
      <c r="B147" s="9" t="s">
        <v>796</v>
      </c>
      <c r="C147" s="10" t="s">
        <v>892</v>
      </c>
      <c r="D147" s="8" t="s">
        <v>75</v>
      </c>
      <c r="E147" s="22">
        <v>340</v>
      </c>
      <c r="F147" s="21"/>
      <c r="G147" s="21">
        <f t="shared" si="7"/>
        <v>0</v>
      </c>
      <c r="H147" s="21"/>
      <c r="I147" s="21">
        <f t="shared" si="8"/>
        <v>0</v>
      </c>
      <c r="J147" s="21">
        <f t="shared" si="9"/>
        <v>0</v>
      </c>
    </row>
    <row r="148" spans="1:10" s="17" customFormat="1" ht="45" x14ac:dyDescent="0.25">
      <c r="A148" s="19" t="s">
        <v>376</v>
      </c>
      <c r="B148" s="9" t="s">
        <v>796</v>
      </c>
      <c r="C148" s="10" t="s">
        <v>893</v>
      </c>
      <c r="D148" s="8" t="s">
        <v>75</v>
      </c>
      <c r="E148" s="22">
        <v>23</v>
      </c>
      <c r="F148" s="21"/>
      <c r="G148" s="21">
        <f t="shared" si="7"/>
        <v>0</v>
      </c>
      <c r="H148" s="21"/>
      <c r="I148" s="21">
        <f t="shared" si="8"/>
        <v>0</v>
      </c>
      <c r="J148" s="21">
        <f t="shared" si="9"/>
        <v>0</v>
      </c>
    </row>
    <row r="149" spans="1:10" s="17" customFormat="1" ht="45" x14ac:dyDescent="0.25">
      <c r="A149" s="19" t="s">
        <v>378</v>
      </c>
      <c r="B149" s="9" t="s">
        <v>883</v>
      </c>
      <c r="C149" s="10" t="s">
        <v>894</v>
      </c>
      <c r="D149" s="8" t="s">
        <v>75</v>
      </c>
      <c r="E149" s="22">
        <v>3</v>
      </c>
      <c r="F149" s="21"/>
      <c r="G149" s="21">
        <f t="shared" si="7"/>
        <v>0</v>
      </c>
      <c r="H149" s="21"/>
      <c r="I149" s="21">
        <f t="shared" si="8"/>
        <v>0</v>
      </c>
      <c r="J149" s="21">
        <f t="shared" si="9"/>
        <v>0</v>
      </c>
    </row>
    <row r="150" spans="1:10" s="17" customFormat="1" ht="45" x14ac:dyDescent="0.25">
      <c r="A150" s="19" t="s">
        <v>381</v>
      </c>
      <c r="B150" s="9" t="s">
        <v>796</v>
      </c>
      <c r="C150" s="10" t="s">
        <v>802</v>
      </c>
      <c r="D150" s="8" t="s">
        <v>215</v>
      </c>
      <c r="E150" s="22">
        <v>1</v>
      </c>
      <c r="F150" s="21"/>
      <c r="G150" s="21">
        <f t="shared" si="7"/>
        <v>0</v>
      </c>
      <c r="H150" s="21"/>
      <c r="I150" s="21">
        <f t="shared" si="8"/>
        <v>0</v>
      </c>
      <c r="J150" s="21">
        <f t="shared" si="9"/>
        <v>0</v>
      </c>
    </row>
    <row r="151" spans="1:10" s="17" customFormat="1" ht="45" x14ac:dyDescent="0.25">
      <c r="A151" s="19" t="s">
        <v>382</v>
      </c>
      <c r="B151" s="9" t="s">
        <v>883</v>
      </c>
      <c r="C151" s="10" t="s">
        <v>895</v>
      </c>
      <c r="D151" s="8" t="s">
        <v>75</v>
      </c>
      <c r="E151" s="22">
        <v>2</v>
      </c>
      <c r="F151" s="21"/>
      <c r="G151" s="21">
        <f t="shared" si="7"/>
        <v>0</v>
      </c>
      <c r="H151" s="21"/>
      <c r="I151" s="21">
        <f t="shared" si="8"/>
        <v>0</v>
      </c>
      <c r="J151" s="21">
        <f t="shared" si="9"/>
        <v>0</v>
      </c>
    </row>
    <row r="152" spans="1:10" s="17" customFormat="1" ht="45" x14ac:dyDescent="0.25">
      <c r="A152" s="19" t="s">
        <v>383</v>
      </c>
      <c r="B152" s="9" t="s">
        <v>883</v>
      </c>
      <c r="C152" s="10" t="s">
        <v>896</v>
      </c>
      <c r="D152" s="8" t="s">
        <v>75</v>
      </c>
      <c r="E152" s="22">
        <v>14</v>
      </c>
      <c r="F152" s="21"/>
      <c r="G152" s="21">
        <f t="shared" si="7"/>
        <v>0</v>
      </c>
      <c r="H152" s="21"/>
      <c r="I152" s="21">
        <f t="shared" si="8"/>
        <v>0</v>
      </c>
      <c r="J152" s="21">
        <f t="shared" si="9"/>
        <v>0</v>
      </c>
    </row>
    <row r="153" spans="1:10" s="17" customFormat="1" ht="45" x14ac:dyDescent="0.25">
      <c r="A153" s="19" t="s">
        <v>386</v>
      </c>
      <c r="B153" s="9" t="s">
        <v>796</v>
      </c>
      <c r="C153" s="10" t="s">
        <v>897</v>
      </c>
      <c r="D153" s="8" t="s">
        <v>215</v>
      </c>
      <c r="E153" s="22">
        <v>2</v>
      </c>
      <c r="F153" s="21"/>
      <c r="G153" s="21">
        <f t="shared" si="7"/>
        <v>0</v>
      </c>
      <c r="H153" s="21"/>
      <c r="I153" s="21">
        <f t="shared" si="8"/>
        <v>0</v>
      </c>
      <c r="J153" s="21">
        <f t="shared" si="9"/>
        <v>0</v>
      </c>
    </row>
    <row r="154" spans="1:10" s="17" customFormat="1" ht="45" x14ac:dyDescent="0.25">
      <c r="A154" s="19" t="s">
        <v>388</v>
      </c>
      <c r="B154" s="9" t="s">
        <v>796</v>
      </c>
      <c r="C154" s="10" t="s">
        <v>898</v>
      </c>
      <c r="D154" s="8" t="s">
        <v>75</v>
      </c>
      <c r="E154" s="22">
        <v>1059</v>
      </c>
      <c r="F154" s="21"/>
      <c r="G154" s="21">
        <f t="shared" si="7"/>
        <v>0</v>
      </c>
      <c r="H154" s="21"/>
      <c r="I154" s="21">
        <f t="shared" si="8"/>
        <v>0</v>
      </c>
      <c r="J154" s="21">
        <f t="shared" si="9"/>
        <v>0</v>
      </c>
    </row>
    <row r="155" spans="1:10" s="17" customFormat="1" ht="45" x14ac:dyDescent="0.25">
      <c r="A155" s="19" t="s">
        <v>390</v>
      </c>
      <c r="B155" s="9" t="s">
        <v>796</v>
      </c>
      <c r="C155" s="10" t="s">
        <v>899</v>
      </c>
      <c r="D155" s="8" t="s">
        <v>75</v>
      </c>
      <c r="E155" s="22">
        <v>600</v>
      </c>
      <c r="F155" s="21"/>
      <c r="G155" s="21">
        <f t="shared" si="7"/>
        <v>0</v>
      </c>
      <c r="H155" s="21"/>
      <c r="I155" s="21">
        <f t="shared" si="8"/>
        <v>0</v>
      </c>
      <c r="J155" s="21">
        <f t="shared" si="9"/>
        <v>0</v>
      </c>
    </row>
    <row r="156" spans="1:10" s="38" customFormat="1" ht="22.5" x14ac:dyDescent="0.25">
      <c r="A156" s="47" t="s">
        <v>392</v>
      </c>
      <c r="B156" s="43" t="s">
        <v>289</v>
      </c>
      <c r="C156" s="44" t="s">
        <v>290</v>
      </c>
      <c r="D156" s="42" t="s">
        <v>71</v>
      </c>
      <c r="E156" s="50">
        <v>7.97</v>
      </c>
      <c r="F156" s="26"/>
      <c r="G156" s="26">
        <f t="shared" si="7"/>
        <v>0</v>
      </c>
      <c r="H156" s="26"/>
      <c r="I156" s="26">
        <f t="shared" si="8"/>
        <v>0</v>
      </c>
      <c r="J156" s="26">
        <f t="shared" si="9"/>
        <v>0</v>
      </c>
    </row>
    <row r="157" spans="1:10" s="17" customFormat="1" ht="45" x14ac:dyDescent="0.25">
      <c r="A157" s="19" t="s">
        <v>394</v>
      </c>
      <c r="B157" s="9" t="s">
        <v>804</v>
      </c>
      <c r="C157" s="10" t="s">
        <v>900</v>
      </c>
      <c r="D157" s="8" t="s">
        <v>215</v>
      </c>
      <c r="E157" s="22">
        <v>797</v>
      </c>
      <c r="F157" s="21"/>
      <c r="G157" s="21">
        <f t="shared" si="7"/>
        <v>0</v>
      </c>
      <c r="H157" s="21"/>
      <c r="I157" s="21">
        <f t="shared" si="8"/>
        <v>0</v>
      </c>
      <c r="J157" s="21">
        <f t="shared" si="9"/>
        <v>0</v>
      </c>
    </row>
    <row r="158" spans="1:10" s="17" customFormat="1" ht="45" x14ac:dyDescent="0.25">
      <c r="A158" s="19" t="s">
        <v>397</v>
      </c>
      <c r="B158" s="9" t="s">
        <v>901</v>
      </c>
      <c r="C158" s="10" t="s">
        <v>902</v>
      </c>
      <c r="D158" s="8" t="s">
        <v>215</v>
      </c>
      <c r="E158" s="22">
        <v>12</v>
      </c>
      <c r="F158" s="21"/>
      <c r="G158" s="21">
        <f t="shared" si="7"/>
        <v>0</v>
      </c>
      <c r="H158" s="21"/>
      <c r="I158" s="21">
        <f t="shared" si="8"/>
        <v>0</v>
      </c>
      <c r="J158" s="21">
        <f t="shared" si="9"/>
        <v>0</v>
      </c>
    </row>
    <row r="159" spans="1:10" s="38" customFormat="1" ht="22.5" x14ac:dyDescent="0.25">
      <c r="A159" s="47" t="s">
        <v>400</v>
      </c>
      <c r="B159" s="43" t="s">
        <v>205</v>
      </c>
      <c r="C159" s="44" t="s">
        <v>206</v>
      </c>
      <c r="D159" s="42" t="s">
        <v>71</v>
      </c>
      <c r="E159" s="48">
        <v>2.1</v>
      </c>
      <c r="F159" s="26"/>
      <c r="G159" s="26">
        <f t="shared" si="7"/>
        <v>0</v>
      </c>
      <c r="H159" s="26"/>
      <c r="I159" s="26">
        <f t="shared" si="8"/>
        <v>0</v>
      </c>
      <c r="J159" s="26">
        <f t="shared" si="9"/>
        <v>0</v>
      </c>
    </row>
    <row r="160" spans="1:10" s="17" customFormat="1" ht="45" x14ac:dyDescent="0.25">
      <c r="A160" s="19" t="s">
        <v>903</v>
      </c>
      <c r="B160" s="9" t="s">
        <v>811</v>
      </c>
      <c r="C160" s="10" t="s">
        <v>904</v>
      </c>
      <c r="D160" s="8" t="s">
        <v>215</v>
      </c>
      <c r="E160" s="22">
        <v>65</v>
      </c>
      <c r="F160" s="21"/>
      <c r="G160" s="21">
        <f t="shared" si="7"/>
        <v>0</v>
      </c>
      <c r="H160" s="21"/>
      <c r="I160" s="21">
        <f t="shared" si="8"/>
        <v>0</v>
      </c>
      <c r="J160" s="21">
        <f t="shared" si="9"/>
        <v>0</v>
      </c>
    </row>
    <row r="161" spans="1:10" s="17" customFormat="1" ht="45" x14ac:dyDescent="0.25">
      <c r="A161" s="19" t="s">
        <v>406</v>
      </c>
      <c r="B161" s="9" t="s">
        <v>811</v>
      </c>
      <c r="C161" s="10" t="s">
        <v>812</v>
      </c>
      <c r="D161" s="8" t="s">
        <v>215</v>
      </c>
      <c r="E161" s="22">
        <v>30</v>
      </c>
      <c r="F161" s="21"/>
      <c r="G161" s="21">
        <f t="shared" si="7"/>
        <v>0</v>
      </c>
      <c r="H161" s="21"/>
      <c r="I161" s="21">
        <f t="shared" si="8"/>
        <v>0</v>
      </c>
      <c r="J161" s="21">
        <f t="shared" si="9"/>
        <v>0</v>
      </c>
    </row>
    <row r="162" spans="1:10" s="17" customFormat="1" ht="45" x14ac:dyDescent="0.25">
      <c r="A162" s="19" t="s">
        <v>905</v>
      </c>
      <c r="B162" s="9" t="s">
        <v>811</v>
      </c>
      <c r="C162" s="10" t="s">
        <v>813</v>
      </c>
      <c r="D162" s="8" t="s">
        <v>215</v>
      </c>
      <c r="E162" s="22">
        <v>85</v>
      </c>
      <c r="F162" s="21"/>
      <c r="G162" s="21">
        <f t="shared" si="7"/>
        <v>0</v>
      </c>
      <c r="H162" s="21"/>
      <c r="I162" s="21">
        <f t="shared" si="8"/>
        <v>0</v>
      </c>
      <c r="J162" s="21">
        <f t="shared" si="9"/>
        <v>0</v>
      </c>
    </row>
    <row r="163" spans="1:10" s="17" customFormat="1" ht="45" x14ac:dyDescent="0.25">
      <c r="A163" s="19" t="s">
        <v>906</v>
      </c>
      <c r="B163" s="9" t="s">
        <v>811</v>
      </c>
      <c r="C163" s="10" t="s">
        <v>907</v>
      </c>
      <c r="D163" s="8" t="s">
        <v>215</v>
      </c>
      <c r="E163" s="22">
        <v>30</v>
      </c>
      <c r="F163" s="21"/>
      <c r="G163" s="21">
        <f t="shared" si="7"/>
        <v>0</v>
      </c>
      <c r="H163" s="21"/>
      <c r="I163" s="21">
        <f t="shared" si="8"/>
        <v>0</v>
      </c>
      <c r="J163" s="21">
        <f t="shared" si="9"/>
        <v>0</v>
      </c>
    </row>
    <row r="164" spans="1:10" s="17" customFormat="1" ht="45" x14ac:dyDescent="0.25">
      <c r="A164" s="19" t="s">
        <v>414</v>
      </c>
      <c r="B164" s="9" t="s">
        <v>814</v>
      </c>
      <c r="C164" s="10" t="s">
        <v>815</v>
      </c>
      <c r="D164" s="8" t="s">
        <v>118</v>
      </c>
      <c r="E164" s="22">
        <v>360</v>
      </c>
      <c r="F164" s="21"/>
      <c r="G164" s="21">
        <f t="shared" si="7"/>
        <v>0</v>
      </c>
      <c r="H164" s="21"/>
      <c r="I164" s="21">
        <f t="shared" si="8"/>
        <v>0</v>
      </c>
      <c r="J164" s="21">
        <f t="shared" si="9"/>
        <v>0</v>
      </c>
    </row>
    <row r="165" spans="1:10" s="17" customFormat="1" ht="45" x14ac:dyDescent="0.25">
      <c r="A165" s="19" t="s">
        <v>418</v>
      </c>
      <c r="B165" s="9" t="s">
        <v>856</v>
      </c>
      <c r="C165" s="10" t="s">
        <v>908</v>
      </c>
      <c r="D165" s="8" t="s">
        <v>215</v>
      </c>
      <c r="E165" s="22">
        <v>2408</v>
      </c>
      <c r="F165" s="21"/>
      <c r="G165" s="21">
        <f t="shared" si="7"/>
        <v>0</v>
      </c>
      <c r="H165" s="21"/>
      <c r="I165" s="21">
        <f t="shared" si="8"/>
        <v>0</v>
      </c>
      <c r="J165" s="21">
        <f t="shared" si="9"/>
        <v>0</v>
      </c>
    </row>
    <row r="166" spans="1:10" s="17" customFormat="1" ht="45" x14ac:dyDescent="0.25">
      <c r="A166" s="19" t="s">
        <v>909</v>
      </c>
      <c r="B166" s="9" t="s">
        <v>820</v>
      </c>
      <c r="C166" s="10" t="s">
        <v>821</v>
      </c>
      <c r="D166" s="8" t="s">
        <v>215</v>
      </c>
      <c r="E166" s="22">
        <v>360</v>
      </c>
      <c r="F166" s="21"/>
      <c r="G166" s="21">
        <f t="shared" si="7"/>
        <v>0</v>
      </c>
      <c r="H166" s="21"/>
      <c r="I166" s="21">
        <f t="shared" si="8"/>
        <v>0</v>
      </c>
      <c r="J166" s="21">
        <f t="shared" si="9"/>
        <v>0</v>
      </c>
    </row>
    <row r="167" spans="1:10" s="17" customFormat="1" ht="45" x14ac:dyDescent="0.25">
      <c r="A167" s="19" t="s">
        <v>424</v>
      </c>
      <c r="B167" s="9" t="s">
        <v>822</v>
      </c>
      <c r="C167" s="10" t="s">
        <v>823</v>
      </c>
      <c r="D167" s="8" t="s">
        <v>215</v>
      </c>
      <c r="E167" s="22">
        <v>60</v>
      </c>
      <c r="F167" s="21"/>
      <c r="G167" s="21">
        <f t="shared" si="7"/>
        <v>0</v>
      </c>
      <c r="H167" s="21"/>
      <c r="I167" s="21">
        <f t="shared" si="8"/>
        <v>0</v>
      </c>
      <c r="J167" s="21">
        <f t="shared" si="9"/>
        <v>0</v>
      </c>
    </row>
    <row r="168" spans="1:10" s="17" customFormat="1" ht="45" x14ac:dyDescent="0.25">
      <c r="A168" s="19" t="s">
        <v>426</v>
      </c>
      <c r="B168" s="9" t="s">
        <v>818</v>
      </c>
      <c r="C168" s="10" t="s">
        <v>819</v>
      </c>
      <c r="D168" s="8" t="s">
        <v>215</v>
      </c>
      <c r="E168" s="22">
        <v>1802</v>
      </c>
      <c r="F168" s="21"/>
      <c r="G168" s="21">
        <f t="shared" si="7"/>
        <v>0</v>
      </c>
      <c r="H168" s="21"/>
      <c r="I168" s="21">
        <f t="shared" si="8"/>
        <v>0</v>
      </c>
      <c r="J168" s="21">
        <f t="shared" si="9"/>
        <v>0</v>
      </c>
    </row>
    <row r="169" spans="1:10" s="17" customFormat="1" ht="45" x14ac:dyDescent="0.25">
      <c r="A169" s="19" t="s">
        <v>429</v>
      </c>
      <c r="B169" s="9" t="s">
        <v>818</v>
      </c>
      <c r="C169" s="10" t="s">
        <v>910</v>
      </c>
      <c r="D169" s="8" t="s">
        <v>215</v>
      </c>
      <c r="E169" s="22">
        <v>120</v>
      </c>
      <c r="F169" s="21"/>
      <c r="G169" s="21">
        <f t="shared" si="7"/>
        <v>0</v>
      </c>
      <c r="H169" s="21"/>
      <c r="I169" s="21">
        <f t="shared" si="8"/>
        <v>0</v>
      </c>
      <c r="J169" s="21">
        <f t="shared" si="9"/>
        <v>0</v>
      </c>
    </row>
    <row r="170" spans="1:10" s="17" customFormat="1" ht="45" x14ac:dyDescent="0.25">
      <c r="A170" s="19" t="s">
        <v>911</v>
      </c>
      <c r="B170" s="9" t="s">
        <v>796</v>
      </c>
      <c r="C170" s="10" t="s">
        <v>835</v>
      </c>
      <c r="D170" s="8" t="s">
        <v>215</v>
      </c>
      <c r="E170" s="22">
        <v>375</v>
      </c>
      <c r="F170" s="21"/>
      <c r="G170" s="21">
        <f t="shared" si="7"/>
        <v>0</v>
      </c>
      <c r="H170" s="21"/>
      <c r="I170" s="21">
        <f t="shared" si="8"/>
        <v>0</v>
      </c>
      <c r="J170" s="21">
        <f t="shared" si="9"/>
        <v>0</v>
      </c>
    </row>
    <row r="171" spans="1:10" s="17" customFormat="1" ht="45" x14ac:dyDescent="0.25">
      <c r="A171" s="19" t="s">
        <v>434</v>
      </c>
      <c r="B171" s="9" t="s">
        <v>912</v>
      </c>
      <c r="C171" s="10" t="s">
        <v>913</v>
      </c>
      <c r="D171" s="8" t="s">
        <v>215</v>
      </c>
      <c r="E171" s="22">
        <v>50</v>
      </c>
      <c r="F171" s="21"/>
      <c r="G171" s="21">
        <f t="shared" si="7"/>
        <v>0</v>
      </c>
      <c r="H171" s="21"/>
      <c r="I171" s="21">
        <f t="shared" si="8"/>
        <v>0</v>
      </c>
      <c r="J171" s="21">
        <f t="shared" si="9"/>
        <v>0</v>
      </c>
    </row>
    <row r="172" spans="1:10" s="17" customFormat="1" ht="45" x14ac:dyDescent="0.25">
      <c r="A172" s="19" t="s">
        <v>437</v>
      </c>
      <c r="B172" s="9" t="s">
        <v>841</v>
      </c>
      <c r="C172" s="10" t="s">
        <v>914</v>
      </c>
      <c r="D172" s="8" t="s">
        <v>75</v>
      </c>
      <c r="E172" s="22">
        <v>16308</v>
      </c>
      <c r="F172" s="21"/>
      <c r="G172" s="21">
        <f t="shared" si="7"/>
        <v>0</v>
      </c>
      <c r="H172" s="21"/>
      <c r="I172" s="21">
        <f t="shared" si="8"/>
        <v>0</v>
      </c>
      <c r="J172" s="21">
        <f t="shared" si="9"/>
        <v>0</v>
      </c>
    </row>
    <row r="173" spans="1:10" s="17" customFormat="1" ht="45" x14ac:dyDescent="0.25">
      <c r="A173" s="19" t="s">
        <v>440</v>
      </c>
      <c r="B173" s="9" t="s">
        <v>843</v>
      </c>
      <c r="C173" s="10" t="s">
        <v>915</v>
      </c>
      <c r="D173" s="8" t="s">
        <v>75</v>
      </c>
      <c r="E173" s="22">
        <v>16308</v>
      </c>
      <c r="F173" s="21"/>
      <c r="G173" s="21">
        <f t="shared" si="7"/>
        <v>0</v>
      </c>
      <c r="H173" s="21"/>
      <c r="I173" s="21">
        <f t="shared" si="8"/>
        <v>0</v>
      </c>
      <c r="J173" s="21">
        <f t="shared" si="9"/>
        <v>0</v>
      </c>
    </row>
    <row r="174" spans="1:10" s="17" customFormat="1" ht="45" x14ac:dyDescent="0.25">
      <c r="A174" s="19" t="s">
        <v>444</v>
      </c>
      <c r="B174" s="9" t="s">
        <v>843</v>
      </c>
      <c r="C174" s="10" t="s">
        <v>916</v>
      </c>
      <c r="D174" s="8" t="s">
        <v>75</v>
      </c>
      <c r="E174" s="22">
        <v>16308</v>
      </c>
      <c r="F174" s="21"/>
      <c r="G174" s="21">
        <f t="shared" si="7"/>
        <v>0</v>
      </c>
      <c r="H174" s="21"/>
      <c r="I174" s="21">
        <f t="shared" si="8"/>
        <v>0</v>
      </c>
      <c r="J174" s="21">
        <f t="shared" si="9"/>
        <v>0</v>
      </c>
    </row>
    <row r="175" spans="1:10" s="17" customFormat="1" ht="45" x14ac:dyDescent="0.25">
      <c r="A175" s="19" t="s">
        <v>447</v>
      </c>
      <c r="B175" s="9" t="s">
        <v>843</v>
      </c>
      <c r="C175" s="10" t="s">
        <v>847</v>
      </c>
      <c r="D175" s="8" t="s">
        <v>75</v>
      </c>
      <c r="E175" s="22">
        <v>1080</v>
      </c>
      <c r="F175" s="21"/>
      <c r="G175" s="21">
        <f t="shared" si="7"/>
        <v>0</v>
      </c>
      <c r="H175" s="21"/>
      <c r="I175" s="21">
        <f t="shared" si="8"/>
        <v>0</v>
      </c>
      <c r="J175" s="21">
        <f t="shared" si="9"/>
        <v>0</v>
      </c>
    </row>
    <row r="176" spans="1:10" s="17" customFormat="1" ht="45" x14ac:dyDescent="0.25">
      <c r="A176" s="19" t="s">
        <v>450</v>
      </c>
      <c r="B176" s="9" t="s">
        <v>845</v>
      </c>
      <c r="C176" s="10" t="s">
        <v>848</v>
      </c>
      <c r="D176" s="8" t="s">
        <v>75</v>
      </c>
      <c r="E176" s="22">
        <v>1080</v>
      </c>
      <c r="F176" s="21"/>
      <c r="G176" s="21">
        <f t="shared" si="7"/>
        <v>0</v>
      </c>
      <c r="H176" s="21"/>
      <c r="I176" s="21">
        <f t="shared" si="8"/>
        <v>0</v>
      </c>
      <c r="J176" s="21">
        <f t="shared" si="9"/>
        <v>0</v>
      </c>
    </row>
    <row r="177" spans="1:10" s="17" customFormat="1" ht="45" x14ac:dyDescent="0.25">
      <c r="A177" s="19" t="s">
        <v>452</v>
      </c>
      <c r="B177" s="9" t="s">
        <v>853</v>
      </c>
      <c r="C177" s="10" t="s">
        <v>854</v>
      </c>
      <c r="D177" s="8" t="s">
        <v>75</v>
      </c>
      <c r="E177" s="22">
        <v>4816</v>
      </c>
      <c r="F177" s="21"/>
      <c r="G177" s="21">
        <f t="shared" si="7"/>
        <v>0</v>
      </c>
      <c r="H177" s="21"/>
      <c r="I177" s="21">
        <f t="shared" si="8"/>
        <v>0</v>
      </c>
      <c r="J177" s="21">
        <f t="shared" si="9"/>
        <v>0</v>
      </c>
    </row>
    <row r="178" spans="1:10" s="17" customFormat="1" ht="45" x14ac:dyDescent="0.25">
      <c r="A178" s="19" t="s">
        <v>454</v>
      </c>
      <c r="B178" s="9" t="s">
        <v>843</v>
      </c>
      <c r="C178" s="10" t="s">
        <v>855</v>
      </c>
      <c r="D178" s="8" t="s">
        <v>75</v>
      </c>
      <c r="E178" s="22">
        <v>4816</v>
      </c>
      <c r="F178" s="21"/>
      <c r="G178" s="21">
        <f t="shared" si="7"/>
        <v>0</v>
      </c>
      <c r="H178" s="21"/>
      <c r="I178" s="21">
        <f t="shared" si="8"/>
        <v>0</v>
      </c>
      <c r="J178" s="21">
        <f t="shared" si="9"/>
        <v>0</v>
      </c>
    </row>
    <row r="179" spans="1:10" s="17" customFormat="1" ht="45" x14ac:dyDescent="0.25">
      <c r="A179" s="19" t="s">
        <v>456</v>
      </c>
      <c r="B179" s="9" t="s">
        <v>873</v>
      </c>
      <c r="C179" s="10" t="s">
        <v>917</v>
      </c>
      <c r="D179" s="8" t="s">
        <v>75</v>
      </c>
      <c r="E179" s="22">
        <v>80</v>
      </c>
      <c r="F179" s="21"/>
      <c r="G179" s="21">
        <f t="shared" si="7"/>
        <v>0</v>
      </c>
      <c r="H179" s="21"/>
      <c r="I179" s="21">
        <f t="shared" si="8"/>
        <v>0</v>
      </c>
      <c r="J179" s="21">
        <f t="shared" si="9"/>
        <v>0</v>
      </c>
    </row>
    <row r="180" spans="1:10" s="17" customFormat="1" ht="45" x14ac:dyDescent="0.25">
      <c r="A180" s="19" t="s">
        <v>458</v>
      </c>
      <c r="B180" s="9" t="s">
        <v>843</v>
      </c>
      <c r="C180" s="10" t="s">
        <v>879</v>
      </c>
      <c r="D180" s="8" t="s">
        <v>75</v>
      </c>
      <c r="E180" s="22">
        <v>80</v>
      </c>
      <c r="F180" s="21"/>
      <c r="G180" s="21">
        <f t="shared" si="7"/>
        <v>0</v>
      </c>
      <c r="H180" s="21"/>
      <c r="I180" s="21">
        <f t="shared" si="8"/>
        <v>0</v>
      </c>
      <c r="J180" s="21">
        <f t="shared" si="9"/>
        <v>0</v>
      </c>
    </row>
    <row r="181" spans="1:10" s="38" customFormat="1" ht="22.5" x14ac:dyDescent="0.25">
      <c r="A181" s="47" t="s">
        <v>460</v>
      </c>
      <c r="B181" s="43" t="s">
        <v>289</v>
      </c>
      <c r="C181" s="44" t="s">
        <v>290</v>
      </c>
      <c r="D181" s="42" t="s">
        <v>71</v>
      </c>
      <c r="E181" s="50">
        <v>0.93</v>
      </c>
      <c r="F181" s="26"/>
      <c r="G181" s="26">
        <f t="shared" si="7"/>
        <v>0</v>
      </c>
      <c r="H181" s="26"/>
      <c r="I181" s="26">
        <f t="shared" si="8"/>
        <v>0</v>
      </c>
      <c r="J181" s="26">
        <f t="shared" si="9"/>
        <v>0</v>
      </c>
    </row>
    <row r="182" spans="1:10" s="17" customFormat="1" ht="45" x14ac:dyDescent="0.25">
      <c r="A182" s="19" t="s">
        <v>461</v>
      </c>
      <c r="B182" s="9" t="s">
        <v>804</v>
      </c>
      <c r="C182" s="10" t="s">
        <v>918</v>
      </c>
      <c r="D182" s="8" t="s">
        <v>215</v>
      </c>
      <c r="E182" s="22">
        <v>93</v>
      </c>
      <c r="F182" s="21"/>
      <c r="G182" s="21">
        <f t="shared" si="7"/>
        <v>0</v>
      </c>
      <c r="H182" s="21"/>
      <c r="I182" s="21">
        <f t="shared" si="8"/>
        <v>0</v>
      </c>
      <c r="J182" s="21">
        <f t="shared" si="9"/>
        <v>0</v>
      </c>
    </row>
    <row r="183" spans="1:10" s="17" customFormat="1" ht="45" x14ac:dyDescent="0.25">
      <c r="A183" s="19" t="s">
        <v>463</v>
      </c>
      <c r="B183" s="9" t="s">
        <v>811</v>
      </c>
      <c r="C183" s="10" t="s">
        <v>859</v>
      </c>
      <c r="D183" s="8" t="s">
        <v>75</v>
      </c>
      <c r="E183" s="22">
        <v>93</v>
      </c>
      <c r="F183" s="21"/>
      <c r="G183" s="21">
        <f t="shared" si="7"/>
        <v>0</v>
      </c>
      <c r="H183" s="21"/>
      <c r="I183" s="21">
        <f t="shared" si="8"/>
        <v>0</v>
      </c>
      <c r="J183" s="21">
        <f t="shared" si="9"/>
        <v>0</v>
      </c>
    </row>
    <row r="184" spans="1:10" s="17" customFormat="1" ht="45" x14ac:dyDescent="0.25">
      <c r="A184" s="19" t="s">
        <v>465</v>
      </c>
      <c r="B184" s="9" t="s">
        <v>834</v>
      </c>
      <c r="C184" s="10" t="s">
        <v>860</v>
      </c>
      <c r="D184" s="8" t="s">
        <v>215</v>
      </c>
      <c r="E184" s="22">
        <v>372</v>
      </c>
      <c r="F184" s="21"/>
      <c r="G184" s="21">
        <f t="shared" si="7"/>
        <v>0</v>
      </c>
      <c r="H184" s="21"/>
      <c r="I184" s="21">
        <f t="shared" si="8"/>
        <v>0</v>
      </c>
      <c r="J184" s="21">
        <f t="shared" si="9"/>
        <v>0</v>
      </c>
    </row>
    <row r="185" spans="1:10" s="17" customFormat="1" ht="45" x14ac:dyDescent="0.25">
      <c r="A185" s="19" t="s">
        <v>468</v>
      </c>
      <c r="B185" s="9" t="s">
        <v>834</v>
      </c>
      <c r="C185" s="10" t="s">
        <v>861</v>
      </c>
      <c r="D185" s="8" t="s">
        <v>215</v>
      </c>
      <c r="E185" s="22">
        <v>372</v>
      </c>
      <c r="F185" s="21"/>
      <c r="G185" s="21">
        <f t="shared" si="7"/>
        <v>0</v>
      </c>
      <c r="H185" s="21"/>
      <c r="I185" s="21">
        <f t="shared" si="8"/>
        <v>0</v>
      </c>
      <c r="J185" s="21">
        <f t="shared" si="9"/>
        <v>0</v>
      </c>
    </row>
    <row r="186" spans="1:10" s="17" customFormat="1" ht="45" x14ac:dyDescent="0.25">
      <c r="A186" s="19" t="s">
        <v>919</v>
      </c>
      <c r="B186" s="9" t="s">
        <v>862</v>
      </c>
      <c r="C186" s="10" t="s">
        <v>863</v>
      </c>
      <c r="D186" s="8" t="s">
        <v>75</v>
      </c>
      <c r="E186" s="22">
        <v>930</v>
      </c>
      <c r="F186" s="21"/>
      <c r="G186" s="21">
        <f t="shared" si="7"/>
        <v>0</v>
      </c>
      <c r="H186" s="21"/>
      <c r="I186" s="21">
        <f t="shared" si="8"/>
        <v>0</v>
      </c>
      <c r="J186" s="21">
        <f t="shared" si="9"/>
        <v>0</v>
      </c>
    </row>
    <row r="187" spans="1:10" s="17" customFormat="1" ht="45" x14ac:dyDescent="0.25">
      <c r="A187" s="19" t="s">
        <v>473</v>
      </c>
      <c r="B187" s="9" t="s">
        <v>873</v>
      </c>
      <c r="C187" s="10" t="s">
        <v>920</v>
      </c>
      <c r="D187" s="8" t="s">
        <v>75</v>
      </c>
      <c r="E187" s="22">
        <v>300</v>
      </c>
      <c r="F187" s="21"/>
      <c r="G187" s="21">
        <f t="shared" si="7"/>
        <v>0</v>
      </c>
      <c r="H187" s="21"/>
      <c r="I187" s="21">
        <f t="shared" si="8"/>
        <v>0</v>
      </c>
      <c r="J187" s="21">
        <f t="shared" si="9"/>
        <v>0</v>
      </c>
    </row>
    <row r="188" spans="1:10" s="17" customFormat="1" ht="45" x14ac:dyDescent="0.25">
      <c r="A188" s="19" t="s">
        <v>475</v>
      </c>
      <c r="B188" s="9" t="s">
        <v>875</v>
      </c>
      <c r="C188" s="10" t="s">
        <v>876</v>
      </c>
      <c r="D188" s="8" t="s">
        <v>215</v>
      </c>
      <c r="E188" s="22">
        <v>600</v>
      </c>
      <c r="F188" s="21"/>
      <c r="G188" s="21">
        <f t="shared" si="7"/>
        <v>0</v>
      </c>
      <c r="H188" s="21"/>
      <c r="I188" s="21">
        <f t="shared" si="8"/>
        <v>0</v>
      </c>
      <c r="J188" s="21">
        <f t="shared" si="9"/>
        <v>0</v>
      </c>
    </row>
    <row r="189" spans="1:10" s="17" customFormat="1" ht="45" x14ac:dyDescent="0.25">
      <c r="A189" s="19" t="s">
        <v>476</v>
      </c>
      <c r="B189" s="9" t="s">
        <v>873</v>
      </c>
      <c r="C189" s="10" t="s">
        <v>917</v>
      </c>
      <c r="D189" s="8" t="s">
        <v>75</v>
      </c>
      <c r="E189" s="22">
        <v>1200</v>
      </c>
      <c r="F189" s="21"/>
      <c r="G189" s="21">
        <f t="shared" si="7"/>
        <v>0</v>
      </c>
      <c r="H189" s="21"/>
      <c r="I189" s="21">
        <f t="shared" si="8"/>
        <v>0</v>
      </c>
      <c r="J189" s="21">
        <f t="shared" si="9"/>
        <v>0</v>
      </c>
    </row>
    <row r="190" spans="1:10" s="17" customFormat="1" ht="45" x14ac:dyDescent="0.25">
      <c r="A190" s="19" t="s">
        <v>479</v>
      </c>
      <c r="B190" s="9" t="s">
        <v>843</v>
      </c>
      <c r="C190" s="10" t="s">
        <v>879</v>
      </c>
      <c r="D190" s="8" t="s">
        <v>75</v>
      </c>
      <c r="E190" s="22">
        <v>600</v>
      </c>
      <c r="F190" s="21"/>
      <c r="G190" s="21">
        <f t="shared" si="7"/>
        <v>0</v>
      </c>
      <c r="H190" s="21"/>
      <c r="I190" s="21">
        <f t="shared" si="8"/>
        <v>0</v>
      </c>
      <c r="J190" s="21">
        <f t="shared" si="9"/>
        <v>0</v>
      </c>
    </row>
    <row r="191" spans="1:10" s="38" customFormat="1" ht="22.5" x14ac:dyDescent="0.25">
      <c r="A191" s="47" t="s">
        <v>481</v>
      </c>
      <c r="B191" s="43" t="s">
        <v>205</v>
      </c>
      <c r="C191" s="44" t="s">
        <v>206</v>
      </c>
      <c r="D191" s="42" t="s">
        <v>71</v>
      </c>
      <c r="E191" s="48">
        <v>1.4</v>
      </c>
      <c r="F191" s="26"/>
      <c r="G191" s="26">
        <f t="shared" si="7"/>
        <v>0</v>
      </c>
      <c r="H191" s="26"/>
      <c r="I191" s="26">
        <f t="shared" si="8"/>
        <v>0</v>
      </c>
      <c r="J191" s="26">
        <f t="shared" si="9"/>
        <v>0</v>
      </c>
    </row>
    <row r="192" spans="1:10" s="17" customFormat="1" ht="45" x14ac:dyDescent="0.25">
      <c r="A192" s="19" t="s">
        <v>484</v>
      </c>
      <c r="B192" s="9" t="s">
        <v>811</v>
      </c>
      <c r="C192" s="10" t="s">
        <v>864</v>
      </c>
      <c r="D192" s="8" t="s">
        <v>75</v>
      </c>
      <c r="E192" s="22">
        <v>93</v>
      </c>
      <c r="F192" s="21"/>
      <c r="G192" s="21">
        <f t="shared" si="7"/>
        <v>0</v>
      </c>
      <c r="H192" s="21"/>
      <c r="I192" s="21">
        <f t="shared" si="8"/>
        <v>0</v>
      </c>
      <c r="J192" s="21">
        <f t="shared" si="9"/>
        <v>0</v>
      </c>
    </row>
    <row r="193" spans="1:10" s="17" customFormat="1" ht="45" x14ac:dyDescent="0.25">
      <c r="A193" s="19" t="s">
        <v>486</v>
      </c>
      <c r="B193" s="9" t="s">
        <v>811</v>
      </c>
      <c r="C193" s="10" t="s">
        <v>866</v>
      </c>
      <c r="D193" s="8" t="s">
        <v>75</v>
      </c>
      <c r="E193" s="22">
        <v>47</v>
      </c>
      <c r="F193" s="21"/>
      <c r="G193" s="21">
        <f t="shared" si="7"/>
        <v>0</v>
      </c>
      <c r="H193" s="21"/>
      <c r="I193" s="21">
        <f t="shared" si="8"/>
        <v>0</v>
      </c>
      <c r="J193" s="21">
        <f t="shared" si="9"/>
        <v>0</v>
      </c>
    </row>
    <row r="194" spans="1:10" s="17" customFormat="1" ht="45" x14ac:dyDescent="0.25">
      <c r="A194" s="19" t="s">
        <v>489</v>
      </c>
      <c r="B194" s="9" t="s">
        <v>867</v>
      </c>
      <c r="C194" s="10" t="s">
        <v>868</v>
      </c>
      <c r="D194" s="8" t="s">
        <v>75</v>
      </c>
      <c r="E194" s="22">
        <v>186</v>
      </c>
      <c r="F194" s="21"/>
      <c r="G194" s="21">
        <f t="shared" si="7"/>
        <v>0</v>
      </c>
      <c r="H194" s="21"/>
      <c r="I194" s="21">
        <f t="shared" si="8"/>
        <v>0</v>
      </c>
      <c r="J194" s="21">
        <f t="shared" si="9"/>
        <v>0</v>
      </c>
    </row>
    <row r="195" spans="1:10" s="17" customFormat="1" ht="45" x14ac:dyDescent="0.25">
      <c r="A195" s="19" t="s">
        <v>492</v>
      </c>
      <c r="B195" s="9" t="s">
        <v>862</v>
      </c>
      <c r="C195" s="10" t="s">
        <v>921</v>
      </c>
      <c r="D195" s="8" t="s">
        <v>75</v>
      </c>
      <c r="E195" s="22">
        <v>187</v>
      </c>
      <c r="F195" s="21"/>
      <c r="G195" s="21">
        <f t="shared" ref="G195:G225" si="10">E195*F195</f>
        <v>0</v>
      </c>
      <c r="H195" s="21"/>
      <c r="I195" s="21">
        <f t="shared" ref="I195:I225" si="11">E195*H195</f>
        <v>0</v>
      </c>
      <c r="J195" s="21">
        <f t="shared" si="9"/>
        <v>0</v>
      </c>
    </row>
    <row r="196" spans="1:10" s="17" customFormat="1" ht="45" x14ac:dyDescent="0.25">
      <c r="A196" s="19" t="s">
        <v>495</v>
      </c>
      <c r="B196" s="9" t="s">
        <v>862</v>
      </c>
      <c r="C196" s="10" t="s">
        <v>871</v>
      </c>
      <c r="D196" s="8" t="s">
        <v>75</v>
      </c>
      <c r="E196" s="22">
        <v>279</v>
      </c>
      <c r="F196" s="21"/>
      <c r="G196" s="21">
        <f t="shared" si="10"/>
        <v>0</v>
      </c>
      <c r="H196" s="21"/>
      <c r="I196" s="21">
        <f t="shared" si="11"/>
        <v>0</v>
      </c>
      <c r="J196" s="21">
        <f t="shared" ref="J196:J225" si="12">G196+I196</f>
        <v>0</v>
      </c>
    </row>
    <row r="197" spans="1:10" s="17" customFormat="1" ht="45" x14ac:dyDescent="0.25">
      <c r="A197" s="19" t="s">
        <v>499</v>
      </c>
      <c r="B197" s="9" t="s">
        <v>922</v>
      </c>
      <c r="C197" s="10" t="s">
        <v>923</v>
      </c>
      <c r="D197" s="8" t="s">
        <v>118</v>
      </c>
      <c r="E197" s="22">
        <v>270</v>
      </c>
      <c r="F197" s="21"/>
      <c r="G197" s="21">
        <f t="shared" si="10"/>
        <v>0</v>
      </c>
      <c r="H197" s="21"/>
      <c r="I197" s="21">
        <f t="shared" si="11"/>
        <v>0</v>
      </c>
      <c r="J197" s="21">
        <f t="shared" si="12"/>
        <v>0</v>
      </c>
    </row>
    <row r="198" spans="1:10" s="38" customFormat="1" ht="33.75" x14ac:dyDescent="0.25">
      <c r="A198" s="47" t="s">
        <v>924</v>
      </c>
      <c r="B198" s="43" t="s">
        <v>824</v>
      </c>
      <c r="C198" s="44" t="s">
        <v>825</v>
      </c>
      <c r="D198" s="42" t="s">
        <v>111</v>
      </c>
      <c r="E198" s="48">
        <v>0.6</v>
      </c>
      <c r="F198" s="26"/>
      <c r="G198" s="26">
        <f t="shared" si="10"/>
        <v>0</v>
      </c>
      <c r="H198" s="26"/>
      <c r="I198" s="26">
        <f t="shared" si="11"/>
        <v>0</v>
      </c>
      <c r="J198" s="26">
        <f t="shared" si="12"/>
        <v>0</v>
      </c>
    </row>
    <row r="199" spans="1:10" s="17" customFormat="1" ht="45" x14ac:dyDescent="0.25">
      <c r="A199" s="19" t="s">
        <v>503</v>
      </c>
      <c r="B199" s="9" t="s">
        <v>826</v>
      </c>
      <c r="C199" s="10" t="s">
        <v>827</v>
      </c>
      <c r="D199" s="8" t="s">
        <v>118</v>
      </c>
      <c r="E199" s="22">
        <v>60</v>
      </c>
      <c r="F199" s="21"/>
      <c r="G199" s="21">
        <f t="shared" si="10"/>
        <v>0</v>
      </c>
      <c r="H199" s="21"/>
      <c r="I199" s="21">
        <f t="shared" si="11"/>
        <v>0</v>
      </c>
      <c r="J199" s="21">
        <f t="shared" si="12"/>
        <v>0</v>
      </c>
    </row>
    <row r="200" spans="1:10" s="38" customFormat="1" ht="22.5" x14ac:dyDescent="0.25">
      <c r="A200" s="47" t="s">
        <v>925</v>
      </c>
      <c r="B200" s="43" t="s">
        <v>828</v>
      </c>
      <c r="C200" s="44" t="s">
        <v>829</v>
      </c>
      <c r="D200" s="42" t="s">
        <v>111</v>
      </c>
      <c r="E200" s="48">
        <v>30.3</v>
      </c>
      <c r="F200" s="26"/>
      <c r="G200" s="26">
        <f t="shared" si="10"/>
        <v>0</v>
      </c>
      <c r="H200" s="26"/>
      <c r="I200" s="26">
        <f t="shared" si="11"/>
        <v>0</v>
      </c>
      <c r="J200" s="26">
        <f t="shared" si="12"/>
        <v>0</v>
      </c>
    </row>
    <row r="201" spans="1:10" s="17" customFormat="1" ht="45" x14ac:dyDescent="0.25">
      <c r="A201" s="19" t="s">
        <v>509</v>
      </c>
      <c r="B201" s="9" t="s">
        <v>830</v>
      </c>
      <c r="C201" s="10" t="s">
        <v>926</v>
      </c>
      <c r="D201" s="8" t="s">
        <v>118</v>
      </c>
      <c r="E201" s="22">
        <v>3030</v>
      </c>
      <c r="F201" s="21"/>
      <c r="G201" s="21">
        <f t="shared" si="10"/>
        <v>0</v>
      </c>
      <c r="H201" s="21"/>
      <c r="I201" s="21">
        <f t="shared" si="11"/>
        <v>0</v>
      </c>
      <c r="J201" s="21">
        <f t="shared" si="12"/>
        <v>0</v>
      </c>
    </row>
    <row r="202" spans="1:10" s="17" customFormat="1" ht="45" x14ac:dyDescent="0.25">
      <c r="A202" s="19" t="s">
        <v>512</v>
      </c>
      <c r="B202" s="9" t="s">
        <v>927</v>
      </c>
      <c r="C202" s="10" t="s">
        <v>837</v>
      </c>
      <c r="D202" s="8" t="s">
        <v>215</v>
      </c>
      <c r="E202" s="22">
        <v>6120</v>
      </c>
      <c r="F202" s="21"/>
      <c r="G202" s="21">
        <f t="shared" si="10"/>
        <v>0</v>
      </c>
      <c r="H202" s="21"/>
      <c r="I202" s="21">
        <f t="shared" si="11"/>
        <v>0</v>
      </c>
      <c r="J202" s="21">
        <f t="shared" si="12"/>
        <v>0</v>
      </c>
    </row>
    <row r="203" spans="1:10" s="17" customFormat="1" ht="45" x14ac:dyDescent="0.25">
      <c r="A203" s="19" t="s">
        <v>928</v>
      </c>
      <c r="B203" s="9" t="s">
        <v>929</v>
      </c>
      <c r="C203" s="10" t="s">
        <v>849</v>
      </c>
      <c r="D203" s="8" t="s">
        <v>215</v>
      </c>
      <c r="E203" s="22">
        <v>3060</v>
      </c>
      <c r="F203" s="21"/>
      <c r="G203" s="21">
        <f t="shared" si="10"/>
        <v>0</v>
      </c>
      <c r="H203" s="21"/>
      <c r="I203" s="21">
        <f t="shared" si="11"/>
        <v>0</v>
      </c>
      <c r="J203" s="21">
        <f t="shared" si="12"/>
        <v>0</v>
      </c>
    </row>
    <row r="204" spans="1:10" s="17" customFormat="1" ht="45" x14ac:dyDescent="0.25">
      <c r="A204" s="19" t="s">
        <v>518</v>
      </c>
      <c r="B204" s="9" t="s">
        <v>851</v>
      </c>
      <c r="C204" s="10" t="s">
        <v>852</v>
      </c>
      <c r="D204" s="8" t="s">
        <v>75</v>
      </c>
      <c r="E204" s="22">
        <v>3060</v>
      </c>
      <c r="F204" s="21"/>
      <c r="G204" s="21">
        <f t="shared" si="10"/>
        <v>0</v>
      </c>
      <c r="H204" s="21"/>
      <c r="I204" s="21">
        <f t="shared" si="11"/>
        <v>0</v>
      </c>
      <c r="J204" s="21">
        <f t="shared" si="12"/>
        <v>0</v>
      </c>
    </row>
    <row r="205" spans="1:10" s="17" customFormat="1" ht="45" x14ac:dyDescent="0.25">
      <c r="A205" s="19" t="s">
        <v>930</v>
      </c>
      <c r="B205" s="9" t="s">
        <v>838</v>
      </c>
      <c r="C205" s="10" t="s">
        <v>839</v>
      </c>
      <c r="D205" s="8" t="s">
        <v>840</v>
      </c>
      <c r="E205" s="22">
        <v>1050</v>
      </c>
      <c r="F205" s="21"/>
      <c r="G205" s="21">
        <f t="shared" si="10"/>
        <v>0</v>
      </c>
      <c r="H205" s="21"/>
      <c r="I205" s="21">
        <f t="shared" si="11"/>
        <v>0</v>
      </c>
      <c r="J205" s="21">
        <f t="shared" si="12"/>
        <v>0</v>
      </c>
    </row>
    <row r="206" spans="1:10" s="38" customFormat="1" ht="33.75" x14ac:dyDescent="0.25">
      <c r="A206" s="47" t="s">
        <v>524</v>
      </c>
      <c r="B206" s="43" t="s">
        <v>931</v>
      </c>
      <c r="C206" s="44" t="s">
        <v>932</v>
      </c>
      <c r="D206" s="42" t="s">
        <v>933</v>
      </c>
      <c r="E206" s="50">
        <v>0.36</v>
      </c>
      <c r="F206" s="26"/>
      <c r="G206" s="26">
        <f t="shared" si="10"/>
        <v>0</v>
      </c>
      <c r="H206" s="26"/>
      <c r="I206" s="26">
        <f t="shared" si="11"/>
        <v>0</v>
      </c>
      <c r="J206" s="26">
        <f t="shared" si="12"/>
        <v>0</v>
      </c>
    </row>
    <row r="207" spans="1:10" s="38" customFormat="1" ht="22.5" x14ac:dyDescent="0.25">
      <c r="A207" s="47" t="s">
        <v>525</v>
      </c>
      <c r="B207" s="43" t="s">
        <v>934</v>
      </c>
      <c r="C207" s="44" t="s">
        <v>935</v>
      </c>
      <c r="D207" s="42" t="s">
        <v>933</v>
      </c>
      <c r="E207" s="50">
        <v>0.36</v>
      </c>
      <c r="F207" s="26"/>
      <c r="G207" s="26">
        <f t="shared" si="10"/>
        <v>0</v>
      </c>
      <c r="H207" s="26"/>
      <c r="I207" s="26">
        <f t="shared" si="11"/>
        <v>0</v>
      </c>
      <c r="J207" s="26">
        <f t="shared" si="12"/>
        <v>0</v>
      </c>
    </row>
    <row r="208" spans="1:10" s="38" customFormat="1" ht="22.5" x14ac:dyDescent="0.25">
      <c r="A208" s="47" t="s">
        <v>936</v>
      </c>
      <c r="B208" s="43" t="s">
        <v>553</v>
      </c>
      <c r="C208" s="44" t="s">
        <v>937</v>
      </c>
      <c r="D208" s="42" t="s">
        <v>111</v>
      </c>
      <c r="E208" s="50">
        <v>1.44</v>
      </c>
      <c r="F208" s="26"/>
      <c r="G208" s="26">
        <f t="shared" si="10"/>
        <v>0</v>
      </c>
      <c r="H208" s="26"/>
      <c r="I208" s="26">
        <f t="shared" si="11"/>
        <v>0</v>
      </c>
      <c r="J208" s="26">
        <f t="shared" si="12"/>
        <v>0</v>
      </c>
    </row>
    <row r="209" spans="1:10" s="38" customFormat="1" ht="33.75" x14ac:dyDescent="0.25">
      <c r="A209" s="47" t="s">
        <v>531</v>
      </c>
      <c r="B209" s="43" t="s">
        <v>466</v>
      </c>
      <c r="C209" s="44" t="s">
        <v>467</v>
      </c>
      <c r="D209" s="42" t="s">
        <v>111</v>
      </c>
      <c r="E209" s="50">
        <v>39.17</v>
      </c>
      <c r="F209" s="26"/>
      <c r="G209" s="26">
        <f t="shared" si="10"/>
        <v>0</v>
      </c>
      <c r="H209" s="26"/>
      <c r="I209" s="26">
        <f t="shared" si="11"/>
        <v>0</v>
      </c>
      <c r="J209" s="26">
        <f t="shared" si="12"/>
        <v>0</v>
      </c>
    </row>
    <row r="210" spans="1:10" s="17" customFormat="1" ht="45" x14ac:dyDescent="0.25">
      <c r="A210" s="19" t="s">
        <v>533</v>
      </c>
      <c r="B210" s="9" t="s">
        <v>938</v>
      </c>
      <c r="C210" s="10" t="s">
        <v>470</v>
      </c>
      <c r="D210" s="8" t="s">
        <v>118</v>
      </c>
      <c r="E210" s="22">
        <v>4125</v>
      </c>
      <c r="F210" s="21"/>
      <c r="G210" s="21">
        <f t="shared" si="10"/>
        <v>0</v>
      </c>
      <c r="H210" s="21"/>
      <c r="I210" s="21">
        <f t="shared" si="11"/>
        <v>0</v>
      </c>
      <c r="J210" s="21">
        <f t="shared" si="12"/>
        <v>0</v>
      </c>
    </row>
    <row r="211" spans="1:10" s="17" customFormat="1" ht="45" x14ac:dyDescent="0.25">
      <c r="A211" s="19" t="s">
        <v>535</v>
      </c>
      <c r="B211" s="9" t="s">
        <v>939</v>
      </c>
      <c r="C211" s="10" t="s">
        <v>472</v>
      </c>
      <c r="D211" s="8" t="s">
        <v>215</v>
      </c>
      <c r="E211" s="22">
        <v>3600</v>
      </c>
      <c r="F211" s="21"/>
      <c r="G211" s="21">
        <f t="shared" si="10"/>
        <v>0</v>
      </c>
      <c r="H211" s="21"/>
      <c r="I211" s="21">
        <f t="shared" si="11"/>
        <v>0</v>
      </c>
      <c r="J211" s="21">
        <f t="shared" si="12"/>
        <v>0</v>
      </c>
    </row>
    <row r="212" spans="1:10" s="38" customFormat="1" ht="33.75" x14ac:dyDescent="0.25">
      <c r="A212" s="47" t="s">
        <v>537</v>
      </c>
      <c r="B212" s="43" t="s">
        <v>445</v>
      </c>
      <c r="C212" s="44" t="s">
        <v>446</v>
      </c>
      <c r="D212" s="42" t="s">
        <v>111</v>
      </c>
      <c r="E212" s="49">
        <v>18</v>
      </c>
      <c r="F212" s="26"/>
      <c r="G212" s="26">
        <f t="shared" si="10"/>
        <v>0</v>
      </c>
      <c r="H212" s="26"/>
      <c r="I212" s="26">
        <f t="shared" si="11"/>
        <v>0</v>
      </c>
      <c r="J212" s="26">
        <f t="shared" si="12"/>
        <v>0</v>
      </c>
    </row>
    <row r="213" spans="1:10" s="17" customFormat="1" ht="45" x14ac:dyDescent="0.25">
      <c r="A213" s="19" t="s">
        <v>940</v>
      </c>
      <c r="B213" s="9" t="s">
        <v>938</v>
      </c>
      <c r="C213" s="10" t="s">
        <v>941</v>
      </c>
      <c r="D213" s="8" t="s">
        <v>118</v>
      </c>
      <c r="E213" s="22">
        <v>1800</v>
      </c>
      <c r="F213" s="21"/>
      <c r="G213" s="21">
        <f t="shared" si="10"/>
        <v>0</v>
      </c>
      <c r="H213" s="21"/>
      <c r="I213" s="21">
        <f t="shared" si="11"/>
        <v>0</v>
      </c>
      <c r="J213" s="21">
        <f t="shared" si="12"/>
        <v>0</v>
      </c>
    </row>
    <row r="214" spans="1:10" s="17" customFormat="1" ht="45" x14ac:dyDescent="0.25">
      <c r="A214" s="19" t="s">
        <v>942</v>
      </c>
      <c r="B214" s="9" t="s">
        <v>943</v>
      </c>
      <c r="C214" s="10" t="s">
        <v>944</v>
      </c>
      <c r="D214" s="8" t="s">
        <v>215</v>
      </c>
      <c r="E214" s="22">
        <v>2</v>
      </c>
      <c r="F214" s="21"/>
      <c r="G214" s="21">
        <f t="shared" si="10"/>
        <v>0</v>
      </c>
      <c r="H214" s="21"/>
      <c r="I214" s="21">
        <f t="shared" si="11"/>
        <v>0</v>
      </c>
      <c r="J214" s="21">
        <f t="shared" si="12"/>
        <v>0</v>
      </c>
    </row>
    <row r="215" spans="1:10" s="17" customFormat="1" ht="45" x14ac:dyDescent="0.25">
      <c r="A215" s="19" t="s">
        <v>945</v>
      </c>
      <c r="B215" s="9" t="s">
        <v>946</v>
      </c>
      <c r="C215" s="10" t="s">
        <v>947</v>
      </c>
      <c r="D215" s="8" t="s">
        <v>215</v>
      </c>
      <c r="E215" s="22">
        <v>1800</v>
      </c>
      <c r="F215" s="21"/>
      <c r="G215" s="21">
        <f t="shared" si="10"/>
        <v>0</v>
      </c>
      <c r="H215" s="21"/>
      <c r="I215" s="21">
        <f t="shared" si="11"/>
        <v>0</v>
      </c>
      <c r="J215" s="21">
        <f t="shared" si="12"/>
        <v>0</v>
      </c>
    </row>
    <row r="216" spans="1:10" s="17" customFormat="1" ht="45" x14ac:dyDescent="0.25">
      <c r="A216" s="19" t="s">
        <v>948</v>
      </c>
      <c r="B216" s="9" t="s">
        <v>949</v>
      </c>
      <c r="C216" s="10" t="s">
        <v>950</v>
      </c>
      <c r="D216" s="8" t="s">
        <v>215</v>
      </c>
      <c r="E216" s="22">
        <v>100</v>
      </c>
      <c r="F216" s="21"/>
      <c r="G216" s="21">
        <f t="shared" si="10"/>
        <v>0</v>
      </c>
      <c r="H216" s="21"/>
      <c r="I216" s="21">
        <f t="shared" si="11"/>
        <v>0</v>
      </c>
      <c r="J216" s="21">
        <f t="shared" si="12"/>
        <v>0</v>
      </c>
    </row>
    <row r="217" spans="1:10" s="17" customFormat="1" ht="45" x14ac:dyDescent="0.25">
      <c r="A217" s="19" t="s">
        <v>951</v>
      </c>
      <c r="B217" s="9" t="s">
        <v>952</v>
      </c>
      <c r="C217" s="10" t="s">
        <v>455</v>
      </c>
      <c r="D217" s="8" t="s">
        <v>215</v>
      </c>
      <c r="E217" s="22">
        <v>22</v>
      </c>
      <c r="F217" s="21"/>
      <c r="G217" s="21">
        <f t="shared" si="10"/>
        <v>0</v>
      </c>
      <c r="H217" s="21"/>
      <c r="I217" s="21">
        <f t="shared" si="11"/>
        <v>0</v>
      </c>
      <c r="J217" s="21">
        <f t="shared" si="12"/>
        <v>0</v>
      </c>
    </row>
    <row r="218" spans="1:10" s="17" customFormat="1" ht="45" x14ac:dyDescent="0.25">
      <c r="A218" s="19" t="s">
        <v>953</v>
      </c>
      <c r="B218" s="9" t="s">
        <v>954</v>
      </c>
      <c r="C218" s="10" t="s">
        <v>955</v>
      </c>
      <c r="D218" s="8" t="s">
        <v>215</v>
      </c>
      <c r="E218" s="22">
        <v>2</v>
      </c>
      <c r="F218" s="21"/>
      <c r="G218" s="21">
        <f t="shared" si="10"/>
        <v>0</v>
      </c>
      <c r="H218" s="21"/>
      <c r="I218" s="21">
        <f t="shared" si="11"/>
        <v>0</v>
      </c>
      <c r="J218" s="21">
        <f t="shared" si="12"/>
        <v>0</v>
      </c>
    </row>
    <row r="219" spans="1:10" s="17" customFormat="1" ht="45" x14ac:dyDescent="0.25">
      <c r="A219" s="19" t="s">
        <v>956</v>
      </c>
      <c r="B219" s="9" t="s">
        <v>952</v>
      </c>
      <c r="C219" s="10" t="s">
        <v>957</v>
      </c>
      <c r="D219" s="8" t="s">
        <v>215</v>
      </c>
      <c r="E219" s="22">
        <v>50</v>
      </c>
      <c r="F219" s="21"/>
      <c r="G219" s="21">
        <f t="shared" si="10"/>
        <v>0</v>
      </c>
      <c r="H219" s="21"/>
      <c r="I219" s="21">
        <f t="shared" si="11"/>
        <v>0</v>
      </c>
      <c r="J219" s="21">
        <f t="shared" si="12"/>
        <v>0</v>
      </c>
    </row>
    <row r="220" spans="1:10" s="38" customFormat="1" ht="22.5" x14ac:dyDescent="0.25">
      <c r="A220" s="47" t="s">
        <v>958</v>
      </c>
      <c r="B220" s="43" t="s">
        <v>487</v>
      </c>
      <c r="C220" s="44" t="s">
        <v>488</v>
      </c>
      <c r="D220" s="42" t="s">
        <v>280</v>
      </c>
      <c r="E220" s="49">
        <v>4</v>
      </c>
      <c r="F220" s="26"/>
      <c r="G220" s="26">
        <f t="shared" si="10"/>
        <v>0</v>
      </c>
      <c r="H220" s="26"/>
      <c r="I220" s="26">
        <f t="shared" si="11"/>
        <v>0</v>
      </c>
      <c r="J220" s="26">
        <f t="shared" si="12"/>
        <v>0</v>
      </c>
    </row>
    <row r="221" spans="1:10" s="38" customFormat="1" ht="45" x14ac:dyDescent="0.25">
      <c r="A221" s="47" t="s">
        <v>959</v>
      </c>
      <c r="B221" s="43" t="s">
        <v>960</v>
      </c>
      <c r="C221" s="44" t="s">
        <v>961</v>
      </c>
      <c r="D221" s="42" t="s">
        <v>962</v>
      </c>
      <c r="E221" s="49">
        <v>470</v>
      </c>
      <c r="F221" s="26"/>
      <c r="G221" s="26">
        <f t="shared" si="10"/>
        <v>0</v>
      </c>
      <c r="H221" s="26"/>
      <c r="I221" s="26">
        <f t="shared" si="11"/>
        <v>0</v>
      </c>
      <c r="J221" s="26">
        <f t="shared" si="12"/>
        <v>0</v>
      </c>
    </row>
    <row r="222" spans="1:10" s="38" customFormat="1" ht="45" x14ac:dyDescent="0.25">
      <c r="A222" s="47" t="s">
        <v>963</v>
      </c>
      <c r="B222" s="43" t="s">
        <v>964</v>
      </c>
      <c r="C222" s="44" t="s">
        <v>965</v>
      </c>
      <c r="D222" s="42" t="s">
        <v>962</v>
      </c>
      <c r="E222" s="49">
        <v>470</v>
      </c>
      <c r="F222" s="26"/>
      <c r="G222" s="26">
        <f t="shared" si="10"/>
        <v>0</v>
      </c>
      <c r="H222" s="26"/>
      <c r="I222" s="26">
        <f t="shared" si="11"/>
        <v>0</v>
      </c>
      <c r="J222" s="26">
        <f t="shared" si="12"/>
        <v>0</v>
      </c>
    </row>
    <row r="223" spans="1:10" s="17" customFormat="1" ht="45" x14ac:dyDescent="0.25">
      <c r="A223" s="19" t="s">
        <v>966</v>
      </c>
      <c r="B223" s="9" t="s">
        <v>967</v>
      </c>
      <c r="C223" s="10" t="s">
        <v>968</v>
      </c>
      <c r="D223" s="8" t="s">
        <v>118</v>
      </c>
      <c r="E223" s="22">
        <v>200</v>
      </c>
      <c r="F223" s="21"/>
      <c r="G223" s="21">
        <f t="shared" si="10"/>
        <v>0</v>
      </c>
      <c r="H223" s="21"/>
      <c r="I223" s="21">
        <f t="shared" si="11"/>
        <v>0</v>
      </c>
      <c r="J223" s="21">
        <f t="shared" si="12"/>
        <v>0</v>
      </c>
    </row>
    <row r="224" spans="1:10" s="38" customFormat="1" ht="22.5" x14ac:dyDescent="0.25">
      <c r="A224" s="47" t="s">
        <v>969</v>
      </c>
      <c r="B224" s="43" t="s">
        <v>970</v>
      </c>
      <c r="C224" s="44" t="s">
        <v>971</v>
      </c>
      <c r="D224" s="42" t="s">
        <v>111</v>
      </c>
      <c r="E224" s="51">
        <v>5.0000000000000001E-3</v>
      </c>
      <c r="F224" s="26"/>
      <c r="G224" s="26">
        <f t="shared" si="10"/>
        <v>0</v>
      </c>
      <c r="H224" s="26"/>
      <c r="I224" s="26">
        <f t="shared" si="11"/>
        <v>0</v>
      </c>
      <c r="J224" s="26">
        <f t="shared" si="12"/>
        <v>0</v>
      </c>
    </row>
    <row r="225" spans="1:10" s="17" customFormat="1" ht="45" x14ac:dyDescent="0.25">
      <c r="A225" s="19" t="s">
        <v>972</v>
      </c>
      <c r="B225" s="9" t="s">
        <v>973</v>
      </c>
      <c r="C225" s="10" t="s">
        <v>974</v>
      </c>
      <c r="D225" s="8" t="s">
        <v>215</v>
      </c>
      <c r="E225" s="22">
        <v>1</v>
      </c>
      <c r="F225" s="21"/>
      <c r="G225" s="21">
        <f t="shared" si="10"/>
        <v>0</v>
      </c>
      <c r="H225" s="21"/>
      <c r="I225" s="21">
        <f t="shared" si="11"/>
        <v>0</v>
      </c>
      <c r="J225" s="21">
        <f t="shared" si="12"/>
        <v>0</v>
      </c>
    </row>
    <row r="226" spans="1:10" x14ac:dyDescent="0.25">
      <c r="G226" s="26">
        <f t="shared" ref="G226:I226" si="13">SUM(G3:G225)</f>
        <v>0</v>
      </c>
      <c r="H226" s="26"/>
      <c r="I226" s="26">
        <f t="shared" si="13"/>
        <v>0</v>
      </c>
      <c r="J226" s="26">
        <f>SUM(J3:J225)</f>
        <v>0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6">
    <tabColor rgb="FF00B0F0"/>
    <pageSetUpPr fitToPage="1"/>
  </sheetPr>
  <dimension ref="A1:J296"/>
  <sheetViews>
    <sheetView workbookViewId="0">
      <pane ySplit="1" topLeftCell="A2" activePane="bottomLeft" state="frozen"/>
      <selection activeCell="F1" sqref="F1:F1048576"/>
      <selection pane="bottomLeft" activeCell="F1" sqref="F1:F1048576"/>
    </sheetView>
  </sheetViews>
  <sheetFormatPr defaultColWidth="9.140625" defaultRowHeight="11.25" x14ac:dyDescent="0.25"/>
  <cols>
    <col min="1" max="1" width="8.7109375" style="18" customWidth="1"/>
    <col min="2" max="2" width="20.7109375" style="1" customWidth="1"/>
    <col min="3" max="3" width="40.7109375" style="1" customWidth="1"/>
    <col min="4" max="4" width="8.7109375" style="1" customWidth="1"/>
    <col min="5" max="5" width="8.7109375" style="18" customWidth="1"/>
    <col min="6" max="10" width="12.7109375" style="18" customWidth="1"/>
    <col min="11" max="16384" width="9.140625" style="18"/>
  </cols>
  <sheetData>
    <row r="1" spans="1:10" s="4" customFormat="1" ht="24" x14ac:dyDescent="0.25">
      <c r="A1" s="2" t="s">
        <v>2</v>
      </c>
      <c r="B1" s="2" t="s">
        <v>3</v>
      </c>
      <c r="C1" s="2" t="s">
        <v>4</v>
      </c>
      <c r="D1" s="3" t="s">
        <v>5</v>
      </c>
      <c r="E1" s="2" t="s">
        <v>6</v>
      </c>
      <c r="F1" s="2" t="s">
        <v>2115</v>
      </c>
      <c r="G1" s="2" t="s">
        <v>2116</v>
      </c>
      <c r="H1" s="2" t="s">
        <v>2113</v>
      </c>
      <c r="I1" s="2" t="s">
        <v>2114</v>
      </c>
      <c r="J1" s="2" t="s">
        <v>2117</v>
      </c>
    </row>
    <row r="2" spans="1:10" s="17" customFormat="1" ht="15" x14ac:dyDescent="0.25">
      <c r="A2" s="14" t="s">
        <v>618</v>
      </c>
      <c r="B2" s="16"/>
      <c r="C2" s="16"/>
      <c r="D2" s="16"/>
      <c r="E2" s="15"/>
    </row>
    <row r="3" spans="1:10" s="17" customFormat="1" ht="45" x14ac:dyDescent="0.25">
      <c r="A3" s="19" t="s">
        <v>9</v>
      </c>
      <c r="B3" s="9" t="s">
        <v>975</v>
      </c>
      <c r="C3" s="10" t="s">
        <v>976</v>
      </c>
      <c r="D3" s="8" t="s">
        <v>215</v>
      </c>
      <c r="E3" s="22">
        <v>1</v>
      </c>
      <c r="F3" s="21"/>
      <c r="G3" s="21">
        <f t="shared" ref="G3:G66" si="0">E3*F3</f>
        <v>0</v>
      </c>
      <c r="H3" s="21"/>
      <c r="I3" s="21">
        <f t="shared" ref="I3:I66" si="1">E3*H3</f>
        <v>0</v>
      </c>
      <c r="J3" s="21">
        <f t="shared" ref="J3" si="2">G3+I3</f>
        <v>0</v>
      </c>
    </row>
    <row r="4" spans="1:10" s="17" customFormat="1" ht="22.5" x14ac:dyDescent="0.25">
      <c r="A4" s="19" t="s">
        <v>13</v>
      </c>
      <c r="B4" s="9" t="s">
        <v>703</v>
      </c>
      <c r="C4" s="10" t="s">
        <v>704</v>
      </c>
      <c r="D4" s="8" t="s">
        <v>16</v>
      </c>
      <c r="E4" s="22">
        <v>1</v>
      </c>
      <c r="F4" s="21"/>
      <c r="G4" s="21">
        <f t="shared" si="0"/>
        <v>0</v>
      </c>
      <c r="H4" s="21"/>
      <c r="I4" s="21">
        <f t="shared" si="1"/>
        <v>0</v>
      </c>
      <c r="J4" s="21">
        <f t="shared" ref="J4:J67" si="3">G4+I4</f>
        <v>0</v>
      </c>
    </row>
    <row r="5" spans="1:10" s="38" customFormat="1" ht="33.75" x14ac:dyDescent="0.25">
      <c r="A5" s="47" t="s">
        <v>21</v>
      </c>
      <c r="B5" s="43" t="s">
        <v>977</v>
      </c>
      <c r="C5" s="44" t="s">
        <v>978</v>
      </c>
      <c r="D5" s="42" t="s">
        <v>40</v>
      </c>
      <c r="E5" s="49">
        <v>8</v>
      </c>
      <c r="F5" s="26"/>
      <c r="G5" s="26">
        <f t="shared" si="0"/>
        <v>0</v>
      </c>
      <c r="H5" s="26"/>
      <c r="I5" s="26">
        <f t="shared" si="1"/>
        <v>0</v>
      </c>
      <c r="J5" s="26">
        <f t="shared" si="3"/>
        <v>0</v>
      </c>
    </row>
    <row r="6" spans="1:10" s="17" customFormat="1" ht="22.5" x14ac:dyDescent="0.25">
      <c r="A6" s="19" t="s">
        <v>979</v>
      </c>
      <c r="B6" s="9" t="s">
        <v>705</v>
      </c>
      <c r="C6" s="10" t="s">
        <v>706</v>
      </c>
      <c r="D6" s="8" t="s">
        <v>16</v>
      </c>
      <c r="E6" s="22">
        <v>4</v>
      </c>
      <c r="F6" s="21"/>
      <c r="G6" s="21">
        <f t="shared" si="0"/>
        <v>0</v>
      </c>
      <c r="H6" s="21"/>
      <c r="I6" s="21">
        <f t="shared" si="1"/>
        <v>0</v>
      </c>
      <c r="J6" s="21">
        <f t="shared" si="3"/>
        <v>0</v>
      </c>
    </row>
    <row r="7" spans="1:10" s="17" customFormat="1" ht="22.5" x14ac:dyDescent="0.25">
      <c r="A7" s="19" t="s">
        <v>980</v>
      </c>
      <c r="B7" s="9" t="s">
        <v>705</v>
      </c>
      <c r="C7" s="10" t="s">
        <v>707</v>
      </c>
      <c r="D7" s="8" t="s">
        <v>16</v>
      </c>
      <c r="E7" s="22">
        <v>4</v>
      </c>
      <c r="F7" s="21"/>
      <c r="G7" s="21">
        <f t="shared" si="0"/>
        <v>0</v>
      </c>
      <c r="H7" s="21"/>
      <c r="I7" s="21">
        <f t="shared" si="1"/>
        <v>0</v>
      </c>
      <c r="J7" s="21">
        <f t="shared" si="3"/>
        <v>0</v>
      </c>
    </row>
    <row r="8" spans="1:10" s="17" customFormat="1" ht="15" x14ac:dyDescent="0.25">
      <c r="A8" s="14" t="s">
        <v>708</v>
      </c>
      <c r="B8" s="16"/>
      <c r="C8" s="16"/>
      <c r="D8" s="16"/>
      <c r="E8" s="15"/>
      <c r="F8" s="21"/>
      <c r="G8" s="21">
        <f t="shared" si="0"/>
        <v>0</v>
      </c>
      <c r="H8" s="21"/>
      <c r="I8" s="21">
        <f t="shared" si="1"/>
        <v>0</v>
      </c>
      <c r="J8" s="21">
        <f t="shared" si="3"/>
        <v>0</v>
      </c>
    </row>
    <row r="9" spans="1:10" s="38" customFormat="1" ht="45" x14ac:dyDescent="0.25">
      <c r="A9" s="47" t="s">
        <v>30</v>
      </c>
      <c r="B9" s="43" t="s">
        <v>88</v>
      </c>
      <c r="C9" s="44" t="s">
        <v>89</v>
      </c>
      <c r="D9" s="42" t="s">
        <v>71</v>
      </c>
      <c r="E9" s="50">
        <v>4.6399999999999997</v>
      </c>
      <c r="F9" s="26"/>
      <c r="G9" s="26">
        <f t="shared" si="0"/>
        <v>0</v>
      </c>
      <c r="H9" s="26"/>
      <c r="I9" s="26">
        <f t="shared" si="1"/>
        <v>0</v>
      </c>
      <c r="J9" s="26">
        <f t="shared" si="3"/>
        <v>0</v>
      </c>
    </row>
    <row r="10" spans="1:10" s="17" customFormat="1" ht="45" x14ac:dyDescent="0.25">
      <c r="A10" s="19" t="s">
        <v>555</v>
      </c>
      <c r="B10" s="9" t="s">
        <v>981</v>
      </c>
      <c r="C10" s="10" t="s">
        <v>710</v>
      </c>
      <c r="D10" s="8" t="s">
        <v>215</v>
      </c>
      <c r="E10" s="22">
        <v>151</v>
      </c>
      <c r="F10" s="21"/>
      <c r="G10" s="21">
        <f t="shared" si="0"/>
        <v>0</v>
      </c>
      <c r="H10" s="21"/>
      <c r="I10" s="21">
        <f t="shared" si="1"/>
        <v>0</v>
      </c>
      <c r="J10" s="21">
        <f t="shared" si="3"/>
        <v>0</v>
      </c>
    </row>
    <row r="11" spans="1:10" s="17" customFormat="1" ht="45" x14ac:dyDescent="0.25">
      <c r="A11" s="19" t="s">
        <v>36</v>
      </c>
      <c r="B11" s="9" t="s">
        <v>981</v>
      </c>
      <c r="C11" s="10" t="s">
        <v>711</v>
      </c>
      <c r="D11" s="8" t="s">
        <v>215</v>
      </c>
      <c r="E11" s="22">
        <v>2</v>
      </c>
      <c r="F11" s="21"/>
      <c r="G11" s="21">
        <f t="shared" si="0"/>
        <v>0</v>
      </c>
      <c r="H11" s="21"/>
      <c r="I11" s="21">
        <f t="shared" si="1"/>
        <v>0</v>
      </c>
      <c r="J11" s="21">
        <f t="shared" si="3"/>
        <v>0</v>
      </c>
    </row>
    <row r="12" spans="1:10" s="17" customFormat="1" ht="45" x14ac:dyDescent="0.25">
      <c r="A12" s="19" t="s">
        <v>37</v>
      </c>
      <c r="B12" s="9" t="s">
        <v>981</v>
      </c>
      <c r="C12" s="10" t="s">
        <v>982</v>
      </c>
      <c r="D12" s="8" t="s">
        <v>215</v>
      </c>
      <c r="E12" s="22">
        <v>219</v>
      </c>
      <c r="F12" s="21"/>
      <c r="G12" s="21">
        <f t="shared" si="0"/>
        <v>0</v>
      </c>
      <c r="H12" s="21"/>
      <c r="I12" s="21">
        <f t="shared" si="1"/>
        <v>0</v>
      </c>
      <c r="J12" s="21">
        <f t="shared" si="3"/>
        <v>0</v>
      </c>
    </row>
    <row r="13" spans="1:10" s="17" customFormat="1" ht="45" x14ac:dyDescent="0.25">
      <c r="A13" s="19" t="s">
        <v>559</v>
      </c>
      <c r="B13" s="9" t="s">
        <v>981</v>
      </c>
      <c r="C13" s="10" t="s">
        <v>712</v>
      </c>
      <c r="D13" s="8" t="s">
        <v>215</v>
      </c>
      <c r="E13" s="22">
        <v>4</v>
      </c>
      <c r="F13" s="21"/>
      <c r="G13" s="21">
        <f t="shared" si="0"/>
        <v>0</v>
      </c>
      <c r="H13" s="21"/>
      <c r="I13" s="21">
        <f t="shared" si="1"/>
        <v>0</v>
      </c>
      <c r="J13" s="21">
        <f t="shared" si="3"/>
        <v>0</v>
      </c>
    </row>
    <row r="14" spans="1:10" s="17" customFormat="1" ht="45" x14ac:dyDescent="0.25">
      <c r="A14" s="19" t="s">
        <v>44</v>
      </c>
      <c r="B14" s="9" t="s">
        <v>981</v>
      </c>
      <c r="C14" s="10" t="s">
        <v>713</v>
      </c>
      <c r="D14" s="8" t="s">
        <v>215</v>
      </c>
      <c r="E14" s="22">
        <v>60</v>
      </c>
      <c r="F14" s="21"/>
      <c r="G14" s="21">
        <f t="shared" si="0"/>
        <v>0</v>
      </c>
      <c r="H14" s="21"/>
      <c r="I14" s="21">
        <f t="shared" si="1"/>
        <v>0</v>
      </c>
      <c r="J14" s="21">
        <f t="shared" si="3"/>
        <v>0</v>
      </c>
    </row>
    <row r="15" spans="1:10" s="17" customFormat="1" ht="45" x14ac:dyDescent="0.25">
      <c r="A15" s="19" t="s">
        <v>561</v>
      </c>
      <c r="B15" s="9" t="s">
        <v>981</v>
      </c>
      <c r="C15" s="10" t="s">
        <v>714</v>
      </c>
      <c r="D15" s="8" t="s">
        <v>215</v>
      </c>
      <c r="E15" s="22">
        <v>28</v>
      </c>
      <c r="F15" s="21"/>
      <c r="G15" s="21">
        <f t="shared" si="0"/>
        <v>0</v>
      </c>
      <c r="H15" s="21"/>
      <c r="I15" s="21">
        <f t="shared" si="1"/>
        <v>0</v>
      </c>
      <c r="J15" s="21">
        <f t="shared" si="3"/>
        <v>0</v>
      </c>
    </row>
    <row r="16" spans="1:10" s="17" customFormat="1" ht="15" x14ac:dyDescent="0.25">
      <c r="A16" s="14" t="s">
        <v>983</v>
      </c>
      <c r="B16" s="16"/>
      <c r="C16" s="16"/>
      <c r="D16" s="16"/>
      <c r="E16" s="15"/>
      <c r="F16" s="21"/>
      <c r="G16" s="21">
        <f t="shared" si="0"/>
        <v>0</v>
      </c>
      <c r="H16" s="21"/>
      <c r="I16" s="21">
        <f t="shared" si="1"/>
        <v>0</v>
      </c>
      <c r="J16" s="21">
        <f t="shared" si="3"/>
        <v>0</v>
      </c>
    </row>
    <row r="17" spans="1:10" s="38" customFormat="1" ht="56.25" x14ac:dyDescent="0.25">
      <c r="A17" s="47" t="s">
        <v>48</v>
      </c>
      <c r="B17" s="43" t="s">
        <v>116</v>
      </c>
      <c r="C17" s="44" t="s">
        <v>117</v>
      </c>
      <c r="D17" s="42" t="s">
        <v>111</v>
      </c>
      <c r="E17" s="50">
        <v>154.44999999999999</v>
      </c>
      <c r="F17" s="26"/>
      <c r="G17" s="26">
        <f t="shared" si="0"/>
        <v>0</v>
      </c>
      <c r="H17" s="26"/>
      <c r="I17" s="26">
        <f t="shared" si="1"/>
        <v>0</v>
      </c>
      <c r="J17" s="26">
        <f t="shared" si="3"/>
        <v>0</v>
      </c>
    </row>
    <row r="18" spans="1:10" s="38" customFormat="1" ht="45" x14ac:dyDescent="0.25">
      <c r="A18" s="47" t="s">
        <v>566</v>
      </c>
      <c r="B18" s="43" t="s">
        <v>113</v>
      </c>
      <c r="C18" s="44" t="s">
        <v>114</v>
      </c>
      <c r="D18" s="42" t="s">
        <v>111</v>
      </c>
      <c r="E18" s="50">
        <v>38.549999999999997</v>
      </c>
      <c r="F18" s="26"/>
      <c r="G18" s="26">
        <f t="shared" si="0"/>
        <v>0</v>
      </c>
      <c r="H18" s="26"/>
      <c r="I18" s="26">
        <f t="shared" si="1"/>
        <v>0</v>
      </c>
      <c r="J18" s="26">
        <f t="shared" si="3"/>
        <v>0</v>
      </c>
    </row>
    <row r="19" spans="1:10" s="38" customFormat="1" ht="22.5" x14ac:dyDescent="0.25">
      <c r="A19" s="47" t="s">
        <v>53</v>
      </c>
      <c r="B19" s="43" t="s">
        <v>715</v>
      </c>
      <c r="C19" s="44" t="s">
        <v>716</v>
      </c>
      <c r="D19" s="42" t="s">
        <v>20</v>
      </c>
      <c r="E19" s="48">
        <v>0.3</v>
      </c>
      <c r="F19" s="26"/>
      <c r="G19" s="26">
        <f t="shared" si="0"/>
        <v>0</v>
      </c>
      <c r="H19" s="26"/>
      <c r="I19" s="26">
        <f t="shared" si="1"/>
        <v>0</v>
      </c>
      <c r="J19" s="26">
        <f t="shared" si="3"/>
        <v>0</v>
      </c>
    </row>
    <row r="20" spans="1:10" s="38" customFormat="1" ht="22.5" x14ac:dyDescent="0.25">
      <c r="A20" s="47" t="s">
        <v>568</v>
      </c>
      <c r="B20" s="43" t="s">
        <v>717</v>
      </c>
      <c r="C20" s="44" t="s">
        <v>718</v>
      </c>
      <c r="D20" s="42" t="s">
        <v>20</v>
      </c>
      <c r="E20" s="48">
        <v>0.3</v>
      </c>
      <c r="F20" s="26"/>
      <c r="G20" s="26">
        <f t="shared" si="0"/>
        <v>0</v>
      </c>
      <c r="H20" s="26"/>
      <c r="I20" s="26">
        <f t="shared" si="1"/>
        <v>0</v>
      </c>
      <c r="J20" s="26">
        <f t="shared" si="3"/>
        <v>0</v>
      </c>
    </row>
    <row r="21" spans="1:10" s="38" customFormat="1" ht="22.5" x14ac:dyDescent="0.25">
      <c r="A21" s="47" t="s">
        <v>570</v>
      </c>
      <c r="B21" s="43" t="s">
        <v>28</v>
      </c>
      <c r="C21" s="44" t="s">
        <v>29</v>
      </c>
      <c r="D21" s="42" t="s">
        <v>20</v>
      </c>
      <c r="E21" s="48">
        <v>0.4</v>
      </c>
      <c r="F21" s="26"/>
      <c r="G21" s="26">
        <f t="shared" si="0"/>
        <v>0</v>
      </c>
      <c r="H21" s="26"/>
      <c r="I21" s="26">
        <f t="shared" si="1"/>
        <v>0</v>
      </c>
      <c r="J21" s="26">
        <f t="shared" si="3"/>
        <v>0</v>
      </c>
    </row>
    <row r="22" spans="1:10" s="38" customFormat="1" ht="22.5" x14ac:dyDescent="0.25">
      <c r="A22" s="47" t="s">
        <v>58</v>
      </c>
      <c r="B22" s="43" t="s">
        <v>719</v>
      </c>
      <c r="C22" s="44" t="s">
        <v>720</v>
      </c>
      <c r="D22" s="42" t="s">
        <v>20</v>
      </c>
      <c r="E22" s="48">
        <v>0.4</v>
      </c>
      <c r="F22" s="26"/>
      <c r="G22" s="26">
        <f t="shared" si="0"/>
        <v>0</v>
      </c>
      <c r="H22" s="26"/>
      <c r="I22" s="26">
        <f t="shared" si="1"/>
        <v>0</v>
      </c>
      <c r="J22" s="26">
        <f t="shared" si="3"/>
        <v>0</v>
      </c>
    </row>
    <row r="23" spans="1:10" s="38" customFormat="1" ht="22.5" x14ac:dyDescent="0.25">
      <c r="A23" s="47" t="s">
        <v>59</v>
      </c>
      <c r="B23" s="43" t="s">
        <v>721</v>
      </c>
      <c r="C23" s="44" t="s">
        <v>722</v>
      </c>
      <c r="D23" s="42" t="s">
        <v>20</v>
      </c>
      <c r="E23" s="48">
        <v>0.3</v>
      </c>
      <c r="F23" s="26"/>
      <c r="G23" s="26">
        <f t="shared" si="0"/>
        <v>0</v>
      </c>
      <c r="H23" s="26"/>
      <c r="I23" s="26">
        <f t="shared" si="1"/>
        <v>0</v>
      </c>
      <c r="J23" s="26">
        <f t="shared" si="3"/>
        <v>0</v>
      </c>
    </row>
    <row r="24" spans="1:10" s="38" customFormat="1" ht="22.5" x14ac:dyDescent="0.25">
      <c r="A24" s="47" t="s">
        <v>579</v>
      </c>
      <c r="B24" s="43" t="s">
        <v>25</v>
      </c>
      <c r="C24" s="44" t="s">
        <v>26</v>
      </c>
      <c r="D24" s="42" t="s">
        <v>20</v>
      </c>
      <c r="E24" s="48">
        <v>2.7</v>
      </c>
      <c r="F24" s="26"/>
      <c r="G24" s="26">
        <f t="shared" si="0"/>
        <v>0</v>
      </c>
      <c r="H24" s="26"/>
      <c r="I24" s="26">
        <f t="shared" si="1"/>
        <v>0</v>
      </c>
      <c r="J24" s="26">
        <f t="shared" si="3"/>
        <v>0</v>
      </c>
    </row>
    <row r="25" spans="1:10" s="38" customFormat="1" ht="22.5" x14ac:dyDescent="0.25">
      <c r="A25" s="47" t="s">
        <v>583</v>
      </c>
      <c r="B25" s="43" t="s">
        <v>22</v>
      </c>
      <c r="C25" s="44" t="s">
        <v>23</v>
      </c>
      <c r="D25" s="42" t="s">
        <v>20</v>
      </c>
      <c r="E25" s="48">
        <v>0.6</v>
      </c>
      <c r="F25" s="26"/>
      <c r="G25" s="26">
        <f t="shared" si="0"/>
        <v>0</v>
      </c>
      <c r="H25" s="26"/>
      <c r="I25" s="26">
        <f t="shared" si="1"/>
        <v>0</v>
      </c>
      <c r="J25" s="26">
        <f t="shared" si="3"/>
        <v>0</v>
      </c>
    </row>
    <row r="26" spans="1:10" s="38" customFormat="1" ht="22.5" x14ac:dyDescent="0.25">
      <c r="A26" s="47" t="s">
        <v>68</v>
      </c>
      <c r="B26" s="43" t="s">
        <v>18</v>
      </c>
      <c r="C26" s="44" t="s">
        <v>19</v>
      </c>
      <c r="D26" s="42" t="s">
        <v>20</v>
      </c>
      <c r="E26" s="50">
        <v>4.4400000000000004</v>
      </c>
      <c r="F26" s="26"/>
      <c r="G26" s="26">
        <f t="shared" si="0"/>
        <v>0</v>
      </c>
      <c r="H26" s="26"/>
      <c r="I26" s="26">
        <f t="shared" si="1"/>
        <v>0</v>
      </c>
      <c r="J26" s="26">
        <f t="shared" si="3"/>
        <v>0</v>
      </c>
    </row>
    <row r="27" spans="1:10" s="17" customFormat="1" ht="45" x14ac:dyDescent="0.25">
      <c r="A27" s="19" t="s">
        <v>72</v>
      </c>
      <c r="B27" s="9" t="s">
        <v>723</v>
      </c>
      <c r="C27" s="10" t="s">
        <v>725</v>
      </c>
      <c r="D27" s="8" t="s">
        <v>118</v>
      </c>
      <c r="E27" s="22">
        <v>765</v>
      </c>
      <c r="F27" s="21"/>
      <c r="G27" s="21">
        <f t="shared" si="0"/>
        <v>0</v>
      </c>
      <c r="H27" s="21"/>
      <c r="I27" s="21">
        <f t="shared" si="1"/>
        <v>0</v>
      </c>
      <c r="J27" s="21">
        <f t="shared" si="3"/>
        <v>0</v>
      </c>
    </row>
    <row r="28" spans="1:10" s="17" customFormat="1" ht="45" x14ac:dyDescent="0.25">
      <c r="A28" s="19" t="s">
        <v>76</v>
      </c>
      <c r="B28" s="9" t="s">
        <v>723</v>
      </c>
      <c r="C28" s="10" t="s">
        <v>984</v>
      </c>
      <c r="D28" s="8" t="s">
        <v>118</v>
      </c>
      <c r="E28" s="22">
        <v>306</v>
      </c>
      <c r="F28" s="21"/>
      <c r="G28" s="21">
        <f t="shared" si="0"/>
        <v>0</v>
      </c>
      <c r="H28" s="21"/>
      <c r="I28" s="21">
        <f t="shared" si="1"/>
        <v>0</v>
      </c>
      <c r="J28" s="21">
        <f t="shared" si="3"/>
        <v>0</v>
      </c>
    </row>
    <row r="29" spans="1:10" s="17" customFormat="1" ht="45" x14ac:dyDescent="0.25">
      <c r="A29" s="19" t="s">
        <v>78</v>
      </c>
      <c r="B29" s="9" t="s">
        <v>723</v>
      </c>
      <c r="C29" s="10" t="s">
        <v>726</v>
      </c>
      <c r="D29" s="8" t="s">
        <v>118</v>
      </c>
      <c r="E29" s="22">
        <v>969</v>
      </c>
      <c r="F29" s="21"/>
      <c r="G29" s="21">
        <f t="shared" si="0"/>
        <v>0</v>
      </c>
      <c r="H29" s="21"/>
      <c r="I29" s="21">
        <f t="shared" si="1"/>
        <v>0</v>
      </c>
      <c r="J29" s="21">
        <f t="shared" si="3"/>
        <v>0</v>
      </c>
    </row>
    <row r="30" spans="1:10" s="17" customFormat="1" ht="45" x14ac:dyDescent="0.25">
      <c r="A30" s="19" t="s">
        <v>81</v>
      </c>
      <c r="B30" s="9" t="s">
        <v>723</v>
      </c>
      <c r="C30" s="10" t="s">
        <v>727</v>
      </c>
      <c r="D30" s="8" t="s">
        <v>118</v>
      </c>
      <c r="E30" s="22">
        <v>1122</v>
      </c>
      <c r="F30" s="21"/>
      <c r="G30" s="21">
        <f t="shared" si="0"/>
        <v>0</v>
      </c>
      <c r="H30" s="21"/>
      <c r="I30" s="21">
        <f t="shared" si="1"/>
        <v>0</v>
      </c>
      <c r="J30" s="21">
        <f t="shared" si="3"/>
        <v>0</v>
      </c>
    </row>
    <row r="31" spans="1:10" s="17" customFormat="1" ht="45" x14ac:dyDescent="0.25">
      <c r="A31" s="19" t="s">
        <v>83</v>
      </c>
      <c r="B31" s="9" t="s">
        <v>723</v>
      </c>
      <c r="C31" s="10" t="s">
        <v>728</v>
      </c>
      <c r="D31" s="8" t="s">
        <v>118</v>
      </c>
      <c r="E31" s="22">
        <v>1224</v>
      </c>
      <c r="F31" s="21"/>
      <c r="G31" s="21">
        <f t="shared" si="0"/>
        <v>0</v>
      </c>
      <c r="H31" s="21"/>
      <c r="I31" s="21">
        <f t="shared" si="1"/>
        <v>0</v>
      </c>
      <c r="J31" s="21">
        <f t="shared" si="3"/>
        <v>0</v>
      </c>
    </row>
    <row r="32" spans="1:10" s="17" customFormat="1" ht="45" x14ac:dyDescent="0.25">
      <c r="A32" s="19" t="s">
        <v>85</v>
      </c>
      <c r="B32" s="9" t="s">
        <v>723</v>
      </c>
      <c r="C32" s="10" t="s">
        <v>730</v>
      </c>
      <c r="D32" s="8" t="s">
        <v>118</v>
      </c>
      <c r="E32" s="22">
        <v>3060</v>
      </c>
      <c r="F32" s="21"/>
      <c r="G32" s="21">
        <f t="shared" si="0"/>
        <v>0</v>
      </c>
      <c r="H32" s="21"/>
      <c r="I32" s="21">
        <f t="shared" si="1"/>
        <v>0</v>
      </c>
      <c r="J32" s="21">
        <f t="shared" si="3"/>
        <v>0</v>
      </c>
    </row>
    <row r="33" spans="1:10" s="17" customFormat="1" ht="45" x14ac:dyDescent="0.25">
      <c r="A33" s="19" t="s">
        <v>87</v>
      </c>
      <c r="B33" s="9" t="s">
        <v>723</v>
      </c>
      <c r="C33" s="10" t="s">
        <v>732</v>
      </c>
      <c r="D33" s="8" t="s">
        <v>118</v>
      </c>
      <c r="E33" s="22">
        <v>204</v>
      </c>
      <c r="F33" s="21"/>
      <c r="G33" s="21">
        <f t="shared" si="0"/>
        <v>0</v>
      </c>
      <c r="H33" s="21"/>
      <c r="I33" s="21">
        <f t="shared" si="1"/>
        <v>0</v>
      </c>
      <c r="J33" s="21">
        <f t="shared" si="3"/>
        <v>0</v>
      </c>
    </row>
    <row r="34" spans="1:10" s="17" customFormat="1" ht="45" x14ac:dyDescent="0.25">
      <c r="A34" s="19" t="s">
        <v>90</v>
      </c>
      <c r="B34" s="9" t="s">
        <v>723</v>
      </c>
      <c r="C34" s="10" t="s">
        <v>733</v>
      </c>
      <c r="D34" s="8" t="s">
        <v>118</v>
      </c>
      <c r="E34" s="22">
        <v>663</v>
      </c>
      <c r="F34" s="21"/>
      <c r="G34" s="21">
        <f t="shared" si="0"/>
        <v>0</v>
      </c>
      <c r="H34" s="21"/>
      <c r="I34" s="21">
        <f t="shared" si="1"/>
        <v>0</v>
      </c>
      <c r="J34" s="21">
        <f t="shared" si="3"/>
        <v>0</v>
      </c>
    </row>
    <row r="35" spans="1:10" s="17" customFormat="1" ht="45" x14ac:dyDescent="0.25">
      <c r="A35" s="19" t="s">
        <v>92</v>
      </c>
      <c r="B35" s="9" t="s">
        <v>723</v>
      </c>
      <c r="C35" s="10" t="s">
        <v>734</v>
      </c>
      <c r="D35" s="8" t="s">
        <v>118</v>
      </c>
      <c r="E35" s="22">
        <v>357</v>
      </c>
      <c r="F35" s="21"/>
      <c r="G35" s="21">
        <f t="shared" si="0"/>
        <v>0</v>
      </c>
      <c r="H35" s="21"/>
      <c r="I35" s="21">
        <f t="shared" si="1"/>
        <v>0</v>
      </c>
      <c r="J35" s="21">
        <f t="shared" si="3"/>
        <v>0</v>
      </c>
    </row>
    <row r="36" spans="1:10" s="17" customFormat="1" ht="45" x14ac:dyDescent="0.25">
      <c r="A36" s="19" t="s">
        <v>94</v>
      </c>
      <c r="B36" s="9" t="s">
        <v>723</v>
      </c>
      <c r="C36" s="10" t="s">
        <v>735</v>
      </c>
      <c r="D36" s="8" t="s">
        <v>118</v>
      </c>
      <c r="E36" s="22">
        <v>3060</v>
      </c>
      <c r="F36" s="21"/>
      <c r="G36" s="21">
        <f t="shared" si="0"/>
        <v>0</v>
      </c>
      <c r="H36" s="21"/>
      <c r="I36" s="21">
        <f t="shared" si="1"/>
        <v>0</v>
      </c>
      <c r="J36" s="21">
        <f t="shared" si="3"/>
        <v>0</v>
      </c>
    </row>
    <row r="37" spans="1:10" s="17" customFormat="1" ht="45" x14ac:dyDescent="0.25">
      <c r="A37" s="19" t="s">
        <v>96</v>
      </c>
      <c r="B37" s="9" t="s">
        <v>723</v>
      </c>
      <c r="C37" s="10" t="s">
        <v>729</v>
      </c>
      <c r="D37" s="8" t="s">
        <v>118</v>
      </c>
      <c r="E37" s="22">
        <v>918</v>
      </c>
      <c r="F37" s="21"/>
      <c r="G37" s="21">
        <f t="shared" si="0"/>
        <v>0</v>
      </c>
      <c r="H37" s="21"/>
      <c r="I37" s="21">
        <f t="shared" si="1"/>
        <v>0</v>
      </c>
      <c r="J37" s="21">
        <f t="shared" si="3"/>
        <v>0</v>
      </c>
    </row>
    <row r="38" spans="1:10" s="17" customFormat="1" ht="45" x14ac:dyDescent="0.25">
      <c r="A38" s="19" t="s">
        <v>98</v>
      </c>
      <c r="B38" s="9" t="s">
        <v>723</v>
      </c>
      <c r="C38" s="10" t="s">
        <v>738</v>
      </c>
      <c r="D38" s="8" t="s">
        <v>118</v>
      </c>
      <c r="E38" s="22">
        <v>969</v>
      </c>
      <c r="F38" s="21"/>
      <c r="G38" s="21">
        <f t="shared" si="0"/>
        <v>0</v>
      </c>
      <c r="H38" s="21"/>
      <c r="I38" s="21">
        <f t="shared" si="1"/>
        <v>0</v>
      </c>
      <c r="J38" s="21">
        <f t="shared" si="3"/>
        <v>0</v>
      </c>
    </row>
    <row r="39" spans="1:10" s="17" customFormat="1" ht="45" x14ac:dyDescent="0.25">
      <c r="A39" s="19" t="s">
        <v>100</v>
      </c>
      <c r="B39" s="9" t="s">
        <v>723</v>
      </c>
      <c r="C39" s="10" t="s">
        <v>985</v>
      </c>
      <c r="D39" s="8" t="s">
        <v>118</v>
      </c>
      <c r="E39" s="22">
        <v>51</v>
      </c>
      <c r="F39" s="21"/>
      <c r="G39" s="21">
        <f t="shared" si="0"/>
        <v>0</v>
      </c>
      <c r="H39" s="21"/>
      <c r="I39" s="21">
        <f t="shared" si="1"/>
        <v>0</v>
      </c>
      <c r="J39" s="21">
        <f t="shared" si="3"/>
        <v>0</v>
      </c>
    </row>
    <row r="40" spans="1:10" s="17" customFormat="1" ht="45" x14ac:dyDescent="0.25">
      <c r="A40" s="19" t="s">
        <v>103</v>
      </c>
      <c r="B40" s="9" t="s">
        <v>723</v>
      </c>
      <c r="C40" s="10" t="s">
        <v>739</v>
      </c>
      <c r="D40" s="8" t="s">
        <v>118</v>
      </c>
      <c r="E40" s="22">
        <v>1428</v>
      </c>
      <c r="F40" s="21"/>
      <c r="G40" s="21">
        <f t="shared" si="0"/>
        <v>0</v>
      </c>
      <c r="H40" s="21"/>
      <c r="I40" s="21">
        <f t="shared" si="1"/>
        <v>0</v>
      </c>
      <c r="J40" s="21">
        <f t="shared" si="3"/>
        <v>0</v>
      </c>
    </row>
    <row r="41" spans="1:10" s="17" customFormat="1" ht="45" x14ac:dyDescent="0.25">
      <c r="A41" s="19" t="s">
        <v>105</v>
      </c>
      <c r="B41" s="9" t="s">
        <v>736</v>
      </c>
      <c r="C41" s="10" t="s">
        <v>740</v>
      </c>
      <c r="D41" s="8" t="s">
        <v>118</v>
      </c>
      <c r="E41" s="22">
        <v>1530</v>
      </c>
      <c r="F41" s="21"/>
      <c r="G41" s="21">
        <f t="shared" si="0"/>
        <v>0</v>
      </c>
      <c r="H41" s="21"/>
      <c r="I41" s="21">
        <f t="shared" si="1"/>
        <v>0</v>
      </c>
      <c r="J41" s="21">
        <f t="shared" si="3"/>
        <v>0</v>
      </c>
    </row>
    <row r="42" spans="1:10" s="17" customFormat="1" ht="45" x14ac:dyDescent="0.25">
      <c r="A42" s="19" t="s">
        <v>108</v>
      </c>
      <c r="B42" s="9" t="s">
        <v>736</v>
      </c>
      <c r="C42" s="10" t="s">
        <v>741</v>
      </c>
      <c r="D42" s="8" t="s">
        <v>118</v>
      </c>
      <c r="E42" s="22">
        <v>408</v>
      </c>
      <c r="F42" s="21"/>
      <c r="G42" s="21">
        <f t="shared" si="0"/>
        <v>0</v>
      </c>
      <c r="H42" s="21"/>
      <c r="I42" s="21">
        <f t="shared" si="1"/>
        <v>0</v>
      </c>
      <c r="J42" s="21">
        <f t="shared" si="3"/>
        <v>0</v>
      </c>
    </row>
    <row r="43" spans="1:10" s="17" customFormat="1" ht="45" x14ac:dyDescent="0.25">
      <c r="A43" s="19" t="s">
        <v>112</v>
      </c>
      <c r="B43" s="9" t="s">
        <v>736</v>
      </c>
      <c r="C43" s="10" t="s">
        <v>742</v>
      </c>
      <c r="D43" s="8" t="s">
        <v>118</v>
      </c>
      <c r="E43" s="22">
        <v>2550</v>
      </c>
      <c r="F43" s="21"/>
      <c r="G43" s="21">
        <f t="shared" si="0"/>
        <v>0</v>
      </c>
      <c r="H43" s="21"/>
      <c r="I43" s="21">
        <f t="shared" si="1"/>
        <v>0</v>
      </c>
      <c r="J43" s="21">
        <f t="shared" si="3"/>
        <v>0</v>
      </c>
    </row>
    <row r="44" spans="1:10" s="38" customFormat="1" ht="33.75" x14ac:dyDescent="0.25">
      <c r="A44" s="47" t="s">
        <v>115</v>
      </c>
      <c r="B44" s="43" t="s">
        <v>126</v>
      </c>
      <c r="C44" s="44" t="s">
        <v>127</v>
      </c>
      <c r="D44" s="42" t="s">
        <v>111</v>
      </c>
      <c r="E44" s="48">
        <v>5.4</v>
      </c>
      <c r="F44" s="26"/>
      <c r="G44" s="26">
        <f t="shared" si="0"/>
        <v>0</v>
      </c>
      <c r="H44" s="26"/>
      <c r="I44" s="26">
        <f t="shared" si="1"/>
        <v>0</v>
      </c>
      <c r="J44" s="26">
        <f t="shared" si="3"/>
        <v>0</v>
      </c>
    </row>
    <row r="45" spans="1:10" s="17" customFormat="1" ht="45" x14ac:dyDescent="0.25">
      <c r="A45" s="19" t="s">
        <v>119</v>
      </c>
      <c r="B45" s="9" t="s">
        <v>744</v>
      </c>
      <c r="C45" s="10" t="s">
        <v>745</v>
      </c>
      <c r="D45" s="8" t="s">
        <v>118</v>
      </c>
      <c r="E45" s="22">
        <v>51</v>
      </c>
      <c r="F45" s="21"/>
      <c r="G45" s="21">
        <f t="shared" si="0"/>
        <v>0</v>
      </c>
      <c r="H45" s="21"/>
      <c r="I45" s="21">
        <f t="shared" si="1"/>
        <v>0</v>
      </c>
      <c r="J45" s="21">
        <f t="shared" si="3"/>
        <v>0</v>
      </c>
    </row>
    <row r="46" spans="1:10" s="17" customFormat="1" ht="45" x14ac:dyDescent="0.25">
      <c r="A46" s="19" t="s">
        <v>122</v>
      </c>
      <c r="B46" s="9" t="s">
        <v>744</v>
      </c>
      <c r="C46" s="10" t="s">
        <v>986</v>
      </c>
      <c r="D46" s="8" t="s">
        <v>118</v>
      </c>
      <c r="E46" s="20">
        <v>40.799999999999997</v>
      </c>
      <c r="F46" s="21"/>
      <c r="G46" s="21">
        <f t="shared" si="0"/>
        <v>0</v>
      </c>
      <c r="H46" s="21"/>
      <c r="I46" s="21">
        <f t="shared" si="1"/>
        <v>0</v>
      </c>
      <c r="J46" s="21">
        <f t="shared" si="3"/>
        <v>0</v>
      </c>
    </row>
    <row r="47" spans="1:10" s="17" customFormat="1" ht="45" x14ac:dyDescent="0.25">
      <c r="A47" s="19" t="s">
        <v>125</v>
      </c>
      <c r="B47" s="9" t="s">
        <v>744</v>
      </c>
      <c r="C47" s="10" t="s">
        <v>987</v>
      </c>
      <c r="D47" s="8" t="s">
        <v>118</v>
      </c>
      <c r="E47" s="22">
        <v>204</v>
      </c>
      <c r="F47" s="21"/>
      <c r="G47" s="21">
        <f t="shared" si="0"/>
        <v>0</v>
      </c>
      <c r="H47" s="21"/>
      <c r="I47" s="21">
        <f t="shared" si="1"/>
        <v>0</v>
      </c>
      <c r="J47" s="21">
        <f t="shared" si="3"/>
        <v>0</v>
      </c>
    </row>
    <row r="48" spans="1:10" s="17" customFormat="1" ht="45" x14ac:dyDescent="0.25">
      <c r="A48" s="19" t="s">
        <v>129</v>
      </c>
      <c r="B48" s="9" t="s">
        <v>748</v>
      </c>
      <c r="C48" s="10" t="s">
        <v>988</v>
      </c>
      <c r="D48" s="8" t="s">
        <v>118</v>
      </c>
      <c r="E48" s="20">
        <v>257.5</v>
      </c>
      <c r="F48" s="21"/>
      <c r="G48" s="21">
        <f t="shared" si="0"/>
        <v>0</v>
      </c>
      <c r="H48" s="21"/>
      <c r="I48" s="21">
        <f t="shared" si="1"/>
        <v>0</v>
      </c>
      <c r="J48" s="21">
        <f t="shared" si="3"/>
        <v>0</v>
      </c>
    </row>
    <row r="49" spans="1:10" s="17" customFormat="1" ht="45" x14ac:dyDescent="0.25">
      <c r="A49" s="19" t="s">
        <v>133</v>
      </c>
      <c r="B49" s="9" t="s">
        <v>989</v>
      </c>
      <c r="C49" s="10" t="s">
        <v>990</v>
      </c>
      <c r="D49" s="8" t="s">
        <v>118</v>
      </c>
      <c r="E49" s="22">
        <v>102</v>
      </c>
      <c r="F49" s="21"/>
      <c r="G49" s="21">
        <f t="shared" si="0"/>
        <v>0</v>
      </c>
      <c r="H49" s="21"/>
      <c r="I49" s="21">
        <f t="shared" si="1"/>
        <v>0</v>
      </c>
      <c r="J49" s="21">
        <f t="shared" si="3"/>
        <v>0</v>
      </c>
    </row>
    <row r="50" spans="1:10" s="17" customFormat="1" ht="15" x14ac:dyDescent="0.25">
      <c r="A50" s="14" t="s">
        <v>991</v>
      </c>
      <c r="B50" s="16"/>
      <c r="C50" s="16"/>
      <c r="D50" s="16"/>
      <c r="E50" s="15"/>
      <c r="F50" s="21"/>
      <c r="G50" s="21">
        <f t="shared" si="0"/>
        <v>0</v>
      </c>
      <c r="H50" s="21"/>
      <c r="I50" s="21">
        <f t="shared" si="1"/>
        <v>0</v>
      </c>
      <c r="J50" s="21">
        <f t="shared" si="3"/>
        <v>0</v>
      </c>
    </row>
    <row r="51" spans="1:10" s="38" customFormat="1" ht="22.5" x14ac:dyDescent="0.25">
      <c r="A51" s="47" t="s">
        <v>137</v>
      </c>
      <c r="B51" s="43" t="s">
        <v>321</v>
      </c>
      <c r="C51" s="44" t="s">
        <v>322</v>
      </c>
      <c r="D51" s="42" t="s">
        <v>71</v>
      </c>
      <c r="E51" s="49">
        <v>3</v>
      </c>
      <c r="F51" s="26"/>
      <c r="G51" s="26">
        <f t="shared" si="0"/>
        <v>0</v>
      </c>
      <c r="H51" s="26"/>
      <c r="I51" s="26">
        <f t="shared" si="1"/>
        <v>0</v>
      </c>
      <c r="J51" s="26">
        <f t="shared" si="3"/>
        <v>0</v>
      </c>
    </row>
    <row r="52" spans="1:10" s="17" customFormat="1" ht="22.5" x14ac:dyDescent="0.25">
      <c r="A52" s="19" t="s">
        <v>992</v>
      </c>
      <c r="B52" s="9" t="s">
        <v>993</v>
      </c>
      <c r="C52" s="10" t="s">
        <v>751</v>
      </c>
      <c r="D52" s="8" t="s">
        <v>215</v>
      </c>
      <c r="E52" s="22">
        <v>2</v>
      </c>
      <c r="F52" s="21"/>
      <c r="G52" s="21">
        <f t="shared" si="0"/>
        <v>0</v>
      </c>
      <c r="H52" s="21"/>
      <c r="I52" s="21">
        <f t="shared" si="1"/>
        <v>0</v>
      </c>
      <c r="J52" s="21">
        <f t="shared" si="3"/>
        <v>0</v>
      </c>
    </row>
    <row r="53" spans="1:10" s="17" customFormat="1" ht="22.5" x14ac:dyDescent="0.25">
      <c r="A53" s="19" t="s">
        <v>994</v>
      </c>
      <c r="B53" s="9" t="s">
        <v>993</v>
      </c>
      <c r="C53" s="10" t="s">
        <v>753</v>
      </c>
      <c r="D53" s="8" t="s">
        <v>215</v>
      </c>
      <c r="E53" s="22">
        <v>1</v>
      </c>
      <c r="F53" s="21"/>
      <c r="G53" s="21">
        <f t="shared" si="0"/>
        <v>0</v>
      </c>
      <c r="H53" s="21"/>
      <c r="I53" s="21">
        <f t="shared" si="1"/>
        <v>0</v>
      </c>
      <c r="J53" s="21">
        <f t="shared" si="3"/>
        <v>0</v>
      </c>
    </row>
    <row r="54" spans="1:10" s="17" customFormat="1" ht="15" x14ac:dyDescent="0.25">
      <c r="A54" s="14" t="s">
        <v>995</v>
      </c>
      <c r="B54" s="16"/>
      <c r="C54" s="16"/>
      <c r="D54" s="16"/>
      <c r="E54" s="15"/>
      <c r="F54" s="21"/>
      <c r="G54" s="21">
        <f t="shared" si="0"/>
        <v>0</v>
      </c>
      <c r="H54" s="21"/>
      <c r="I54" s="21">
        <f t="shared" si="1"/>
        <v>0</v>
      </c>
      <c r="J54" s="21">
        <f t="shared" si="3"/>
        <v>0</v>
      </c>
    </row>
    <row r="55" spans="1:10" s="38" customFormat="1" ht="15" x14ac:dyDescent="0.25">
      <c r="A55" s="47" t="s">
        <v>148</v>
      </c>
      <c r="B55" s="43" t="s">
        <v>315</v>
      </c>
      <c r="C55" s="44" t="s">
        <v>316</v>
      </c>
      <c r="D55" s="42" t="s">
        <v>40</v>
      </c>
      <c r="E55" s="49">
        <v>2</v>
      </c>
      <c r="F55" s="26"/>
      <c r="G55" s="26">
        <f t="shared" si="0"/>
        <v>0</v>
      </c>
      <c r="H55" s="26"/>
      <c r="I55" s="26">
        <f t="shared" si="1"/>
        <v>0</v>
      </c>
      <c r="J55" s="26">
        <f t="shared" si="3"/>
        <v>0</v>
      </c>
    </row>
    <row r="56" spans="1:10" s="17" customFormat="1" ht="22.5" x14ac:dyDescent="0.25">
      <c r="A56" s="19" t="s">
        <v>996</v>
      </c>
      <c r="B56" s="9" t="s">
        <v>997</v>
      </c>
      <c r="C56" s="10" t="s">
        <v>755</v>
      </c>
      <c r="D56" s="8" t="s">
        <v>215</v>
      </c>
      <c r="E56" s="22">
        <v>2</v>
      </c>
      <c r="F56" s="21"/>
      <c r="G56" s="21">
        <f t="shared" si="0"/>
        <v>0</v>
      </c>
      <c r="H56" s="21"/>
      <c r="I56" s="21">
        <f t="shared" si="1"/>
        <v>0</v>
      </c>
      <c r="J56" s="21">
        <f t="shared" si="3"/>
        <v>0</v>
      </c>
    </row>
    <row r="57" spans="1:10" s="38" customFormat="1" ht="33.75" x14ac:dyDescent="0.25">
      <c r="A57" s="47" t="s">
        <v>153</v>
      </c>
      <c r="B57" s="43" t="s">
        <v>756</v>
      </c>
      <c r="C57" s="44" t="s">
        <v>757</v>
      </c>
      <c r="D57" s="42" t="s">
        <v>40</v>
      </c>
      <c r="E57" s="49">
        <v>78</v>
      </c>
      <c r="F57" s="26"/>
      <c r="G57" s="26">
        <f t="shared" si="0"/>
        <v>0</v>
      </c>
      <c r="H57" s="26"/>
      <c r="I57" s="26">
        <f t="shared" si="1"/>
        <v>0</v>
      </c>
      <c r="J57" s="26">
        <f t="shared" si="3"/>
        <v>0</v>
      </c>
    </row>
    <row r="58" spans="1:10" s="17" customFormat="1" ht="33.75" x14ac:dyDescent="0.25">
      <c r="A58" s="19" t="s">
        <v>998</v>
      </c>
      <c r="B58" s="9" t="s">
        <v>999</v>
      </c>
      <c r="C58" s="10" t="s">
        <v>1000</v>
      </c>
      <c r="D58" s="8" t="s">
        <v>215</v>
      </c>
      <c r="E58" s="22">
        <v>9</v>
      </c>
      <c r="F58" s="21"/>
      <c r="G58" s="21">
        <f t="shared" si="0"/>
        <v>0</v>
      </c>
      <c r="H58" s="21"/>
      <c r="I58" s="21">
        <f t="shared" si="1"/>
        <v>0</v>
      </c>
      <c r="J58" s="21">
        <f t="shared" si="3"/>
        <v>0</v>
      </c>
    </row>
    <row r="59" spans="1:10" s="17" customFormat="1" ht="22.5" x14ac:dyDescent="0.25">
      <c r="A59" s="19" t="s">
        <v>160</v>
      </c>
      <c r="B59" s="9" t="s">
        <v>999</v>
      </c>
      <c r="C59" s="10" t="s">
        <v>1001</v>
      </c>
      <c r="D59" s="8" t="s">
        <v>215</v>
      </c>
      <c r="E59" s="22">
        <v>8</v>
      </c>
      <c r="F59" s="21"/>
      <c r="G59" s="21">
        <f t="shared" si="0"/>
        <v>0</v>
      </c>
      <c r="H59" s="21"/>
      <c r="I59" s="21">
        <f t="shared" si="1"/>
        <v>0</v>
      </c>
      <c r="J59" s="21">
        <f t="shared" si="3"/>
        <v>0</v>
      </c>
    </row>
    <row r="60" spans="1:10" s="17" customFormat="1" ht="33.75" x14ac:dyDescent="0.25">
      <c r="A60" s="19" t="s">
        <v>1002</v>
      </c>
      <c r="B60" s="9" t="s">
        <v>999</v>
      </c>
      <c r="C60" s="10" t="s">
        <v>1003</v>
      </c>
      <c r="D60" s="8" t="s">
        <v>215</v>
      </c>
      <c r="E60" s="22">
        <v>61</v>
      </c>
      <c r="F60" s="21"/>
      <c r="G60" s="21">
        <f t="shared" si="0"/>
        <v>0</v>
      </c>
      <c r="H60" s="21"/>
      <c r="I60" s="21">
        <f t="shared" si="1"/>
        <v>0</v>
      </c>
      <c r="J60" s="21">
        <f t="shared" si="3"/>
        <v>0</v>
      </c>
    </row>
    <row r="61" spans="1:10" s="38" customFormat="1" ht="22.5" x14ac:dyDescent="0.25">
      <c r="A61" s="47" t="s">
        <v>168</v>
      </c>
      <c r="B61" s="43" t="s">
        <v>764</v>
      </c>
      <c r="C61" s="44" t="s">
        <v>765</v>
      </c>
      <c r="D61" s="42" t="s">
        <v>766</v>
      </c>
      <c r="E61" s="49">
        <v>323</v>
      </c>
      <c r="F61" s="26"/>
      <c r="G61" s="26">
        <f t="shared" si="0"/>
        <v>0</v>
      </c>
      <c r="H61" s="26"/>
      <c r="I61" s="26">
        <f t="shared" si="1"/>
        <v>0</v>
      </c>
      <c r="J61" s="26">
        <f t="shared" si="3"/>
        <v>0</v>
      </c>
    </row>
    <row r="62" spans="1:10" s="17" customFormat="1" ht="45" x14ac:dyDescent="0.25">
      <c r="A62" s="19" t="s">
        <v>171</v>
      </c>
      <c r="B62" s="9" t="s">
        <v>767</v>
      </c>
      <c r="C62" s="10" t="s">
        <v>768</v>
      </c>
      <c r="D62" s="8" t="s">
        <v>215</v>
      </c>
      <c r="E62" s="22">
        <v>11</v>
      </c>
      <c r="F62" s="21"/>
      <c r="G62" s="21">
        <f t="shared" si="0"/>
        <v>0</v>
      </c>
      <c r="H62" s="21"/>
      <c r="I62" s="21">
        <f t="shared" si="1"/>
        <v>0</v>
      </c>
      <c r="J62" s="21">
        <f t="shared" si="3"/>
        <v>0</v>
      </c>
    </row>
    <row r="63" spans="1:10" s="17" customFormat="1" ht="45" x14ac:dyDescent="0.25">
      <c r="A63" s="19" t="s">
        <v>173</v>
      </c>
      <c r="B63" s="9" t="s">
        <v>767</v>
      </c>
      <c r="C63" s="10" t="s">
        <v>1004</v>
      </c>
      <c r="D63" s="8" t="s">
        <v>215</v>
      </c>
      <c r="E63" s="22">
        <v>11</v>
      </c>
      <c r="F63" s="21"/>
      <c r="G63" s="21">
        <f t="shared" si="0"/>
        <v>0</v>
      </c>
      <c r="H63" s="21"/>
      <c r="I63" s="21">
        <f t="shared" si="1"/>
        <v>0</v>
      </c>
      <c r="J63" s="21">
        <f t="shared" si="3"/>
        <v>0</v>
      </c>
    </row>
    <row r="64" spans="1:10" s="17" customFormat="1" ht="45" x14ac:dyDescent="0.25">
      <c r="A64" s="19" t="s">
        <v>175</v>
      </c>
      <c r="B64" s="9" t="s">
        <v>767</v>
      </c>
      <c r="C64" s="10" t="s">
        <v>1005</v>
      </c>
      <c r="D64" s="8" t="s">
        <v>215</v>
      </c>
      <c r="E64" s="22">
        <v>300</v>
      </c>
      <c r="F64" s="21"/>
      <c r="G64" s="21">
        <f t="shared" si="0"/>
        <v>0</v>
      </c>
      <c r="H64" s="21"/>
      <c r="I64" s="21">
        <f t="shared" si="1"/>
        <v>0</v>
      </c>
      <c r="J64" s="21">
        <f t="shared" si="3"/>
        <v>0</v>
      </c>
    </row>
    <row r="65" spans="1:10" s="17" customFormat="1" ht="45" x14ac:dyDescent="0.25">
      <c r="A65" s="19" t="s">
        <v>178</v>
      </c>
      <c r="B65" s="9" t="s">
        <v>767</v>
      </c>
      <c r="C65" s="10" t="s">
        <v>1006</v>
      </c>
      <c r="D65" s="8" t="s">
        <v>215</v>
      </c>
      <c r="E65" s="22">
        <v>1</v>
      </c>
      <c r="F65" s="21"/>
      <c r="G65" s="21">
        <f t="shared" si="0"/>
        <v>0</v>
      </c>
      <c r="H65" s="21"/>
      <c r="I65" s="21">
        <f t="shared" si="1"/>
        <v>0</v>
      </c>
      <c r="J65" s="21">
        <f t="shared" si="3"/>
        <v>0</v>
      </c>
    </row>
    <row r="66" spans="1:10" s="38" customFormat="1" ht="45" x14ac:dyDescent="0.25">
      <c r="A66" s="47" t="s">
        <v>180</v>
      </c>
      <c r="B66" s="43" t="s">
        <v>773</v>
      </c>
      <c r="C66" s="44" t="s">
        <v>774</v>
      </c>
      <c r="D66" s="42" t="s">
        <v>368</v>
      </c>
      <c r="E66" s="49">
        <v>1</v>
      </c>
      <c r="F66" s="26"/>
      <c r="G66" s="26">
        <f t="shared" si="0"/>
        <v>0</v>
      </c>
      <c r="H66" s="26"/>
      <c r="I66" s="26">
        <f t="shared" si="1"/>
        <v>0</v>
      </c>
      <c r="J66" s="26">
        <f t="shared" si="3"/>
        <v>0</v>
      </c>
    </row>
    <row r="67" spans="1:10" s="17" customFormat="1" ht="45" x14ac:dyDescent="0.25">
      <c r="A67" s="19" t="s">
        <v>182</v>
      </c>
      <c r="B67" s="9" t="s">
        <v>775</v>
      </c>
      <c r="C67" s="10" t="s">
        <v>1007</v>
      </c>
      <c r="D67" s="8" t="s">
        <v>215</v>
      </c>
      <c r="E67" s="22">
        <v>1</v>
      </c>
      <c r="F67" s="21"/>
      <c r="G67" s="21">
        <f t="shared" ref="G67:G130" si="4">E67*F67</f>
        <v>0</v>
      </c>
      <c r="H67" s="21"/>
      <c r="I67" s="21">
        <f t="shared" ref="I67:I130" si="5">E67*H67</f>
        <v>0</v>
      </c>
      <c r="J67" s="21">
        <f t="shared" si="3"/>
        <v>0</v>
      </c>
    </row>
    <row r="68" spans="1:10" s="38" customFormat="1" ht="45" x14ac:dyDescent="0.25">
      <c r="A68" s="47" t="s">
        <v>184</v>
      </c>
      <c r="B68" s="43" t="s">
        <v>1008</v>
      </c>
      <c r="C68" s="44" t="s">
        <v>1009</v>
      </c>
      <c r="D68" s="42" t="s">
        <v>368</v>
      </c>
      <c r="E68" s="49">
        <v>4</v>
      </c>
      <c r="F68" s="26"/>
      <c r="G68" s="26">
        <f t="shared" si="4"/>
        <v>0</v>
      </c>
      <c r="H68" s="26"/>
      <c r="I68" s="26">
        <f t="shared" si="5"/>
        <v>0</v>
      </c>
      <c r="J68" s="26">
        <f t="shared" ref="J68:J131" si="6">G68+I68</f>
        <v>0</v>
      </c>
    </row>
    <row r="69" spans="1:10" s="17" customFormat="1" ht="45" x14ac:dyDescent="0.25">
      <c r="A69" s="19" t="s">
        <v>1010</v>
      </c>
      <c r="B69" s="9" t="s">
        <v>777</v>
      </c>
      <c r="C69" s="10" t="s">
        <v>1011</v>
      </c>
      <c r="D69" s="8" t="s">
        <v>215</v>
      </c>
      <c r="E69" s="22">
        <v>4</v>
      </c>
      <c r="F69" s="21"/>
      <c r="G69" s="21">
        <f t="shared" si="4"/>
        <v>0</v>
      </c>
      <c r="H69" s="21"/>
      <c r="I69" s="21">
        <f t="shared" si="5"/>
        <v>0</v>
      </c>
      <c r="J69" s="21">
        <f t="shared" si="6"/>
        <v>0</v>
      </c>
    </row>
    <row r="70" spans="1:10" s="38" customFormat="1" ht="56.25" x14ac:dyDescent="0.25">
      <c r="A70" s="47" t="s">
        <v>188</v>
      </c>
      <c r="B70" s="43" t="s">
        <v>1012</v>
      </c>
      <c r="C70" s="44" t="s">
        <v>1013</v>
      </c>
      <c r="D70" s="42" t="s">
        <v>368</v>
      </c>
      <c r="E70" s="49">
        <v>28</v>
      </c>
      <c r="F70" s="26"/>
      <c r="G70" s="26">
        <f t="shared" si="4"/>
        <v>0</v>
      </c>
      <c r="H70" s="26"/>
      <c r="I70" s="26">
        <f t="shared" si="5"/>
        <v>0</v>
      </c>
      <c r="J70" s="26">
        <f t="shared" si="6"/>
        <v>0</v>
      </c>
    </row>
    <row r="71" spans="1:10" s="17" customFormat="1" ht="45" x14ac:dyDescent="0.25">
      <c r="A71" s="19" t="s">
        <v>1014</v>
      </c>
      <c r="B71" s="9" t="s">
        <v>777</v>
      </c>
      <c r="C71" s="10" t="s">
        <v>779</v>
      </c>
      <c r="D71" s="8" t="s">
        <v>215</v>
      </c>
      <c r="E71" s="22">
        <v>16</v>
      </c>
      <c r="F71" s="21"/>
      <c r="G71" s="21">
        <f t="shared" si="4"/>
        <v>0</v>
      </c>
      <c r="H71" s="21"/>
      <c r="I71" s="21">
        <f t="shared" si="5"/>
        <v>0</v>
      </c>
      <c r="J71" s="21">
        <f t="shared" si="6"/>
        <v>0</v>
      </c>
    </row>
    <row r="72" spans="1:10" s="17" customFormat="1" ht="45" x14ac:dyDescent="0.25">
      <c r="A72" s="19" t="s">
        <v>1015</v>
      </c>
      <c r="B72" s="9" t="s">
        <v>777</v>
      </c>
      <c r="C72" s="10" t="s">
        <v>780</v>
      </c>
      <c r="D72" s="8" t="s">
        <v>215</v>
      </c>
      <c r="E72" s="22">
        <v>12</v>
      </c>
      <c r="F72" s="21"/>
      <c r="G72" s="21">
        <f t="shared" si="4"/>
        <v>0</v>
      </c>
      <c r="H72" s="21"/>
      <c r="I72" s="21">
        <f t="shared" si="5"/>
        <v>0</v>
      </c>
      <c r="J72" s="21">
        <f t="shared" si="6"/>
        <v>0</v>
      </c>
    </row>
    <row r="73" spans="1:10" s="38" customFormat="1" ht="22.5" x14ac:dyDescent="0.25">
      <c r="A73" s="47" t="s">
        <v>194</v>
      </c>
      <c r="B73" s="43" t="s">
        <v>321</v>
      </c>
      <c r="C73" s="44" t="s">
        <v>322</v>
      </c>
      <c r="D73" s="42" t="s">
        <v>71</v>
      </c>
      <c r="E73" s="50">
        <v>0.03</v>
      </c>
      <c r="F73" s="26"/>
      <c r="G73" s="26">
        <f t="shared" si="4"/>
        <v>0</v>
      </c>
      <c r="H73" s="26"/>
      <c r="I73" s="26">
        <f t="shared" si="5"/>
        <v>0</v>
      </c>
      <c r="J73" s="26">
        <f t="shared" si="6"/>
        <v>0</v>
      </c>
    </row>
    <row r="74" spans="1:10" s="17" customFormat="1" ht="45" x14ac:dyDescent="0.25">
      <c r="A74" s="19" t="s">
        <v>1016</v>
      </c>
      <c r="B74" s="9" t="s">
        <v>750</v>
      </c>
      <c r="C74" s="10" t="s">
        <v>781</v>
      </c>
      <c r="D74" s="8" t="s">
        <v>215</v>
      </c>
      <c r="E74" s="22">
        <v>3</v>
      </c>
      <c r="F74" s="21"/>
      <c r="G74" s="21">
        <f t="shared" si="4"/>
        <v>0</v>
      </c>
      <c r="H74" s="21"/>
      <c r="I74" s="21">
        <f t="shared" si="5"/>
        <v>0</v>
      </c>
      <c r="J74" s="21">
        <f t="shared" si="6"/>
        <v>0</v>
      </c>
    </row>
    <row r="75" spans="1:10" s="38" customFormat="1" ht="15" x14ac:dyDescent="0.25">
      <c r="A75" s="47" t="s">
        <v>198</v>
      </c>
      <c r="B75" s="43" t="s">
        <v>782</v>
      </c>
      <c r="C75" s="44" t="s">
        <v>783</v>
      </c>
      <c r="D75" s="42" t="s">
        <v>71</v>
      </c>
      <c r="E75" s="50">
        <v>0.03</v>
      </c>
      <c r="F75" s="26"/>
      <c r="G75" s="26">
        <f t="shared" si="4"/>
        <v>0</v>
      </c>
      <c r="H75" s="26"/>
      <c r="I75" s="26">
        <f t="shared" si="5"/>
        <v>0</v>
      </c>
      <c r="J75" s="26">
        <f t="shared" si="6"/>
        <v>0</v>
      </c>
    </row>
    <row r="76" spans="1:10" s="17" customFormat="1" ht="45" x14ac:dyDescent="0.25">
      <c r="A76" s="19" t="s">
        <v>200</v>
      </c>
      <c r="B76" s="9" t="s">
        <v>775</v>
      </c>
      <c r="C76" s="10" t="s">
        <v>784</v>
      </c>
      <c r="D76" s="8" t="s">
        <v>215</v>
      </c>
      <c r="E76" s="22">
        <v>3</v>
      </c>
      <c r="F76" s="21"/>
      <c r="G76" s="21">
        <f t="shared" si="4"/>
        <v>0</v>
      </c>
      <c r="H76" s="21"/>
      <c r="I76" s="21">
        <f t="shared" si="5"/>
        <v>0</v>
      </c>
      <c r="J76" s="21">
        <f t="shared" si="6"/>
        <v>0</v>
      </c>
    </row>
    <row r="77" spans="1:10" s="17" customFormat="1" ht="15" x14ac:dyDescent="0.25">
      <c r="A77" s="14" t="s">
        <v>1017</v>
      </c>
      <c r="B77" s="16"/>
      <c r="C77" s="16"/>
      <c r="D77" s="16"/>
      <c r="E77" s="15"/>
      <c r="F77" s="21"/>
      <c r="G77" s="21">
        <f t="shared" si="4"/>
        <v>0</v>
      </c>
      <c r="H77" s="21"/>
      <c r="I77" s="21">
        <f t="shared" si="5"/>
        <v>0</v>
      </c>
      <c r="J77" s="21">
        <f t="shared" si="6"/>
        <v>0</v>
      </c>
    </row>
    <row r="78" spans="1:10" s="38" customFormat="1" ht="33.75" x14ac:dyDescent="0.25">
      <c r="A78" s="47" t="s">
        <v>202</v>
      </c>
      <c r="B78" s="43" t="s">
        <v>130</v>
      </c>
      <c r="C78" s="44" t="s">
        <v>131</v>
      </c>
      <c r="D78" s="42" t="s">
        <v>132</v>
      </c>
      <c r="E78" s="49">
        <v>5</v>
      </c>
      <c r="F78" s="26"/>
      <c r="G78" s="26">
        <f t="shared" si="4"/>
        <v>0</v>
      </c>
      <c r="H78" s="26"/>
      <c r="I78" s="26">
        <f t="shared" si="5"/>
        <v>0</v>
      </c>
      <c r="J78" s="26">
        <f t="shared" si="6"/>
        <v>0</v>
      </c>
    </row>
    <row r="79" spans="1:10" s="17" customFormat="1" ht="45" x14ac:dyDescent="0.25">
      <c r="A79" s="19" t="s">
        <v>204</v>
      </c>
      <c r="B79" s="9" t="s">
        <v>785</v>
      </c>
      <c r="C79" s="10" t="s">
        <v>1018</v>
      </c>
      <c r="D79" s="8" t="s">
        <v>215</v>
      </c>
      <c r="E79" s="22">
        <v>5</v>
      </c>
      <c r="F79" s="21"/>
      <c r="G79" s="21">
        <f t="shared" si="4"/>
        <v>0</v>
      </c>
      <c r="H79" s="21"/>
      <c r="I79" s="21">
        <f t="shared" si="5"/>
        <v>0</v>
      </c>
      <c r="J79" s="21">
        <f t="shared" si="6"/>
        <v>0</v>
      </c>
    </row>
    <row r="80" spans="1:10" s="17" customFormat="1" ht="45" x14ac:dyDescent="0.25">
      <c r="A80" s="19" t="s">
        <v>207</v>
      </c>
      <c r="B80" s="9" t="s">
        <v>787</v>
      </c>
      <c r="C80" s="10" t="s">
        <v>1019</v>
      </c>
      <c r="D80" s="8" t="s">
        <v>215</v>
      </c>
      <c r="E80" s="22">
        <v>5</v>
      </c>
      <c r="F80" s="21"/>
      <c r="G80" s="21">
        <f t="shared" si="4"/>
        <v>0</v>
      </c>
      <c r="H80" s="21"/>
      <c r="I80" s="21">
        <f t="shared" si="5"/>
        <v>0</v>
      </c>
      <c r="J80" s="21">
        <f t="shared" si="6"/>
        <v>0</v>
      </c>
    </row>
    <row r="81" spans="1:10" s="17" customFormat="1" ht="45" x14ac:dyDescent="0.25">
      <c r="A81" s="19" t="s">
        <v>209</v>
      </c>
      <c r="B81" s="9" t="s">
        <v>789</v>
      </c>
      <c r="C81" s="10" t="s">
        <v>1020</v>
      </c>
      <c r="D81" s="8" t="s">
        <v>215</v>
      </c>
      <c r="E81" s="22">
        <v>1</v>
      </c>
      <c r="F81" s="21"/>
      <c r="G81" s="21">
        <f t="shared" si="4"/>
        <v>0</v>
      </c>
      <c r="H81" s="21"/>
      <c r="I81" s="21">
        <f t="shared" si="5"/>
        <v>0</v>
      </c>
      <c r="J81" s="21">
        <f t="shared" si="6"/>
        <v>0</v>
      </c>
    </row>
    <row r="82" spans="1:10" s="38" customFormat="1" ht="22.5" x14ac:dyDescent="0.25">
      <c r="A82" s="47" t="s">
        <v>212</v>
      </c>
      <c r="B82" s="43" t="s">
        <v>791</v>
      </c>
      <c r="C82" s="44" t="s">
        <v>792</v>
      </c>
      <c r="D82" s="42" t="s">
        <v>793</v>
      </c>
      <c r="E82" s="50">
        <v>0.24</v>
      </c>
      <c r="F82" s="26"/>
      <c r="G82" s="26">
        <f t="shared" si="4"/>
        <v>0</v>
      </c>
      <c r="H82" s="26"/>
      <c r="I82" s="26">
        <f t="shared" si="5"/>
        <v>0</v>
      </c>
      <c r="J82" s="26">
        <f t="shared" si="6"/>
        <v>0</v>
      </c>
    </row>
    <row r="83" spans="1:10" s="17" customFormat="1" ht="45" x14ac:dyDescent="0.25">
      <c r="A83" s="19" t="s">
        <v>216</v>
      </c>
      <c r="B83" s="9" t="s">
        <v>794</v>
      </c>
      <c r="C83" s="10" t="s">
        <v>795</v>
      </c>
      <c r="D83" s="8" t="s">
        <v>215</v>
      </c>
      <c r="E83" s="22">
        <v>5</v>
      </c>
      <c r="F83" s="21"/>
      <c r="G83" s="21">
        <f t="shared" si="4"/>
        <v>0</v>
      </c>
      <c r="H83" s="21"/>
      <c r="I83" s="21">
        <f t="shared" si="5"/>
        <v>0</v>
      </c>
      <c r="J83" s="21">
        <f t="shared" si="6"/>
        <v>0</v>
      </c>
    </row>
    <row r="84" spans="1:10" s="17" customFormat="1" ht="15" x14ac:dyDescent="0.25">
      <c r="A84" s="14" t="s">
        <v>1021</v>
      </c>
      <c r="B84" s="16"/>
      <c r="C84" s="16"/>
      <c r="D84" s="16"/>
      <c r="E84" s="15"/>
      <c r="F84" s="21"/>
      <c r="G84" s="21">
        <f t="shared" si="4"/>
        <v>0</v>
      </c>
      <c r="H84" s="21"/>
      <c r="I84" s="21">
        <f t="shared" si="5"/>
        <v>0</v>
      </c>
      <c r="J84" s="21">
        <f t="shared" si="6"/>
        <v>0</v>
      </c>
    </row>
    <row r="85" spans="1:10" s="38" customFormat="1" ht="33.75" x14ac:dyDescent="0.25">
      <c r="A85" s="47" t="s">
        <v>701</v>
      </c>
      <c r="B85" s="43" t="s">
        <v>165</v>
      </c>
      <c r="C85" s="44" t="s">
        <v>166</v>
      </c>
      <c r="D85" s="42" t="s">
        <v>167</v>
      </c>
      <c r="E85" s="54">
        <v>12.676920000000001</v>
      </c>
      <c r="F85" s="26"/>
      <c r="G85" s="26">
        <f t="shared" si="4"/>
        <v>0</v>
      </c>
      <c r="H85" s="26"/>
      <c r="I85" s="26">
        <f t="shared" si="5"/>
        <v>0</v>
      </c>
      <c r="J85" s="26">
        <f t="shared" si="6"/>
        <v>0</v>
      </c>
    </row>
    <row r="86" spans="1:10" s="17" customFormat="1" ht="45" x14ac:dyDescent="0.25">
      <c r="A86" s="19" t="s">
        <v>222</v>
      </c>
      <c r="B86" s="9" t="s">
        <v>796</v>
      </c>
      <c r="C86" s="10" t="s">
        <v>1022</v>
      </c>
      <c r="D86" s="8" t="s">
        <v>215</v>
      </c>
      <c r="E86" s="22">
        <v>286</v>
      </c>
      <c r="F86" s="21"/>
      <c r="G86" s="21">
        <f t="shared" si="4"/>
        <v>0</v>
      </c>
      <c r="H86" s="21"/>
      <c r="I86" s="21">
        <f t="shared" si="5"/>
        <v>0</v>
      </c>
      <c r="J86" s="21">
        <f t="shared" si="6"/>
        <v>0</v>
      </c>
    </row>
    <row r="87" spans="1:10" s="17" customFormat="1" ht="45" x14ac:dyDescent="0.25">
      <c r="A87" s="19" t="s">
        <v>801</v>
      </c>
      <c r="B87" s="9" t="s">
        <v>796</v>
      </c>
      <c r="C87" s="10" t="s">
        <v>1023</v>
      </c>
      <c r="D87" s="8" t="s">
        <v>215</v>
      </c>
      <c r="E87" s="22">
        <v>15</v>
      </c>
      <c r="F87" s="21"/>
      <c r="G87" s="21">
        <f t="shared" si="4"/>
        <v>0</v>
      </c>
      <c r="H87" s="21"/>
      <c r="I87" s="21">
        <f t="shared" si="5"/>
        <v>0</v>
      </c>
      <c r="J87" s="21">
        <f t="shared" si="6"/>
        <v>0</v>
      </c>
    </row>
    <row r="88" spans="1:10" s="17" customFormat="1" ht="45" x14ac:dyDescent="0.25">
      <c r="A88" s="19" t="s">
        <v>229</v>
      </c>
      <c r="B88" s="9" t="s">
        <v>796</v>
      </c>
      <c r="C88" s="10" t="s">
        <v>1024</v>
      </c>
      <c r="D88" s="8" t="s">
        <v>215</v>
      </c>
      <c r="E88" s="22">
        <v>4</v>
      </c>
      <c r="F88" s="21"/>
      <c r="G88" s="21">
        <f t="shared" si="4"/>
        <v>0</v>
      </c>
      <c r="H88" s="21"/>
      <c r="I88" s="21">
        <f t="shared" si="5"/>
        <v>0</v>
      </c>
      <c r="J88" s="21">
        <f t="shared" si="6"/>
        <v>0</v>
      </c>
    </row>
    <row r="89" spans="1:10" s="17" customFormat="1" ht="45" x14ac:dyDescent="0.25">
      <c r="A89" s="19" t="s">
        <v>231</v>
      </c>
      <c r="B89" s="9" t="s">
        <v>796</v>
      </c>
      <c r="C89" s="10" t="s">
        <v>1025</v>
      </c>
      <c r="D89" s="8" t="s">
        <v>215</v>
      </c>
      <c r="E89" s="22">
        <v>15</v>
      </c>
      <c r="F89" s="21"/>
      <c r="G89" s="21">
        <f t="shared" si="4"/>
        <v>0</v>
      </c>
      <c r="H89" s="21"/>
      <c r="I89" s="21">
        <f t="shared" si="5"/>
        <v>0</v>
      </c>
      <c r="J89" s="21">
        <f t="shared" si="6"/>
        <v>0</v>
      </c>
    </row>
    <row r="90" spans="1:10" s="17" customFormat="1" ht="45" x14ac:dyDescent="0.25">
      <c r="A90" s="19" t="s">
        <v>233</v>
      </c>
      <c r="B90" s="9" t="s">
        <v>796</v>
      </c>
      <c r="C90" s="10" t="s">
        <v>1026</v>
      </c>
      <c r="D90" s="8" t="s">
        <v>215</v>
      </c>
      <c r="E90" s="22">
        <v>2</v>
      </c>
      <c r="F90" s="21"/>
      <c r="G90" s="21">
        <f t="shared" si="4"/>
        <v>0</v>
      </c>
      <c r="H90" s="21"/>
      <c r="I90" s="21">
        <f t="shared" si="5"/>
        <v>0</v>
      </c>
      <c r="J90" s="21">
        <f t="shared" si="6"/>
        <v>0</v>
      </c>
    </row>
    <row r="91" spans="1:10" s="17" customFormat="1" ht="45" x14ac:dyDescent="0.25">
      <c r="A91" s="19" t="s">
        <v>236</v>
      </c>
      <c r="B91" s="9" t="s">
        <v>796</v>
      </c>
      <c r="C91" s="10" t="s">
        <v>1027</v>
      </c>
      <c r="D91" s="8" t="s">
        <v>215</v>
      </c>
      <c r="E91" s="22">
        <v>7</v>
      </c>
      <c r="F91" s="21"/>
      <c r="G91" s="21">
        <f t="shared" si="4"/>
        <v>0</v>
      </c>
      <c r="H91" s="21"/>
      <c r="I91" s="21">
        <f t="shared" si="5"/>
        <v>0</v>
      </c>
      <c r="J91" s="21">
        <f t="shared" si="6"/>
        <v>0</v>
      </c>
    </row>
    <row r="92" spans="1:10" s="17" customFormat="1" ht="45" x14ac:dyDescent="0.25">
      <c r="A92" s="19" t="s">
        <v>239</v>
      </c>
      <c r="B92" s="9" t="s">
        <v>796</v>
      </c>
      <c r="C92" s="10" t="s">
        <v>1028</v>
      </c>
      <c r="D92" s="8" t="s">
        <v>215</v>
      </c>
      <c r="E92" s="22">
        <v>796</v>
      </c>
      <c r="F92" s="21"/>
      <c r="G92" s="21">
        <f t="shared" si="4"/>
        <v>0</v>
      </c>
      <c r="H92" s="21"/>
      <c r="I92" s="21">
        <f t="shared" si="5"/>
        <v>0</v>
      </c>
      <c r="J92" s="21">
        <f t="shared" si="6"/>
        <v>0</v>
      </c>
    </row>
    <row r="93" spans="1:10" s="17" customFormat="1" ht="45" x14ac:dyDescent="0.25">
      <c r="A93" s="19" t="s">
        <v>241</v>
      </c>
      <c r="B93" s="9" t="s">
        <v>796</v>
      </c>
      <c r="C93" s="10" t="s">
        <v>1029</v>
      </c>
      <c r="D93" s="8" t="s">
        <v>215</v>
      </c>
      <c r="E93" s="22">
        <v>112</v>
      </c>
      <c r="F93" s="21"/>
      <c r="G93" s="21">
        <f t="shared" si="4"/>
        <v>0</v>
      </c>
      <c r="H93" s="21"/>
      <c r="I93" s="21">
        <f t="shared" si="5"/>
        <v>0</v>
      </c>
      <c r="J93" s="21">
        <f t="shared" si="6"/>
        <v>0</v>
      </c>
    </row>
    <row r="94" spans="1:10" s="38" customFormat="1" ht="22.5" x14ac:dyDescent="0.25">
      <c r="A94" s="47" t="s">
        <v>243</v>
      </c>
      <c r="B94" s="43" t="s">
        <v>289</v>
      </c>
      <c r="C94" s="44" t="s">
        <v>290</v>
      </c>
      <c r="D94" s="42" t="s">
        <v>71</v>
      </c>
      <c r="E94" s="50">
        <v>5.72</v>
      </c>
      <c r="F94" s="26"/>
      <c r="G94" s="26">
        <f t="shared" si="4"/>
        <v>0</v>
      </c>
      <c r="H94" s="26"/>
      <c r="I94" s="26">
        <f t="shared" si="5"/>
        <v>0</v>
      </c>
      <c r="J94" s="26">
        <f t="shared" si="6"/>
        <v>0</v>
      </c>
    </row>
    <row r="95" spans="1:10" s="17" customFormat="1" ht="45" x14ac:dyDescent="0.25">
      <c r="A95" s="19" t="s">
        <v>245</v>
      </c>
      <c r="B95" s="9" t="s">
        <v>804</v>
      </c>
      <c r="C95" s="10" t="s">
        <v>1030</v>
      </c>
      <c r="D95" s="8" t="s">
        <v>215</v>
      </c>
      <c r="E95" s="22">
        <v>572</v>
      </c>
      <c r="F95" s="21"/>
      <c r="G95" s="21">
        <f t="shared" si="4"/>
        <v>0</v>
      </c>
      <c r="H95" s="21"/>
      <c r="I95" s="21">
        <f t="shared" si="5"/>
        <v>0</v>
      </c>
      <c r="J95" s="21">
        <f t="shared" si="6"/>
        <v>0</v>
      </c>
    </row>
    <row r="96" spans="1:10" s="38" customFormat="1" ht="22.5" x14ac:dyDescent="0.25">
      <c r="A96" s="47" t="s">
        <v>247</v>
      </c>
      <c r="B96" s="43" t="s">
        <v>809</v>
      </c>
      <c r="C96" s="44" t="s">
        <v>810</v>
      </c>
      <c r="D96" s="42" t="s">
        <v>71</v>
      </c>
      <c r="E96" s="49">
        <v>1</v>
      </c>
      <c r="F96" s="26"/>
      <c r="G96" s="26">
        <f t="shared" si="4"/>
        <v>0</v>
      </c>
      <c r="H96" s="26"/>
      <c r="I96" s="26">
        <f t="shared" si="5"/>
        <v>0</v>
      </c>
      <c r="J96" s="26">
        <f t="shared" si="6"/>
        <v>0</v>
      </c>
    </row>
    <row r="97" spans="1:10" s="17" customFormat="1" ht="45" x14ac:dyDescent="0.25">
      <c r="A97" s="19" t="s">
        <v>248</v>
      </c>
      <c r="B97" s="9" t="s">
        <v>811</v>
      </c>
      <c r="C97" s="10" t="s">
        <v>1031</v>
      </c>
      <c r="D97" s="8" t="s">
        <v>215</v>
      </c>
      <c r="E97" s="22">
        <v>80</v>
      </c>
      <c r="F97" s="21"/>
      <c r="G97" s="21">
        <f t="shared" si="4"/>
        <v>0</v>
      </c>
      <c r="H97" s="21"/>
      <c r="I97" s="21">
        <f t="shared" si="5"/>
        <v>0</v>
      </c>
      <c r="J97" s="21">
        <f t="shared" si="6"/>
        <v>0</v>
      </c>
    </row>
    <row r="98" spans="1:10" s="17" customFormat="1" ht="45" x14ac:dyDescent="0.25">
      <c r="A98" s="19" t="s">
        <v>249</v>
      </c>
      <c r="B98" s="9" t="s">
        <v>811</v>
      </c>
      <c r="C98" s="10" t="s">
        <v>1032</v>
      </c>
      <c r="D98" s="8" t="s">
        <v>215</v>
      </c>
      <c r="E98" s="22">
        <v>20</v>
      </c>
      <c r="F98" s="21"/>
      <c r="G98" s="21">
        <f t="shared" si="4"/>
        <v>0</v>
      </c>
      <c r="H98" s="21"/>
      <c r="I98" s="21">
        <f t="shared" si="5"/>
        <v>0</v>
      </c>
      <c r="J98" s="21">
        <f t="shared" si="6"/>
        <v>0</v>
      </c>
    </row>
    <row r="99" spans="1:10" s="17" customFormat="1" ht="45" x14ac:dyDescent="0.25">
      <c r="A99" s="19" t="s">
        <v>251</v>
      </c>
      <c r="B99" s="9" t="s">
        <v>814</v>
      </c>
      <c r="C99" s="10" t="s">
        <v>815</v>
      </c>
      <c r="D99" s="8" t="s">
        <v>215</v>
      </c>
      <c r="E99" s="22">
        <v>200</v>
      </c>
      <c r="F99" s="21"/>
      <c r="G99" s="21">
        <f t="shared" si="4"/>
        <v>0</v>
      </c>
      <c r="H99" s="21"/>
      <c r="I99" s="21">
        <f t="shared" si="5"/>
        <v>0</v>
      </c>
      <c r="J99" s="21">
        <f t="shared" si="6"/>
        <v>0</v>
      </c>
    </row>
    <row r="100" spans="1:10" s="17" customFormat="1" ht="45" x14ac:dyDescent="0.25">
      <c r="A100" s="19" t="s">
        <v>253</v>
      </c>
      <c r="B100" s="9" t="s">
        <v>856</v>
      </c>
      <c r="C100" s="10" t="s">
        <v>1033</v>
      </c>
      <c r="D100" s="8" t="s">
        <v>215</v>
      </c>
      <c r="E100" s="22">
        <v>1344</v>
      </c>
      <c r="F100" s="21"/>
      <c r="G100" s="21">
        <f t="shared" si="4"/>
        <v>0</v>
      </c>
      <c r="H100" s="21"/>
      <c r="I100" s="21">
        <f t="shared" si="5"/>
        <v>0</v>
      </c>
      <c r="J100" s="21">
        <f t="shared" si="6"/>
        <v>0</v>
      </c>
    </row>
    <row r="101" spans="1:10" s="17" customFormat="1" ht="45" x14ac:dyDescent="0.25">
      <c r="A101" s="19" t="s">
        <v>254</v>
      </c>
      <c r="B101" s="9" t="s">
        <v>818</v>
      </c>
      <c r="C101" s="10" t="s">
        <v>819</v>
      </c>
      <c r="D101" s="8" t="s">
        <v>215</v>
      </c>
      <c r="E101" s="22">
        <v>928</v>
      </c>
      <c r="F101" s="21"/>
      <c r="G101" s="21">
        <f t="shared" si="4"/>
        <v>0</v>
      </c>
      <c r="H101" s="21"/>
      <c r="I101" s="21">
        <f t="shared" si="5"/>
        <v>0</v>
      </c>
      <c r="J101" s="21">
        <f t="shared" si="6"/>
        <v>0</v>
      </c>
    </row>
    <row r="102" spans="1:10" s="17" customFormat="1" ht="45" x14ac:dyDescent="0.25">
      <c r="A102" s="19" t="s">
        <v>255</v>
      </c>
      <c r="B102" s="9" t="s">
        <v>820</v>
      </c>
      <c r="C102" s="10" t="s">
        <v>821</v>
      </c>
      <c r="D102" s="8" t="s">
        <v>215</v>
      </c>
      <c r="E102" s="22">
        <v>50</v>
      </c>
      <c r="F102" s="21"/>
      <c r="G102" s="21">
        <f t="shared" si="4"/>
        <v>0</v>
      </c>
      <c r="H102" s="21"/>
      <c r="I102" s="21">
        <f t="shared" si="5"/>
        <v>0</v>
      </c>
      <c r="J102" s="21">
        <f t="shared" si="6"/>
        <v>0</v>
      </c>
    </row>
    <row r="103" spans="1:10" s="17" customFormat="1" ht="45" x14ac:dyDescent="0.25">
      <c r="A103" s="19" t="s">
        <v>256</v>
      </c>
      <c r="B103" s="9" t="s">
        <v>1034</v>
      </c>
      <c r="C103" s="10" t="s">
        <v>1035</v>
      </c>
      <c r="D103" s="8" t="s">
        <v>215</v>
      </c>
      <c r="E103" s="22">
        <v>20</v>
      </c>
      <c r="F103" s="21"/>
      <c r="G103" s="21">
        <f t="shared" si="4"/>
        <v>0</v>
      </c>
      <c r="H103" s="21"/>
      <c r="I103" s="21">
        <f t="shared" si="5"/>
        <v>0</v>
      </c>
      <c r="J103" s="21">
        <f t="shared" si="6"/>
        <v>0</v>
      </c>
    </row>
    <row r="104" spans="1:10" s="38" customFormat="1" ht="33.75" x14ac:dyDescent="0.25">
      <c r="A104" s="47" t="s">
        <v>257</v>
      </c>
      <c r="B104" s="43" t="s">
        <v>824</v>
      </c>
      <c r="C104" s="44" t="s">
        <v>825</v>
      </c>
      <c r="D104" s="42" t="s">
        <v>111</v>
      </c>
      <c r="E104" s="48">
        <v>0.6</v>
      </c>
      <c r="F104" s="26"/>
      <c r="G104" s="26">
        <f t="shared" si="4"/>
        <v>0</v>
      </c>
      <c r="H104" s="26"/>
      <c r="I104" s="26">
        <f t="shared" si="5"/>
        <v>0</v>
      </c>
      <c r="J104" s="26">
        <f t="shared" si="6"/>
        <v>0</v>
      </c>
    </row>
    <row r="105" spans="1:10" s="17" customFormat="1" ht="45" x14ac:dyDescent="0.25">
      <c r="A105" s="19" t="s">
        <v>259</v>
      </c>
      <c r="B105" s="9" t="s">
        <v>1036</v>
      </c>
      <c r="C105" s="10" t="s">
        <v>827</v>
      </c>
      <c r="D105" s="8" t="s">
        <v>118</v>
      </c>
      <c r="E105" s="20">
        <v>61.8</v>
      </c>
      <c r="F105" s="21"/>
      <c r="G105" s="21">
        <f t="shared" si="4"/>
        <v>0</v>
      </c>
      <c r="H105" s="21"/>
      <c r="I105" s="21">
        <f t="shared" si="5"/>
        <v>0</v>
      </c>
      <c r="J105" s="21">
        <f t="shared" si="6"/>
        <v>0</v>
      </c>
    </row>
    <row r="106" spans="1:10" s="38" customFormat="1" ht="22.5" x14ac:dyDescent="0.25">
      <c r="A106" s="47" t="s">
        <v>261</v>
      </c>
      <c r="B106" s="43" t="s">
        <v>828</v>
      </c>
      <c r="C106" s="44" t="s">
        <v>829</v>
      </c>
      <c r="D106" s="42" t="s">
        <v>111</v>
      </c>
      <c r="E106" s="50">
        <v>11.25</v>
      </c>
      <c r="F106" s="26"/>
      <c r="G106" s="26">
        <f t="shared" si="4"/>
        <v>0</v>
      </c>
      <c r="H106" s="26"/>
      <c r="I106" s="26">
        <f t="shared" si="5"/>
        <v>0</v>
      </c>
      <c r="J106" s="26">
        <f t="shared" si="6"/>
        <v>0</v>
      </c>
    </row>
    <row r="107" spans="1:10" s="17" customFormat="1" ht="45" x14ac:dyDescent="0.25">
      <c r="A107" s="19" t="s">
        <v>263</v>
      </c>
      <c r="B107" s="9" t="s">
        <v>830</v>
      </c>
      <c r="C107" s="10" t="s">
        <v>831</v>
      </c>
      <c r="D107" s="8" t="s">
        <v>118</v>
      </c>
      <c r="E107" s="23">
        <v>1158.75</v>
      </c>
      <c r="F107" s="21"/>
      <c r="G107" s="21">
        <f t="shared" si="4"/>
        <v>0</v>
      </c>
      <c r="H107" s="21"/>
      <c r="I107" s="21">
        <f t="shared" si="5"/>
        <v>0</v>
      </c>
      <c r="J107" s="21">
        <f t="shared" si="6"/>
        <v>0</v>
      </c>
    </row>
    <row r="108" spans="1:10" s="17" customFormat="1" ht="45" x14ac:dyDescent="0.25">
      <c r="A108" s="19" t="s">
        <v>265</v>
      </c>
      <c r="B108" s="9" t="s">
        <v>832</v>
      </c>
      <c r="C108" s="10" t="s">
        <v>833</v>
      </c>
      <c r="D108" s="8" t="s">
        <v>215</v>
      </c>
      <c r="E108" s="22">
        <v>195</v>
      </c>
      <c r="F108" s="21"/>
      <c r="G108" s="21">
        <f t="shared" si="4"/>
        <v>0</v>
      </c>
      <c r="H108" s="21"/>
      <c r="I108" s="21">
        <f t="shared" si="5"/>
        <v>0</v>
      </c>
      <c r="J108" s="21">
        <f t="shared" si="6"/>
        <v>0</v>
      </c>
    </row>
    <row r="109" spans="1:10" s="17" customFormat="1" ht="45" x14ac:dyDescent="0.25">
      <c r="A109" s="19" t="s">
        <v>267</v>
      </c>
      <c r="B109" s="9" t="s">
        <v>834</v>
      </c>
      <c r="C109" s="10" t="s">
        <v>835</v>
      </c>
      <c r="D109" s="8" t="s">
        <v>215</v>
      </c>
      <c r="E109" s="22">
        <v>150</v>
      </c>
      <c r="F109" s="21"/>
      <c r="G109" s="21">
        <f t="shared" si="4"/>
        <v>0</v>
      </c>
      <c r="H109" s="21"/>
      <c r="I109" s="21">
        <f t="shared" si="5"/>
        <v>0</v>
      </c>
      <c r="J109" s="21">
        <f t="shared" si="6"/>
        <v>0</v>
      </c>
    </row>
    <row r="110" spans="1:10" s="17" customFormat="1" ht="45" x14ac:dyDescent="0.25">
      <c r="A110" s="19" t="s">
        <v>269</v>
      </c>
      <c r="B110" s="9" t="s">
        <v>836</v>
      </c>
      <c r="C110" s="10" t="s">
        <v>837</v>
      </c>
      <c r="D110" s="8" t="s">
        <v>215</v>
      </c>
      <c r="E110" s="22">
        <v>2310</v>
      </c>
      <c r="F110" s="21"/>
      <c r="G110" s="21">
        <f t="shared" si="4"/>
        <v>0</v>
      </c>
      <c r="H110" s="21"/>
      <c r="I110" s="21">
        <f t="shared" si="5"/>
        <v>0</v>
      </c>
      <c r="J110" s="21">
        <f t="shared" si="6"/>
        <v>0</v>
      </c>
    </row>
    <row r="111" spans="1:10" s="17" customFormat="1" ht="45" x14ac:dyDescent="0.25">
      <c r="A111" s="19" t="s">
        <v>271</v>
      </c>
      <c r="B111" s="9" t="s">
        <v>838</v>
      </c>
      <c r="C111" s="10" t="s">
        <v>839</v>
      </c>
      <c r="D111" s="8" t="s">
        <v>215</v>
      </c>
      <c r="E111" s="22">
        <v>500</v>
      </c>
      <c r="F111" s="21"/>
      <c r="G111" s="21">
        <f t="shared" si="4"/>
        <v>0</v>
      </c>
      <c r="H111" s="21"/>
      <c r="I111" s="21">
        <f t="shared" si="5"/>
        <v>0</v>
      </c>
      <c r="J111" s="21">
        <f t="shared" si="6"/>
        <v>0</v>
      </c>
    </row>
    <row r="112" spans="1:10" s="17" customFormat="1" ht="45" x14ac:dyDescent="0.25">
      <c r="A112" s="19" t="s">
        <v>272</v>
      </c>
      <c r="B112" s="9" t="s">
        <v>841</v>
      </c>
      <c r="C112" s="10" t="s">
        <v>914</v>
      </c>
      <c r="D112" s="8" t="s">
        <v>215</v>
      </c>
      <c r="E112" s="22">
        <v>10224</v>
      </c>
      <c r="F112" s="21"/>
      <c r="G112" s="21">
        <f t="shared" si="4"/>
        <v>0</v>
      </c>
      <c r="H112" s="21"/>
      <c r="I112" s="21">
        <f t="shared" si="5"/>
        <v>0</v>
      </c>
      <c r="J112" s="21">
        <f t="shared" si="6"/>
        <v>0</v>
      </c>
    </row>
    <row r="113" spans="1:10" s="17" customFormat="1" ht="45" x14ac:dyDescent="0.25">
      <c r="A113" s="19" t="s">
        <v>275</v>
      </c>
      <c r="B113" s="9" t="s">
        <v>843</v>
      </c>
      <c r="C113" s="10" t="s">
        <v>915</v>
      </c>
      <c r="D113" s="8" t="s">
        <v>215</v>
      </c>
      <c r="E113" s="22">
        <v>10224</v>
      </c>
      <c r="F113" s="21"/>
      <c r="G113" s="21">
        <f t="shared" si="4"/>
        <v>0</v>
      </c>
      <c r="H113" s="21"/>
      <c r="I113" s="21">
        <f t="shared" si="5"/>
        <v>0</v>
      </c>
      <c r="J113" s="21">
        <f t="shared" si="6"/>
        <v>0</v>
      </c>
    </row>
    <row r="114" spans="1:10" s="17" customFormat="1" ht="45" x14ac:dyDescent="0.25">
      <c r="A114" s="19" t="s">
        <v>277</v>
      </c>
      <c r="B114" s="9" t="s">
        <v>845</v>
      </c>
      <c r="C114" s="10" t="s">
        <v>916</v>
      </c>
      <c r="D114" s="8" t="s">
        <v>215</v>
      </c>
      <c r="E114" s="22">
        <v>10224</v>
      </c>
      <c r="F114" s="21"/>
      <c r="G114" s="21">
        <f t="shared" si="4"/>
        <v>0</v>
      </c>
      <c r="H114" s="21"/>
      <c r="I114" s="21">
        <f t="shared" si="5"/>
        <v>0</v>
      </c>
      <c r="J114" s="21">
        <f t="shared" si="6"/>
        <v>0</v>
      </c>
    </row>
    <row r="115" spans="1:10" s="17" customFormat="1" ht="45" x14ac:dyDescent="0.25">
      <c r="A115" s="19" t="s">
        <v>281</v>
      </c>
      <c r="B115" s="9" t="s">
        <v>843</v>
      </c>
      <c r="C115" s="10" t="s">
        <v>1037</v>
      </c>
      <c r="D115" s="8" t="s">
        <v>215</v>
      </c>
      <c r="E115" s="22">
        <v>600</v>
      </c>
      <c r="F115" s="21"/>
      <c r="G115" s="21">
        <f t="shared" si="4"/>
        <v>0</v>
      </c>
      <c r="H115" s="21"/>
      <c r="I115" s="21">
        <f t="shared" si="5"/>
        <v>0</v>
      </c>
      <c r="J115" s="21">
        <f t="shared" si="6"/>
        <v>0</v>
      </c>
    </row>
    <row r="116" spans="1:10" s="17" customFormat="1" ht="45" x14ac:dyDescent="0.25">
      <c r="A116" s="19" t="s">
        <v>850</v>
      </c>
      <c r="B116" s="9" t="s">
        <v>845</v>
      </c>
      <c r="C116" s="10" t="s">
        <v>1038</v>
      </c>
      <c r="D116" s="8" t="s">
        <v>215</v>
      </c>
      <c r="E116" s="22">
        <v>600</v>
      </c>
      <c r="F116" s="21"/>
      <c r="G116" s="21">
        <f t="shared" si="4"/>
        <v>0</v>
      </c>
      <c r="H116" s="21"/>
      <c r="I116" s="21">
        <f t="shared" si="5"/>
        <v>0</v>
      </c>
      <c r="J116" s="21">
        <f t="shared" si="6"/>
        <v>0</v>
      </c>
    </row>
    <row r="117" spans="1:10" s="17" customFormat="1" ht="45" x14ac:dyDescent="0.25">
      <c r="A117" s="19" t="s">
        <v>284</v>
      </c>
      <c r="B117" s="9" t="s">
        <v>818</v>
      </c>
      <c r="C117" s="10" t="s">
        <v>1039</v>
      </c>
      <c r="D117" s="8" t="s">
        <v>215</v>
      </c>
      <c r="E117" s="22">
        <v>2310</v>
      </c>
      <c r="F117" s="21"/>
      <c r="G117" s="21">
        <f t="shared" si="4"/>
        <v>0</v>
      </c>
      <c r="H117" s="21"/>
      <c r="I117" s="21">
        <f t="shared" si="5"/>
        <v>0</v>
      </c>
      <c r="J117" s="21">
        <f t="shared" si="6"/>
        <v>0</v>
      </c>
    </row>
    <row r="118" spans="1:10" s="17" customFormat="1" ht="45" x14ac:dyDescent="0.25">
      <c r="A118" s="19" t="s">
        <v>286</v>
      </c>
      <c r="B118" s="9" t="s">
        <v>873</v>
      </c>
      <c r="C118" s="10" t="s">
        <v>852</v>
      </c>
      <c r="D118" s="8" t="s">
        <v>215</v>
      </c>
      <c r="E118" s="22">
        <v>2310</v>
      </c>
      <c r="F118" s="21"/>
      <c r="G118" s="21">
        <f t="shared" si="4"/>
        <v>0</v>
      </c>
      <c r="H118" s="21"/>
      <c r="I118" s="21">
        <f t="shared" si="5"/>
        <v>0</v>
      </c>
      <c r="J118" s="21">
        <f t="shared" si="6"/>
        <v>0</v>
      </c>
    </row>
    <row r="119" spans="1:10" s="17" customFormat="1" ht="45" x14ac:dyDescent="0.25">
      <c r="A119" s="19" t="s">
        <v>288</v>
      </c>
      <c r="B119" s="9" t="s">
        <v>841</v>
      </c>
      <c r="C119" s="10" t="s">
        <v>854</v>
      </c>
      <c r="D119" s="8" t="s">
        <v>215</v>
      </c>
      <c r="E119" s="22">
        <v>2688</v>
      </c>
      <c r="F119" s="21"/>
      <c r="G119" s="21">
        <f t="shared" si="4"/>
        <v>0</v>
      </c>
      <c r="H119" s="21"/>
      <c r="I119" s="21">
        <f t="shared" si="5"/>
        <v>0</v>
      </c>
      <c r="J119" s="21">
        <f t="shared" si="6"/>
        <v>0</v>
      </c>
    </row>
    <row r="120" spans="1:10" s="17" customFormat="1" ht="45" x14ac:dyDescent="0.25">
      <c r="A120" s="19" t="s">
        <v>291</v>
      </c>
      <c r="B120" s="9" t="s">
        <v>843</v>
      </c>
      <c r="C120" s="10" t="s">
        <v>855</v>
      </c>
      <c r="D120" s="8" t="s">
        <v>215</v>
      </c>
      <c r="E120" s="22">
        <v>2688</v>
      </c>
      <c r="F120" s="21"/>
      <c r="G120" s="21">
        <f t="shared" si="4"/>
        <v>0</v>
      </c>
      <c r="H120" s="21"/>
      <c r="I120" s="21">
        <f t="shared" si="5"/>
        <v>0</v>
      </c>
      <c r="J120" s="21">
        <f t="shared" si="6"/>
        <v>0</v>
      </c>
    </row>
    <row r="121" spans="1:10" s="17" customFormat="1" ht="45" x14ac:dyDescent="0.25">
      <c r="A121" s="19" t="s">
        <v>293</v>
      </c>
      <c r="B121" s="9" t="s">
        <v>856</v>
      </c>
      <c r="C121" s="10" t="s">
        <v>1040</v>
      </c>
      <c r="D121" s="8" t="s">
        <v>215</v>
      </c>
      <c r="E121" s="22">
        <v>30</v>
      </c>
      <c r="F121" s="21"/>
      <c r="G121" s="21">
        <f t="shared" si="4"/>
        <v>0</v>
      </c>
      <c r="H121" s="21"/>
      <c r="I121" s="21">
        <f t="shared" si="5"/>
        <v>0</v>
      </c>
      <c r="J121" s="21">
        <f t="shared" si="6"/>
        <v>0</v>
      </c>
    </row>
    <row r="122" spans="1:10" s="38" customFormat="1" ht="22.5" x14ac:dyDescent="0.25">
      <c r="A122" s="47" t="s">
        <v>295</v>
      </c>
      <c r="B122" s="43" t="s">
        <v>289</v>
      </c>
      <c r="C122" s="44" t="s">
        <v>290</v>
      </c>
      <c r="D122" s="42" t="s">
        <v>71</v>
      </c>
      <c r="E122" s="50">
        <v>0.41</v>
      </c>
      <c r="F122" s="26"/>
      <c r="G122" s="26">
        <f t="shared" si="4"/>
        <v>0</v>
      </c>
      <c r="H122" s="26"/>
      <c r="I122" s="26">
        <f t="shared" si="5"/>
        <v>0</v>
      </c>
      <c r="J122" s="26">
        <f t="shared" si="6"/>
        <v>0</v>
      </c>
    </row>
    <row r="123" spans="1:10" s="17" customFormat="1" ht="45" x14ac:dyDescent="0.25">
      <c r="A123" s="19" t="s">
        <v>298</v>
      </c>
      <c r="B123" s="9" t="s">
        <v>804</v>
      </c>
      <c r="C123" s="10" t="s">
        <v>858</v>
      </c>
      <c r="D123" s="8" t="s">
        <v>215</v>
      </c>
      <c r="E123" s="22">
        <v>41</v>
      </c>
      <c r="F123" s="21"/>
      <c r="G123" s="21">
        <f t="shared" si="4"/>
        <v>0</v>
      </c>
      <c r="H123" s="21"/>
      <c r="I123" s="21">
        <f t="shared" si="5"/>
        <v>0</v>
      </c>
      <c r="J123" s="21">
        <f t="shared" si="6"/>
        <v>0</v>
      </c>
    </row>
    <row r="124" spans="1:10" s="17" customFormat="1" ht="45" x14ac:dyDescent="0.25">
      <c r="A124" s="19" t="s">
        <v>300</v>
      </c>
      <c r="B124" s="9" t="s">
        <v>811</v>
      </c>
      <c r="C124" s="10" t="s">
        <v>859</v>
      </c>
      <c r="D124" s="8" t="s">
        <v>215</v>
      </c>
      <c r="E124" s="22">
        <v>41</v>
      </c>
      <c r="F124" s="21"/>
      <c r="G124" s="21">
        <f t="shared" si="4"/>
        <v>0</v>
      </c>
      <c r="H124" s="21"/>
      <c r="I124" s="21">
        <f t="shared" si="5"/>
        <v>0</v>
      </c>
      <c r="J124" s="21">
        <f t="shared" si="6"/>
        <v>0</v>
      </c>
    </row>
    <row r="125" spans="1:10" s="17" customFormat="1" ht="45" x14ac:dyDescent="0.25">
      <c r="A125" s="19" t="s">
        <v>302</v>
      </c>
      <c r="B125" s="9" t="s">
        <v>834</v>
      </c>
      <c r="C125" s="10" t="s">
        <v>860</v>
      </c>
      <c r="D125" s="8" t="s">
        <v>215</v>
      </c>
      <c r="E125" s="22">
        <v>164</v>
      </c>
      <c r="F125" s="21"/>
      <c r="G125" s="21">
        <f t="shared" si="4"/>
        <v>0</v>
      </c>
      <c r="H125" s="21"/>
      <c r="I125" s="21">
        <f t="shared" si="5"/>
        <v>0</v>
      </c>
      <c r="J125" s="21">
        <f t="shared" si="6"/>
        <v>0</v>
      </c>
    </row>
    <row r="126" spans="1:10" s="17" customFormat="1" ht="45" x14ac:dyDescent="0.25">
      <c r="A126" s="19" t="s">
        <v>305</v>
      </c>
      <c r="B126" s="9" t="s">
        <v>834</v>
      </c>
      <c r="C126" s="10" t="s">
        <v>861</v>
      </c>
      <c r="D126" s="8" t="s">
        <v>215</v>
      </c>
      <c r="E126" s="22">
        <v>164</v>
      </c>
      <c r="F126" s="21"/>
      <c r="G126" s="21">
        <f t="shared" si="4"/>
        <v>0</v>
      </c>
      <c r="H126" s="21"/>
      <c r="I126" s="21">
        <f t="shared" si="5"/>
        <v>0</v>
      </c>
      <c r="J126" s="21">
        <f t="shared" si="6"/>
        <v>0</v>
      </c>
    </row>
    <row r="127" spans="1:10" s="17" customFormat="1" ht="45" x14ac:dyDescent="0.25">
      <c r="A127" s="19" t="s">
        <v>307</v>
      </c>
      <c r="B127" s="9" t="s">
        <v>862</v>
      </c>
      <c r="C127" s="10" t="s">
        <v>863</v>
      </c>
      <c r="D127" s="8" t="s">
        <v>215</v>
      </c>
      <c r="E127" s="22">
        <v>410</v>
      </c>
      <c r="F127" s="21"/>
      <c r="G127" s="21">
        <f t="shared" si="4"/>
        <v>0</v>
      </c>
      <c r="H127" s="21"/>
      <c r="I127" s="21">
        <f t="shared" si="5"/>
        <v>0</v>
      </c>
      <c r="J127" s="21">
        <f t="shared" si="6"/>
        <v>0</v>
      </c>
    </row>
    <row r="128" spans="1:10" s="38" customFormat="1" ht="22.5" x14ac:dyDescent="0.25">
      <c r="A128" s="47" t="s">
        <v>865</v>
      </c>
      <c r="B128" s="43" t="s">
        <v>205</v>
      </c>
      <c r="C128" s="44" t="s">
        <v>206</v>
      </c>
      <c r="D128" s="42" t="s">
        <v>71</v>
      </c>
      <c r="E128" s="50">
        <v>0.63</v>
      </c>
      <c r="F128" s="26"/>
      <c r="G128" s="26">
        <f t="shared" si="4"/>
        <v>0</v>
      </c>
      <c r="H128" s="26"/>
      <c r="I128" s="26">
        <f t="shared" si="5"/>
        <v>0</v>
      </c>
      <c r="J128" s="26">
        <f t="shared" si="6"/>
        <v>0</v>
      </c>
    </row>
    <row r="129" spans="1:10" s="17" customFormat="1" ht="45" x14ac:dyDescent="0.25">
      <c r="A129" s="19" t="s">
        <v>314</v>
      </c>
      <c r="B129" s="9" t="s">
        <v>811</v>
      </c>
      <c r="C129" s="10" t="s">
        <v>1041</v>
      </c>
      <c r="D129" s="8" t="s">
        <v>215</v>
      </c>
      <c r="E129" s="22">
        <v>41</v>
      </c>
      <c r="F129" s="21"/>
      <c r="G129" s="21">
        <f t="shared" si="4"/>
        <v>0</v>
      </c>
      <c r="H129" s="21"/>
      <c r="I129" s="21">
        <f t="shared" si="5"/>
        <v>0</v>
      </c>
      <c r="J129" s="21">
        <f t="shared" si="6"/>
        <v>0</v>
      </c>
    </row>
    <row r="130" spans="1:10" s="17" customFormat="1" ht="45" x14ac:dyDescent="0.25">
      <c r="A130" s="19" t="s">
        <v>869</v>
      </c>
      <c r="B130" s="9" t="s">
        <v>811</v>
      </c>
      <c r="C130" s="10" t="s">
        <v>1041</v>
      </c>
      <c r="D130" s="8" t="s">
        <v>215</v>
      </c>
      <c r="E130" s="22">
        <v>22</v>
      </c>
      <c r="F130" s="21"/>
      <c r="G130" s="21">
        <f t="shared" si="4"/>
        <v>0</v>
      </c>
      <c r="H130" s="21"/>
      <c r="I130" s="21">
        <f t="shared" si="5"/>
        <v>0</v>
      </c>
      <c r="J130" s="21">
        <f t="shared" si="6"/>
        <v>0</v>
      </c>
    </row>
    <row r="131" spans="1:10" s="17" customFormat="1" ht="45" x14ac:dyDescent="0.25">
      <c r="A131" s="19" t="s">
        <v>320</v>
      </c>
      <c r="B131" s="9" t="s">
        <v>867</v>
      </c>
      <c r="C131" s="10" t="s">
        <v>868</v>
      </c>
      <c r="D131" s="8" t="s">
        <v>118</v>
      </c>
      <c r="E131" s="22">
        <v>82</v>
      </c>
      <c r="F131" s="21"/>
      <c r="G131" s="21">
        <f t="shared" ref="G131:G194" si="7">E131*F131</f>
        <v>0</v>
      </c>
      <c r="H131" s="21"/>
      <c r="I131" s="21">
        <f t="shared" ref="I131:I194" si="8">E131*H131</f>
        <v>0</v>
      </c>
      <c r="J131" s="21">
        <f t="shared" si="6"/>
        <v>0</v>
      </c>
    </row>
    <row r="132" spans="1:10" s="17" customFormat="1" ht="45" x14ac:dyDescent="0.25">
      <c r="A132" s="19" t="s">
        <v>872</v>
      </c>
      <c r="B132" s="9" t="s">
        <v>862</v>
      </c>
      <c r="C132" s="10" t="s">
        <v>870</v>
      </c>
      <c r="D132" s="8" t="s">
        <v>215</v>
      </c>
      <c r="E132" s="22">
        <v>85</v>
      </c>
      <c r="F132" s="21"/>
      <c r="G132" s="21">
        <f t="shared" si="7"/>
        <v>0</v>
      </c>
      <c r="H132" s="21"/>
      <c r="I132" s="21">
        <f t="shared" si="8"/>
        <v>0</v>
      </c>
      <c r="J132" s="21">
        <f t="shared" ref="J132:J195" si="9">G132+I132</f>
        <v>0</v>
      </c>
    </row>
    <row r="133" spans="1:10" s="17" customFormat="1" ht="45" x14ac:dyDescent="0.25">
      <c r="A133" s="19" t="s">
        <v>326</v>
      </c>
      <c r="B133" s="9" t="s">
        <v>862</v>
      </c>
      <c r="C133" s="10" t="s">
        <v>871</v>
      </c>
      <c r="D133" s="8" t="s">
        <v>215</v>
      </c>
      <c r="E133" s="22">
        <v>123</v>
      </c>
      <c r="F133" s="21"/>
      <c r="G133" s="21">
        <f t="shared" si="7"/>
        <v>0</v>
      </c>
      <c r="H133" s="21"/>
      <c r="I133" s="21">
        <f t="shared" si="8"/>
        <v>0</v>
      </c>
      <c r="J133" s="21">
        <f t="shared" si="9"/>
        <v>0</v>
      </c>
    </row>
    <row r="134" spans="1:10" s="17" customFormat="1" ht="45" x14ac:dyDescent="0.25">
      <c r="A134" s="19" t="s">
        <v>877</v>
      </c>
      <c r="B134" s="9" t="s">
        <v>873</v>
      </c>
      <c r="C134" s="10" t="s">
        <v>1042</v>
      </c>
      <c r="D134" s="8" t="s">
        <v>215</v>
      </c>
      <c r="E134" s="22">
        <v>250</v>
      </c>
      <c r="F134" s="21"/>
      <c r="G134" s="21">
        <f t="shared" si="7"/>
        <v>0</v>
      </c>
      <c r="H134" s="21"/>
      <c r="I134" s="21">
        <f t="shared" si="8"/>
        <v>0</v>
      </c>
      <c r="J134" s="21">
        <f t="shared" si="9"/>
        <v>0</v>
      </c>
    </row>
    <row r="135" spans="1:10" s="17" customFormat="1" ht="45" x14ac:dyDescent="0.25">
      <c r="A135" s="19" t="s">
        <v>332</v>
      </c>
      <c r="B135" s="9" t="s">
        <v>875</v>
      </c>
      <c r="C135" s="10" t="s">
        <v>876</v>
      </c>
      <c r="D135" s="8" t="s">
        <v>215</v>
      </c>
      <c r="E135" s="22">
        <v>500</v>
      </c>
      <c r="F135" s="21"/>
      <c r="G135" s="21">
        <f t="shared" si="7"/>
        <v>0</v>
      </c>
      <c r="H135" s="21"/>
      <c r="I135" s="21">
        <f t="shared" si="8"/>
        <v>0</v>
      </c>
      <c r="J135" s="21">
        <f t="shared" si="9"/>
        <v>0</v>
      </c>
    </row>
    <row r="136" spans="1:10" s="17" customFormat="1" ht="45" x14ac:dyDescent="0.25">
      <c r="A136" s="19" t="s">
        <v>335</v>
      </c>
      <c r="B136" s="9" t="s">
        <v>841</v>
      </c>
      <c r="C136" s="10" t="s">
        <v>878</v>
      </c>
      <c r="D136" s="8" t="s">
        <v>215</v>
      </c>
      <c r="E136" s="22">
        <v>500</v>
      </c>
      <c r="F136" s="21"/>
      <c r="G136" s="21">
        <f t="shared" si="7"/>
        <v>0</v>
      </c>
      <c r="H136" s="21"/>
      <c r="I136" s="21">
        <f t="shared" si="8"/>
        <v>0</v>
      </c>
      <c r="J136" s="21">
        <f t="shared" si="9"/>
        <v>0</v>
      </c>
    </row>
    <row r="137" spans="1:10" s="17" customFormat="1" ht="45" x14ac:dyDescent="0.25">
      <c r="A137" s="19" t="s">
        <v>338</v>
      </c>
      <c r="B137" s="9" t="s">
        <v>843</v>
      </c>
      <c r="C137" s="10" t="s">
        <v>879</v>
      </c>
      <c r="D137" s="8" t="s">
        <v>215</v>
      </c>
      <c r="E137" s="22">
        <v>500</v>
      </c>
      <c r="F137" s="21"/>
      <c r="G137" s="21">
        <f t="shared" si="7"/>
        <v>0</v>
      </c>
      <c r="H137" s="21"/>
      <c r="I137" s="21">
        <f t="shared" si="8"/>
        <v>0</v>
      </c>
      <c r="J137" s="21">
        <f t="shared" si="9"/>
        <v>0</v>
      </c>
    </row>
    <row r="138" spans="1:10" s="17" customFormat="1" ht="15" x14ac:dyDescent="0.25">
      <c r="A138" s="14" t="s">
        <v>1043</v>
      </c>
      <c r="B138" s="16"/>
      <c r="C138" s="16"/>
      <c r="D138" s="16"/>
      <c r="E138" s="15"/>
      <c r="F138" s="21"/>
      <c r="G138" s="21">
        <f t="shared" si="7"/>
        <v>0</v>
      </c>
      <c r="H138" s="21"/>
      <c r="I138" s="21">
        <f t="shared" si="8"/>
        <v>0</v>
      </c>
      <c r="J138" s="21">
        <f t="shared" si="9"/>
        <v>0</v>
      </c>
    </row>
    <row r="139" spans="1:10" s="38" customFormat="1" ht="33.75" x14ac:dyDescent="0.25">
      <c r="A139" s="47" t="s">
        <v>341</v>
      </c>
      <c r="B139" s="43" t="s">
        <v>165</v>
      </c>
      <c r="C139" s="44" t="s">
        <v>166</v>
      </c>
      <c r="D139" s="42" t="s">
        <v>167</v>
      </c>
      <c r="E139" s="52">
        <v>15.4975</v>
      </c>
      <c r="F139" s="26"/>
      <c r="G139" s="26">
        <f t="shared" si="7"/>
        <v>0</v>
      </c>
      <c r="H139" s="26"/>
      <c r="I139" s="26">
        <f t="shared" si="8"/>
        <v>0</v>
      </c>
      <c r="J139" s="26">
        <f t="shared" si="9"/>
        <v>0</v>
      </c>
    </row>
    <row r="140" spans="1:10" s="17" customFormat="1" ht="45" x14ac:dyDescent="0.25">
      <c r="A140" s="19" t="s">
        <v>343</v>
      </c>
      <c r="B140" s="9" t="s">
        <v>796</v>
      </c>
      <c r="C140" s="10" t="s">
        <v>1044</v>
      </c>
      <c r="D140" s="8" t="s">
        <v>215</v>
      </c>
      <c r="E140" s="22">
        <v>40</v>
      </c>
      <c r="F140" s="21"/>
      <c r="G140" s="21">
        <f t="shared" si="7"/>
        <v>0</v>
      </c>
      <c r="H140" s="21"/>
      <c r="I140" s="21">
        <f t="shared" si="8"/>
        <v>0</v>
      </c>
      <c r="J140" s="21">
        <f t="shared" si="9"/>
        <v>0</v>
      </c>
    </row>
    <row r="141" spans="1:10" s="17" customFormat="1" ht="45" x14ac:dyDescent="0.25">
      <c r="A141" s="19" t="s">
        <v>346</v>
      </c>
      <c r="B141" s="9" t="s">
        <v>856</v>
      </c>
      <c r="C141" s="10" t="s">
        <v>1045</v>
      </c>
      <c r="D141" s="8" t="s">
        <v>215</v>
      </c>
      <c r="E141" s="22">
        <v>160</v>
      </c>
      <c r="F141" s="21"/>
      <c r="G141" s="21">
        <f t="shared" si="7"/>
        <v>0</v>
      </c>
      <c r="H141" s="21"/>
      <c r="I141" s="21">
        <f t="shared" si="8"/>
        <v>0</v>
      </c>
      <c r="J141" s="21">
        <f t="shared" si="9"/>
        <v>0</v>
      </c>
    </row>
    <row r="142" spans="1:10" s="17" customFormat="1" ht="45" x14ac:dyDescent="0.25">
      <c r="A142" s="19" t="s">
        <v>349</v>
      </c>
      <c r="B142" s="9" t="s">
        <v>883</v>
      </c>
      <c r="C142" s="10" t="s">
        <v>1046</v>
      </c>
      <c r="D142" s="8" t="s">
        <v>215</v>
      </c>
      <c r="E142" s="22">
        <v>3</v>
      </c>
      <c r="F142" s="21"/>
      <c r="G142" s="21">
        <f t="shared" si="7"/>
        <v>0</v>
      </c>
      <c r="H142" s="21"/>
      <c r="I142" s="21">
        <f t="shared" si="8"/>
        <v>0</v>
      </c>
      <c r="J142" s="21">
        <f t="shared" si="9"/>
        <v>0</v>
      </c>
    </row>
    <row r="143" spans="1:10" s="17" customFormat="1" ht="45" x14ac:dyDescent="0.25">
      <c r="A143" s="19" t="s">
        <v>350</v>
      </c>
      <c r="B143" s="9" t="s">
        <v>796</v>
      </c>
      <c r="C143" s="10" t="s">
        <v>1047</v>
      </c>
      <c r="D143" s="8" t="s">
        <v>215</v>
      </c>
      <c r="E143" s="22">
        <v>1</v>
      </c>
      <c r="F143" s="21"/>
      <c r="G143" s="21">
        <f t="shared" si="7"/>
        <v>0</v>
      </c>
      <c r="H143" s="21"/>
      <c r="I143" s="21">
        <f t="shared" si="8"/>
        <v>0</v>
      </c>
      <c r="J143" s="21">
        <f t="shared" si="9"/>
        <v>0</v>
      </c>
    </row>
    <row r="144" spans="1:10" s="17" customFormat="1" ht="45" x14ac:dyDescent="0.25">
      <c r="A144" s="19" t="s">
        <v>353</v>
      </c>
      <c r="B144" s="9" t="s">
        <v>796</v>
      </c>
      <c r="C144" s="10" t="s">
        <v>1048</v>
      </c>
      <c r="D144" s="8" t="s">
        <v>215</v>
      </c>
      <c r="E144" s="20">
        <v>16.5</v>
      </c>
      <c r="F144" s="21"/>
      <c r="G144" s="21">
        <f t="shared" si="7"/>
        <v>0</v>
      </c>
      <c r="H144" s="21"/>
      <c r="I144" s="21">
        <f t="shared" si="8"/>
        <v>0</v>
      </c>
      <c r="J144" s="21">
        <f t="shared" si="9"/>
        <v>0</v>
      </c>
    </row>
    <row r="145" spans="1:10" s="17" customFormat="1" ht="45" x14ac:dyDescent="0.25">
      <c r="A145" s="19" t="s">
        <v>356</v>
      </c>
      <c r="B145" s="9" t="s">
        <v>796</v>
      </c>
      <c r="C145" s="10" t="s">
        <v>1049</v>
      </c>
      <c r="D145" s="8" t="s">
        <v>215</v>
      </c>
      <c r="E145" s="22">
        <v>37</v>
      </c>
      <c r="F145" s="21"/>
      <c r="G145" s="21">
        <f t="shared" si="7"/>
        <v>0</v>
      </c>
      <c r="H145" s="21"/>
      <c r="I145" s="21">
        <f t="shared" si="8"/>
        <v>0</v>
      </c>
      <c r="J145" s="21">
        <f t="shared" si="9"/>
        <v>0</v>
      </c>
    </row>
    <row r="146" spans="1:10" s="17" customFormat="1" ht="45" x14ac:dyDescent="0.25">
      <c r="A146" s="19" t="s">
        <v>360</v>
      </c>
      <c r="B146" s="9" t="s">
        <v>796</v>
      </c>
      <c r="C146" s="10" t="s">
        <v>1050</v>
      </c>
      <c r="D146" s="8" t="s">
        <v>215</v>
      </c>
      <c r="E146" s="22">
        <v>300</v>
      </c>
      <c r="F146" s="21"/>
      <c r="G146" s="21">
        <f t="shared" si="7"/>
        <v>0</v>
      </c>
      <c r="H146" s="21"/>
      <c r="I146" s="21">
        <f t="shared" si="8"/>
        <v>0</v>
      </c>
      <c r="J146" s="21">
        <f t="shared" si="9"/>
        <v>0</v>
      </c>
    </row>
    <row r="147" spans="1:10" s="17" customFormat="1" ht="45" x14ac:dyDescent="0.25">
      <c r="A147" s="19" t="s">
        <v>363</v>
      </c>
      <c r="B147" s="9" t="s">
        <v>796</v>
      </c>
      <c r="C147" s="10" t="s">
        <v>1051</v>
      </c>
      <c r="D147" s="8" t="s">
        <v>215</v>
      </c>
      <c r="E147" s="22">
        <v>23</v>
      </c>
      <c r="F147" s="21"/>
      <c r="G147" s="21">
        <f t="shared" si="7"/>
        <v>0</v>
      </c>
      <c r="H147" s="21"/>
      <c r="I147" s="21">
        <f t="shared" si="8"/>
        <v>0</v>
      </c>
      <c r="J147" s="21">
        <f t="shared" si="9"/>
        <v>0</v>
      </c>
    </row>
    <row r="148" spans="1:10" s="17" customFormat="1" ht="45" x14ac:dyDescent="0.25">
      <c r="A148" s="19" t="s">
        <v>365</v>
      </c>
      <c r="B148" s="9" t="s">
        <v>883</v>
      </c>
      <c r="C148" s="10" t="s">
        <v>1052</v>
      </c>
      <c r="D148" s="8" t="s">
        <v>215</v>
      </c>
      <c r="E148" s="22">
        <v>2</v>
      </c>
      <c r="F148" s="21"/>
      <c r="G148" s="21">
        <f t="shared" si="7"/>
        <v>0</v>
      </c>
      <c r="H148" s="21"/>
      <c r="I148" s="21">
        <f t="shared" si="8"/>
        <v>0</v>
      </c>
      <c r="J148" s="21">
        <f t="shared" si="9"/>
        <v>0</v>
      </c>
    </row>
    <row r="149" spans="1:10" s="17" customFormat="1" ht="45" x14ac:dyDescent="0.25">
      <c r="A149" s="19" t="s">
        <v>369</v>
      </c>
      <c r="B149" s="9" t="s">
        <v>883</v>
      </c>
      <c r="C149" s="10" t="s">
        <v>1053</v>
      </c>
      <c r="D149" s="8" t="s">
        <v>215</v>
      </c>
      <c r="E149" s="22">
        <v>14</v>
      </c>
      <c r="F149" s="21"/>
      <c r="G149" s="21">
        <f t="shared" si="7"/>
        <v>0</v>
      </c>
      <c r="H149" s="21"/>
      <c r="I149" s="21">
        <f t="shared" si="8"/>
        <v>0</v>
      </c>
      <c r="J149" s="21">
        <f t="shared" si="9"/>
        <v>0</v>
      </c>
    </row>
    <row r="150" spans="1:10" s="17" customFormat="1" ht="45" x14ac:dyDescent="0.25">
      <c r="A150" s="19" t="s">
        <v>371</v>
      </c>
      <c r="B150" s="9" t="s">
        <v>883</v>
      </c>
      <c r="C150" s="10" t="s">
        <v>1054</v>
      </c>
      <c r="D150" s="8" t="s">
        <v>215</v>
      </c>
      <c r="E150" s="22">
        <v>2</v>
      </c>
      <c r="F150" s="21"/>
      <c r="G150" s="21">
        <f t="shared" si="7"/>
        <v>0</v>
      </c>
      <c r="H150" s="21"/>
      <c r="I150" s="21">
        <f t="shared" si="8"/>
        <v>0</v>
      </c>
      <c r="J150" s="21">
        <f t="shared" si="9"/>
        <v>0</v>
      </c>
    </row>
    <row r="151" spans="1:10" s="17" customFormat="1" ht="45" x14ac:dyDescent="0.25">
      <c r="A151" s="19" t="s">
        <v>373</v>
      </c>
      <c r="B151" s="9" t="s">
        <v>883</v>
      </c>
      <c r="C151" s="10" t="s">
        <v>1055</v>
      </c>
      <c r="D151" s="8" t="s">
        <v>215</v>
      </c>
      <c r="E151" s="22">
        <v>3</v>
      </c>
      <c r="F151" s="21"/>
      <c r="G151" s="21">
        <f t="shared" si="7"/>
        <v>0</v>
      </c>
      <c r="H151" s="21"/>
      <c r="I151" s="21">
        <f t="shared" si="8"/>
        <v>0</v>
      </c>
      <c r="J151" s="21">
        <f t="shared" si="9"/>
        <v>0</v>
      </c>
    </row>
    <row r="152" spans="1:10" s="17" customFormat="1" ht="45" x14ac:dyDescent="0.25">
      <c r="A152" s="19" t="s">
        <v>376</v>
      </c>
      <c r="B152" s="9" t="s">
        <v>796</v>
      </c>
      <c r="C152" s="10" t="s">
        <v>1056</v>
      </c>
      <c r="D152" s="8" t="s">
        <v>215</v>
      </c>
      <c r="E152" s="22">
        <v>2</v>
      </c>
      <c r="F152" s="21"/>
      <c r="G152" s="21">
        <f t="shared" si="7"/>
        <v>0</v>
      </c>
      <c r="H152" s="21"/>
      <c r="I152" s="21">
        <f t="shared" si="8"/>
        <v>0</v>
      </c>
      <c r="J152" s="21">
        <f t="shared" si="9"/>
        <v>0</v>
      </c>
    </row>
    <row r="153" spans="1:10" s="17" customFormat="1" ht="45" x14ac:dyDescent="0.25">
      <c r="A153" s="19" t="s">
        <v>378</v>
      </c>
      <c r="B153" s="9" t="s">
        <v>796</v>
      </c>
      <c r="C153" s="10" t="s">
        <v>1057</v>
      </c>
      <c r="D153" s="8" t="s">
        <v>215</v>
      </c>
      <c r="E153" s="22">
        <v>1</v>
      </c>
      <c r="F153" s="21"/>
      <c r="G153" s="21">
        <f t="shared" si="7"/>
        <v>0</v>
      </c>
      <c r="H153" s="21"/>
      <c r="I153" s="21">
        <f t="shared" si="8"/>
        <v>0</v>
      </c>
      <c r="J153" s="21">
        <f t="shared" si="9"/>
        <v>0</v>
      </c>
    </row>
    <row r="154" spans="1:10" s="17" customFormat="1" ht="45" x14ac:dyDescent="0.25">
      <c r="A154" s="19" t="s">
        <v>381</v>
      </c>
      <c r="B154" s="9" t="s">
        <v>796</v>
      </c>
      <c r="C154" s="10" t="s">
        <v>1058</v>
      </c>
      <c r="D154" s="8" t="s">
        <v>215</v>
      </c>
      <c r="E154" s="22">
        <v>5</v>
      </c>
      <c r="F154" s="21"/>
      <c r="G154" s="21">
        <f t="shared" si="7"/>
        <v>0</v>
      </c>
      <c r="H154" s="21"/>
      <c r="I154" s="21">
        <f t="shared" si="8"/>
        <v>0</v>
      </c>
      <c r="J154" s="21">
        <f t="shared" si="9"/>
        <v>0</v>
      </c>
    </row>
    <row r="155" spans="1:10" s="17" customFormat="1" ht="45" x14ac:dyDescent="0.25">
      <c r="A155" s="19" t="s">
        <v>382</v>
      </c>
      <c r="B155" s="9" t="s">
        <v>796</v>
      </c>
      <c r="C155" s="10" t="s">
        <v>1028</v>
      </c>
      <c r="D155" s="8" t="s">
        <v>215</v>
      </c>
      <c r="E155" s="22">
        <v>908</v>
      </c>
      <c r="F155" s="21"/>
      <c r="G155" s="21">
        <f t="shared" si="7"/>
        <v>0</v>
      </c>
      <c r="H155" s="21"/>
      <c r="I155" s="21">
        <f t="shared" si="8"/>
        <v>0</v>
      </c>
      <c r="J155" s="21">
        <f t="shared" si="9"/>
        <v>0</v>
      </c>
    </row>
    <row r="156" spans="1:10" s="17" customFormat="1" ht="45" x14ac:dyDescent="0.25">
      <c r="A156" s="19" t="s">
        <v>383</v>
      </c>
      <c r="B156" s="9" t="s">
        <v>796</v>
      </c>
      <c r="C156" s="10" t="s">
        <v>1029</v>
      </c>
      <c r="D156" s="8" t="s">
        <v>215</v>
      </c>
      <c r="E156" s="22">
        <v>524</v>
      </c>
      <c r="F156" s="21"/>
      <c r="G156" s="21">
        <f t="shared" si="7"/>
        <v>0</v>
      </c>
      <c r="H156" s="21"/>
      <c r="I156" s="21">
        <f t="shared" si="8"/>
        <v>0</v>
      </c>
      <c r="J156" s="21">
        <f t="shared" si="9"/>
        <v>0</v>
      </c>
    </row>
    <row r="157" spans="1:10" s="38" customFormat="1" ht="22.5" x14ac:dyDescent="0.25">
      <c r="A157" s="47" t="s">
        <v>386</v>
      </c>
      <c r="B157" s="43" t="s">
        <v>289</v>
      </c>
      <c r="C157" s="44" t="s">
        <v>290</v>
      </c>
      <c r="D157" s="42" t="s">
        <v>71</v>
      </c>
      <c r="E157" s="50">
        <v>7.16</v>
      </c>
      <c r="F157" s="26"/>
      <c r="G157" s="26">
        <f t="shared" si="7"/>
        <v>0</v>
      </c>
      <c r="H157" s="26"/>
      <c r="I157" s="26">
        <f t="shared" si="8"/>
        <v>0</v>
      </c>
      <c r="J157" s="26">
        <f t="shared" si="9"/>
        <v>0</v>
      </c>
    </row>
    <row r="158" spans="1:10" s="17" customFormat="1" ht="45" x14ac:dyDescent="0.25">
      <c r="A158" s="19" t="s">
        <v>388</v>
      </c>
      <c r="B158" s="9" t="s">
        <v>804</v>
      </c>
      <c r="C158" s="10" t="s">
        <v>1059</v>
      </c>
      <c r="D158" s="8" t="s">
        <v>215</v>
      </c>
      <c r="E158" s="22">
        <v>30</v>
      </c>
      <c r="F158" s="21"/>
      <c r="G158" s="21">
        <f t="shared" si="7"/>
        <v>0</v>
      </c>
      <c r="H158" s="21"/>
      <c r="I158" s="21">
        <f t="shared" si="8"/>
        <v>0</v>
      </c>
      <c r="J158" s="21">
        <f t="shared" si="9"/>
        <v>0</v>
      </c>
    </row>
    <row r="159" spans="1:10" s="17" customFormat="1" ht="45" x14ac:dyDescent="0.25">
      <c r="A159" s="19" t="s">
        <v>390</v>
      </c>
      <c r="B159" s="9" t="s">
        <v>804</v>
      </c>
      <c r="C159" s="10" t="s">
        <v>1060</v>
      </c>
      <c r="D159" s="8" t="s">
        <v>215</v>
      </c>
      <c r="E159" s="22">
        <v>50</v>
      </c>
      <c r="F159" s="21"/>
      <c r="G159" s="21">
        <f t="shared" si="7"/>
        <v>0</v>
      </c>
      <c r="H159" s="21"/>
      <c r="I159" s="21">
        <f t="shared" si="8"/>
        <v>0</v>
      </c>
      <c r="J159" s="21">
        <f t="shared" si="9"/>
        <v>0</v>
      </c>
    </row>
    <row r="160" spans="1:10" s="17" customFormat="1" ht="45" x14ac:dyDescent="0.25">
      <c r="A160" s="19" t="s">
        <v>392</v>
      </c>
      <c r="B160" s="9" t="s">
        <v>804</v>
      </c>
      <c r="C160" s="10" t="s">
        <v>1061</v>
      </c>
      <c r="D160" s="8" t="s">
        <v>215</v>
      </c>
      <c r="E160" s="22">
        <v>70</v>
      </c>
      <c r="F160" s="21"/>
      <c r="G160" s="21">
        <f t="shared" si="7"/>
        <v>0</v>
      </c>
      <c r="H160" s="21"/>
      <c r="I160" s="21">
        <f t="shared" si="8"/>
        <v>0</v>
      </c>
      <c r="J160" s="21">
        <f t="shared" si="9"/>
        <v>0</v>
      </c>
    </row>
    <row r="161" spans="1:10" s="17" customFormat="1" ht="45" x14ac:dyDescent="0.25">
      <c r="A161" s="19" t="s">
        <v>394</v>
      </c>
      <c r="B161" s="9" t="s">
        <v>804</v>
      </c>
      <c r="C161" s="10" t="s">
        <v>1062</v>
      </c>
      <c r="D161" s="8" t="s">
        <v>215</v>
      </c>
      <c r="E161" s="22">
        <v>566</v>
      </c>
      <c r="F161" s="21"/>
      <c r="G161" s="21">
        <f t="shared" si="7"/>
        <v>0</v>
      </c>
      <c r="H161" s="21"/>
      <c r="I161" s="21">
        <f t="shared" si="8"/>
        <v>0</v>
      </c>
      <c r="J161" s="21">
        <f t="shared" si="9"/>
        <v>0</v>
      </c>
    </row>
    <row r="162" spans="1:10" s="17" customFormat="1" ht="45" x14ac:dyDescent="0.25">
      <c r="A162" s="19" t="s">
        <v>397</v>
      </c>
      <c r="B162" s="9" t="s">
        <v>901</v>
      </c>
      <c r="C162" s="10" t="s">
        <v>1063</v>
      </c>
      <c r="D162" s="8" t="s">
        <v>215</v>
      </c>
      <c r="E162" s="22">
        <v>12</v>
      </c>
      <c r="F162" s="21"/>
      <c r="G162" s="21">
        <f t="shared" si="7"/>
        <v>0</v>
      </c>
      <c r="H162" s="21"/>
      <c r="I162" s="21">
        <f t="shared" si="8"/>
        <v>0</v>
      </c>
      <c r="J162" s="21">
        <f t="shared" si="9"/>
        <v>0</v>
      </c>
    </row>
    <row r="163" spans="1:10" s="38" customFormat="1" ht="22.5" x14ac:dyDescent="0.25">
      <c r="A163" s="47" t="s">
        <v>400</v>
      </c>
      <c r="B163" s="43" t="s">
        <v>809</v>
      </c>
      <c r="C163" s="44" t="s">
        <v>810</v>
      </c>
      <c r="D163" s="42" t="s">
        <v>71</v>
      </c>
      <c r="E163" s="48">
        <v>1.8</v>
      </c>
      <c r="F163" s="26"/>
      <c r="G163" s="26">
        <f t="shared" si="7"/>
        <v>0</v>
      </c>
      <c r="H163" s="26"/>
      <c r="I163" s="26">
        <f t="shared" si="8"/>
        <v>0</v>
      </c>
      <c r="J163" s="26">
        <f t="shared" si="9"/>
        <v>0</v>
      </c>
    </row>
    <row r="164" spans="1:10" s="17" customFormat="1" ht="45" x14ac:dyDescent="0.25">
      <c r="A164" s="19" t="s">
        <v>903</v>
      </c>
      <c r="B164" s="9" t="s">
        <v>811</v>
      </c>
      <c r="C164" s="10" t="s">
        <v>904</v>
      </c>
      <c r="D164" s="8" t="s">
        <v>215</v>
      </c>
      <c r="E164" s="22">
        <v>20</v>
      </c>
      <c r="F164" s="21"/>
      <c r="G164" s="21">
        <f t="shared" si="7"/>
        <v>0</v>
      </c>
      <c r="H164" s="21"/>
      <c r="I164" s="21">
        <f t="shared" si="8"/>
        <v>0</v>
      </c>
      <c r="J164" s="21">
        <f t="shared" si="9"/>
        <v>0</v>
      </c>
    </row>
    <row r="165" spans="1:10" s="17" customFormat="1" ht="45" x14ac:dyDescent="0.25">
      <c r="A165" s="19" t="s">
        <v>406</v>
      </c>
      <c r="B165" s="9" t="s">
        <v>811</v>
      </c>
      <c r="C165" s="10" t="s">
        <v>812</v>
      </c>
      <c r="D165" s="8" t="s">
        <v>215</v>
      </c>
      <c r="E165" s="22">
        <v>25</v>
      </c>
      <c r="F165" s="21"/>
      <c r="G165" s="21">
        <f t="shared" si="7"/>
        <v>0</v>
      </c>
      <c r="H165" s="21"/>
      <c r="I165" s="21">
        <f t="shared" si="8"/>
        <v>0</v>
      </c>
      <c r="J165" s="21">
        <f t="shared" si="9"/>
        <v>0</v>
      </c>
    </row>
    <row r="166" spans="1:10" s="17" customFormat="1" ht="45" x14ac:dyDescent="0.25">
      <c r="A166" s="19" t="s">
        <v>905</v>
      </c>
      <c r="B166" s="9" t="s">
        <v>811</v>
      </c>
      <c r="C166" s="10" t="s">
        <v>813</v>
      </c>
      <c r="D166" s="8" t="s">
        <v>215</v>
      </c>
      <c r="E166" s="22">
        <v>80</v>
      </c>
      <c r="F166" s="21"/>
      <c r="G166" s="21">
        <f t="shared" si="7"/>
        <v>0</v>
      </c>
      <c r="H166" s="21"/>
      <c r="I166" s="21">
        <f t="shared" si="8"/>
        <v>0</v>
      </c>
      <c r="J166" s="21">
        <f t="shared" si="9"/>
        <v>0</v>
      </c>
    </row>
    <row r="167" spans="1:10" s="17" customFormat="1" ht="45" x14ac:dyDescent="0.25">
      <c r="A167" s="19" t="s">
        <v>906</v>
      </c>
      <c r="B167" s="9" t="s">
        <v>811</v>
      </c>
      <c r="C167" s="10" t="s">
        <v>907</v>
      </c>
      <c r="D167" s="8" t="s">
        <v>215</v>
      </c>
      <c r="E167" s="22">
        <v>15</v>
      </c>
      <c r="F167" s="21"/>
      <c r="G167" s="21">
        <f t="shared" si="7"/>
        <v>0</v>
      </c>
      <c r="H167" s="21"/>
      <c r="I167" s="21">
        <f t="shared" si="8"/>
        <v>0</v>
      </c>
      <c r="J167" s="21">
        <f t="shared" si="9"/>
        <v>0</v>
      </c>
    </row>
    <row r="168" spans="1:10" s="17" customFormat="1" ht="45" x14ac:dyDescent="0.25">
      <c r="A168" s="19" t="s">
        <v>414</v>
      </c>
      <c r="B168" s="9" t="s">
        <v>814</v>
      </c>
      <c r="C168" s="10" t="s">
        <v>815</v>
      </c>
      <c r="D168" s="8" t="s">
        <v>215</v>
      </c>
      <c r="E168" s="22">
        <v>125</v>
      </c>
      <c r="F168" s="21"/>
      <c r="G168" s="21">
        <f t="shared" si="7"/>
        <v>0</v>
      </c>
      <c r="H168" s="21"/>
      <c r="I168" s="21">
        <f t="shared" si="8"/>
        <v>0</v>
      </c>
      <c r="J168" s="21">
        <f t="shared" si="9"/>
        <v>0</v>
      </c>
    </row>
    <row r="169" spans="1:10" s="17" customFormat="1" ht="45" x14ac:dyDescent="0.25">
      <c r="A169" s="19" t="s">
        <v>418</v>
      </c>
      <c r="B169" s="9" t="s">
        <v>856</v>
      </c>
      <c r="C169" s="10" t="s">
        <v>1033</v>
      </c>
      <c r="D169" s="8" t="s">
        <v>215</v>
      </c>
      <c r="E169" s="22">
        <v>1736</v>
      </c>
      <c r="F169" s="21"/>
      <c r="G169" s="21">
        <f t="shared" si="7"/>
        <v>0</v>
      </c>
      <c r="H169" s="21"/>
      <c r="I169" s="21">
        <f t="shared" si="8"/>
        <v>0</v>
      </c>
      <c r="J169" s="21">
        <f t="shared" si="9"/>
        <v>0</v>
      </c>
    </row>
    <row r="170" spans="1:10" s="17" customFormat="1" ht="45" x14ac:dyDescent="0.25">
      <c r="A170" s="19" t="s">
        <v>909</v>
      </c>
      <c r="B170" s="9" t="s">
        <v>820</v>
      </c>
      <c r="C170" s="10" t="s">
        <v>821</v>
      </c>
      <c r="D170" s="8" t="s">
        <v>215</v>
      </c>
      <c r="E170" s="22">
        <v>250</v>
      </c>
      <c r="F170" s="21"/>
      <c r="G170" s="21">
        <f t="shared" si="7"/>
        <v>0</v>
      </c>
      <c r="H170" s="21"/>
      <c r="I170" s="21">
        <f t="shared" si="8"/>
        <v>0</v>
      </c>
      <c r="J170" s="21">
        <f t="shared" si="9"/>
        <v>0</v>
      </c>
    </row>
    <row r="171" spans="1:10" s="17" customFormat="1" ht="45" x14ac:dyDescent="0.25">
      <c r="A171" s="19" t="s">
        <v>424</v>
      </c>
      <c r="B171" s="9" t="s">
        <v>1034</v>
      </c>
      <c r="C171" s="10" t="s">
        <v>1064</v>
      </c>
      <c r="D171" s="8" t="s">
        <v>215</v>
      </c>
      <c r="E171" s="22">
        <v>50</v>
      </c>
      <c r="F171" s="21"/>
      <c r="G171" s="21">
        <f t="shared" si="7"/>
        <v>0</v>
      </c>
      <c r="H171" s="21"/>
      <c r="I171" s="21">
        <f t="shared" si="8"/>
        <v>0</v>
      </c>
      <c r="J171" s="21">
        <f t="shared" si="9"/>
        <v>0</v>
      </c>
    </row>
    <row r="172" spans="1:10" s="17" customFormat="1" ht="45" x14ac:dyDescent="0.25">
      <c r="A172" s="19" t="s">
        <v>426</v>
      </c>
      <c r="B172" s="9" t="s">
        <v>818</v>
      </c>
      <c r="C172" s="10" t="s">
        <v>819</v>
      </c>
      <c r="D172" s="8" t="s">
        <v>215</v>
      </c>
      <c r="E172" s="22">
        <v>1320</v>
      </c>
      <c r="F172" s="21"/>
      <c r="G172" s="21">
        <f t="shared" si="7"/>
        <v>0</v>
      </c>
      <c r="H172" s="21"/>
      <c r="I172" s="21">
        <f t="shared" si="8"/>
        <v>0</v>
      </c>
      <c r="J172" s="21">
        <f t="shared" si="9"/>
        <v>0</v>
      </c>
    </row>
    <row r="173" spans="1:10" s="17" customFormat="1" ht="45" x14ac:dyDescent="0.25">
      <c r="A173" s="19" t="s">
        <v>429</v>
      </c>
      <c r="B173" s="9" t="s">
        <v>818</v>
      </c>
      <c r="C173" s="10" t="s">
        <v>910</v>
      </c>
      <c r="D173" s="8" t="s">
        <v>215</v>
      </c>
      <c r="E173" s="22">
        <v>100</v>
      </c>
      <c r="F173" s="21"/>
      <c r="G173" s="21">
        <f t="shared" si="7"/>
        <v>0</v>
      </c>
      <c r="H173" s="21"/>
      <c r="I173" s="21">
        <f t="shared" si="8"/>
        <v>0</v>
      </c>
      <c r="J173" s="21">
        <f t="shared" si="9"/>
        <v>0</v>
      </c>
    </row>
    <row r="174" spans="1:10" s="17" customFormat="1" ht="45" x14ac:dyDescent="0.25">
      <c r="A174" s="19" t="s">
        <v>911</v>
      </c>
      <c r="B174" s="9" t="s">
        <v>834</v>
      </c>
      <c r="C174" s="10" t="s">
        <v>835</v>
      </c>
      <c r="D174" s="8" t="s">
        <v>215</v>
      </c>
      <c r="E174" s="22">
        <v>350</v>
      </c>
      <c r="F174" s="21"/>
      <c r="G174" s="21">
        <f t="shared" si="7"/>
        <v>0</v>
      </c>
      <c r="H174" s="21"/>
      <c r="I174" s="21">
        <f t="shared" si="8"/>
        <v>0</v>
      </c>
      <c r="J174" s="21">
        <f t="shared" si="9"/>
        <v>0</v>
      </c>
    </row>
    <row r="175" spans="1:10" s="17" customFormat="1" ht="45" x14ac:dyDescent="0.25">
      <c r="A175" s="19" t="s">
        <v>434</v>
      </c>
      <c r="B175" s="9" t="s">
        <v>912</v>
      </c>
      <c r="C175" s="10" t="s">
        <v>913</v>
      </c>
      <c r="D175" s="8" t="s">
        <v>215</v>
      </c>
      <c r="E175" s="22">
        <v>40</v>
      </c>
      <c r="F175" s="21"/>
      <c r="G175" s="21">
        <f t="shared" si="7"/>
        <v>0</v>
      </c>
      <c r="H175" s="21"/>
      <c r="I175" s="21">
        <f t="shared" si="8"/>
        <v>0</v>
      </c>
      <c r="J175" s="21">
        <f t="shared" si="9"/>
        <v>0</v>
      </c>
    </row>
    <row r="176" spans="1:10" s="17" customFormat="1" ht="45" x14ac:dyDescent="0.25">
      <c r="A176" s="19" t="s">
        <v>437</v>
      </c>
      <c r="B176" s="9" t="s">
        <v>841</v>
      </c>
      <c r="C176" s="10" t="s">
        <v>914</v>
      </c>
      <c r="D176" s="8" t="s">
        <v>215</v>
      </c>
      <c r="E176" s="22">
        <v>14040</v>
      </c>
      <c r="F176" s="21"/>
      <c r="G176" s="21">
        <f t="shared" si="7"/>
        <v>0</v>
      </c>
      <c r="H176" s="21"/>
      <c r="I176" s="21">
        <f t="shared" si="8"/>
        <v>0</v>
      </c>
      <c r="J176" s="21">
        <f t="shared" si="9"/>
        <v>0</v>
      </c>
    </row>
    <row r="177" spans="1:10" s="17" customFormat="1" ht="45" x14ac:dyDescent="0.25">
      <c r="A177" s="19" t="s">
        <v>440</v>
      </c>
      <c r="B177" s="9" t="s">
        <v>843</v>
      </c>
      <c r="C177" s="10" t="s">
        <v>1065</v>
      </c>
      <c r="D177" s="8" t="s">
        <v>215</v>
      </c>
      <c r="E177" s="22">
        <v>14040</v>
      </c>
      <c r="F177" s="21"/>
      <c r="G177" s="21">
        <f t="shared" si="7"/>
        <v>0</v>
      </c>
      <c r="H177" s="21"/>
      <c r="I177" s="21">
        <f t="shared" si="8"/>
        <v>0</v>
      </c>
      <c r="J177" s="21">
        <f t="shared" si="9"/>
        <v>0</v>
      </c>
    </row>
    <row r="178" spans="1:10" s="17" customFormat="1" ht="45" x14ac:dyDescent="0.25">
      <c r="A178" s="19" t="s">
        <v>444</v>
      </c>
      <c r="B178" s="9" t="s">
        <v>845</v>
      </c>
      <c r="C178" s="10" t="s">
        <v>916</v>
      </c>
      <c r="D178" s="8" t="s">
        <v>215</v>
      </c>
      <c r="E178" s="22">
        <v>14040</v>
      </c>
      <c r="F178" s="21"/>
      <c r="G178" s="21">
        <f t="shared" si="7"/>
        <v>0</v>
      </c>
      <c r="H178" s="21"/>
      <c r="I178" s="21">
        <f t="shared" si="8"/>
        <v>0</v>
      </c>
      <c r="J178" s="21">
        <f t="shared" si="9"/>
        <v>0</v>
      </c>
    </row>
    <row r="179" spans="1:10" s="17" customFormat="1" ht="45" x14ac:dyDescent="0.25">
      <c r="A179" s="19" t="s">
        <v>447</v>
      </c>
      <c r="B179" s="9" t="s">
        <v>843</v>
      </c>
      <c r="C179" s="10" t="s">
        <v>1066</v>
      </c>
      <c r="D179" s="8" t="s">
        <v>215</v>
      </c>
      <c r="E179" s="22">
        <v>750</v>
      </c>
      <c r="F179" s="21"/>
      <c r="G179" s="21">
        <f t="shared" si="7"/>
        <v>0</v>
      </c>
      <c r="H179" s="21"/>
      <c r="I179" s="21">
        <f t="shared" si="8"/>
        <v>0</v>
      </c>
      <c r="J179" s="21">
        <f t="shared" si="9"/>
        <v>0</v>
      </c>
    </row>
    <row r="180" spans="1:10" s="17" customFormat="1" ht="45" x14ac:dyDescent="0.25">
      <c r="A180" s="19" t="s">
        <v>450</v>
      </c>
      <c r="B180" s="9" t="s">
        <v>845</v>
      </c>
      <c r="C180" s="10" t="s">
        <v>1038</v>
      </c>
      <c r="D180" s="8" t="s">
        <v>215</v>
      </c>
      <c r="E180" s="22">
        <v>750</v>
      </c>
      <c r="F180" s="21"/>
      <c r="G180" s="21">
        <f t="shared" si="7"/>
        <v>0</v>
      </c>
      <c r="H180" s="21"/>
      <c r="I180" s="21">
        <f t="shared" si="8"/>
        <v>0</v>
      </c>
      <c r="J180" s="21">
        <f t="shared" si="9"/>
        <v>0</v>
      </c>
    </row>
    <row r="181" spans="1:10" s="17" customFormat="1" ht="45" x14ac:dyDescent="0.25">
      <c r="A181" s="19" t="s">
        <v>452</v>
      </c>
      <c r="B181" s="9" t="s">
        <v>841</v>
      </c>
      <c r="C181" s="10" t="s">
        <v>854</v>
      </c>
      <c r="D181" s="8" t="s">
        <v>215</v>
      </c>
      <c r="E181" s="22">
        <v>3472</v>
      </c>
      <c r="F181" s="21"/>
      <c r="G181" s="21">
        <f t="shared" si="7"/>
        <v>0</v>
      </c>
      <c r="H181" s="21"/>
      <c r="I181" s="21">
        <f t="shared" si="8"/>
        <v>0</v>
      </c>
      <c r="J181" s="21">
        <f t="shared" si="9"/>
        <v>0</v>
      </c>
    </row>
    <row r="182" spans="1:10" s="17" customFormat="1" ht="45" x14ac:dyDescent="0.25">
      <c r="A182" s="19" t="s">
        <v>454</v>
      </c>
      <c r="B182" s="9" t="s">
        <v>843</v>
      </c>
      <c r="C182" s="10" t="s">
        <v>855</v>
      </c>
      <c r="D182" s="8" t="s">
        <v>215</v>
      </c>
      <c r="E182" s="22">
        <v>3472</v>
      </c>
      <c r="F182" s="21"/>
      <c r="G182" s="21">
        <f t="shared" si="7"/>
        <v>0</v>
      </c>
      <c r="H182" s="21"/>
      <c r="I182" s="21">
        <f t="shared" si="8"/>
        <v>0</v>
      </c>
      <c r="J182" s="21">
        <f t="shared" si="9"/>
        <v>0</v>
      </c>
    </row>
    <row r="183" spans="1:10" s="17" customFormat="1" ht="45" x14ac:dyDescent="0.25">
      <c r="A183" s="19" t="s">
        <v>456</v>
      </c>
      <c r="B183" s="9" t="s">
        <v>841</v>
      </c>
      <c r="C183" s="10" t="s">
        <v>1067</v>
      </c>
      <c r="D183" s="8" t="s">
        <v>215</v>
      </c>
      <c r="E183" s="22">
        <v>66</v>
      </c>
      <c r="F183" s="21"/>
      <c r="G183" s="21">
        <f t="shared" si="7"/>
        <v>0</v>
      </c>
      <c r="H183" s="21"/>
      <c r="I183" s="21">
        <f t="shared" si="8"/>
        <v>0</v>
      </c>
      <c r="J183" s="21">
        <f t="shared" si="9"/>
        <v>0</v>
      </c>
    </row>
    <row r="184" spans="1:10" s="17" customFormat="1" ht="45" x14ac:dyDescent="0.25">
      <c r="A184" s="19" t="s">
        <v>458</v>
      </c>
      <c r="B184" s="9" t="s">
        <v>843</v>
      </c>
      <c r="C184" s="10" t="s">
        <v>1068</v>
      </c>
      <c r="D184" s="8" t="s">
        <v>215</v>
      </c>
      <c r="E184" s="22">
        <v>66</v>
      </c>
      <c r="F184" s="21"/>
      <c r="G184" s="21">
        <f t="shared" si="7"/>
        <v>0</v>
      </c>
      <c r="H184" s="21"/>
      <c r="I184" s="21">
        <f t="shared" si="8"/>
        <v>0</v>
      </c>
      <c r="J184" s="21">
        <f t="shared" si="9"/>
        <v>0</v>
      </c>
    </row>
    <row r="185" spans="1:10" s="38" customFormat="1" ht="22.5" x14ac:dyDescent="0.25">
      <c r="A185" s="47" t="s">
        <v>460</v>
      </c>
      <c r="B185" s="43" t="s">
        <v>289</v>
      </c>
      <c r="C185" s="44" t="s">
        <v>290</v>
      </c>
      <c r="D185" s="42" t="s">
        <v>71</v>
      </c>
      <c r="E185" s="50">
        <v>0.76</v>
      </c>
      <c r="F185" s="26"/>
      <c r="G185" s="26">
        <f t="shared" si="7"/>
        <v>0</v>
      </c>
      <c r="H185" s="26"/>
      <c r="I185" s="26">
        <f t="shared" si="8"/>
        <v>0</v>
      </c>
      <c r="J185" s="26">
        <f t="shared" si="9"/>
        <v>0</v>
      </c>
    </row>
    <row r="186" spans="1:10" s="17" customFormat="1" ht="45" x14ac:dyDescent="0.25">
      <c r="A186" s="19" t="s">
        <v>461</v>
      </c>
      <c r="B186" s="9" t="s">
        <v>804</v>
      </c>
      <c r="C186" s="10" t="s">
        <v>918</v>
      </c>
      <c r="D186" s="8" t="s">
        <v>215</v>
      </c>
      <c r="E186" s="22">
        <v>76</v>
      </c>
      <c r="F186" s="21"/>
      <c r="G186" s="21">
        <f t="shared" si="7"/>
        <v>0</v>
      </c>
      <c r="H186" s="21"/>
      <c r="I186" s="21">
        <f t="shared" si="8"/>
        <v>0</v>
      </c>
      <c r="J186" s="21">
        <f t="shared" si="9"/>
        <v>0</v>
      </c>
    </row>
    <row r="187" spans="1:10" s="17" customFormat="1" ht="45" x14ac:dyDescent="0.25">
      <c r="A187" s="19" t="s">
        <v>463</v>
      </c>
      <c r="B187" s="9" t="s">
        <v>811</v>
      </c>
      <c r="C187" s="10" t="s">
        <v>859</v>
      </c>
      <c r="D187" s="8" t="s">
        <v>215</v>
      </c>
      <c r="E187" s="22">
        <v>76</v>
      </c>
      <c r="F187" s="21"/>
      <c r="G187" s="21">
        <f t="shared" si="7"/>
        <v>0</v>
      </c>
      <c r="H187" s="21"/>
      <c r="I187" s="21">
        <f t="shared" si="8"/>
        <v>0</v>
      </c>
      <c r="J187" s="21">
        <f t="shared" si="9"/>
        <v>0</v>
      </c>
    </row>
    <row r="188" spans="1:10" s="17" customFormat="1" ht="45" x14ac:dyDescent="0.25">
      <c r="A188" s="19" t="s">
        <v>465</v>
      </c>
      <c r="B188" s="9" t="s">
        <v>834</v>
      </c>
      <c r="C188" s="10" t="s">
        <v>860</v>
      </c>
      <c r="D188" s="8" t="s">
        <v>215</v>
      </c>
      <c r="E188" s="22">
        <v>304</v>
      </c>
      <c r="F188" s="21"/>
      <c r="G188" s="21">
        <f t="shared" si="7"/>
        <v>0</v>
      </c>
      <c r="H188" s="21"/>
      <c r="I188" s="21">
        <f t="shared" si="8"/>
        <v>0</v>
      </c>
      <c r="J188" s="21">
        <f t="shared" si="9"/>
        <v>0</v>
      </c>
    </row>
    <row r="189" spans="1:10" s="17" customFormat="1" ht="45" x14ac:dyDescent="0.25">
      <c r="A189" s="19" t="s">
        <v>468</v>
      </c>
      <c r="B189" s="9" t="s">
        <v>834</v>
      </c>
      <c r="C189" s="10" t="s">
        <v>861</v>
      </c>
      <c r="D189" s="8" t="s">
        <v>215</v>
      </c>
      <c r="E189" s="22">
        <v>304</v>
      </c>
      <c r="F189" s="21"/>
      <c r="G189" s="21">
        <f t="shared" si="7"/>
        <v>0</v>
      </c>
      <c r="H189" s="21"/>
      <c r="I189" s="21">
        <f t="shared" si="8"/>
        <v>0</v>
      </c>
      <c r="J189" s="21">
        <f t="shared" si="9"/>
        <v>0</v>
      </c>
    </row>
    <row r="190" spans="1:10" s="17" customFormat="1" ht="45" x14ac:dyDescent="0.25">
      <c r="A190" s="19" t="s">
        <v>919</v>
      </c>
      <c r="B190" s="9" t="s">
        <v>862</v>
      </c>
      <c r="C190" s="10" t="s">
        <v>863</v>
      </c>
      <c r="D190" s="8" t="s">
        <v>215</v>
      </c>
      <c r="E190" s="22">
        <v>760</v>
      </c>
      <c r="F190" s="21"/>
      <c r="G190" s="21">
        <f t="shared" si="7"/>
        <v>0</v>
      </c>
      <c r="H190" s="21"/>
      <c r="I190" s="21">
        <f t="shared" si="8"/>
        <v>0</v>
      </c>
      <c r="J190" s="21">
        <f t="shared" si="9"/>
        <v>0</v>
      </c>
    </row>
    <row r="191" spans="1:10" s="17" customFormat="1" ht="45" x14ac:dyDescent="0.25">
      <c r="A191" s="19" t="s">
        <v>473</v>
      </c>
      <c r="B191" s="9" t="s">
        <v>873</v>
      </c>
      <c r="C191" s="10" t="s">
        <v>1069</v>
      </c>
      <c r="D191" s="8" t="s">
        <v>215</v>
      </c>
      <c r="E191" s="22">
        <v>250</v>
      </c>
      <c r="F191" s="21"/>
      <c r="G191" s="21">
        <f t="shared" si="7"/>
        <v>0</v>
      </c>
      <c r="H191" s="21"/>
      <c r="I191" s="21">
        <f t="shared" si="8"/>
        <v>0</v>
      </c>
      <c r="J191" s="21">
        <f t="shared" si="9"/>
        <v>0</v>
      </c>
    </row>
    <row r="192" spans="1:10" s="17" customFormat="1" ht="45" x14ac:dyDescent="0.25">
      <c r="A192" s="19" t="s">
        <v>475</v>
      </c>
      <c r="B192" s="9" t="s">
        <v>875</v>
      </c>
      <c r="C192" s="10" t="s">
        <v>876</v>
      </c>
      <c r="D192" s="8" t="s">
        <v>215</v>
      </c>
      <c r="E192" s="22">
        <v>500</v>
      </c>
      <c r="F192" s="21"/>
      <c r="G192" s="21">
        <f t="shared" si="7"/>
        <v>0</v>
      </c>
      <c r="H192" s="21"/>
      <c r="I192" s="21">
        <f t="shared" si="8"/>
        <v>0</v>
      </c>
      <c r="J192" s="21">
        <f t="shared" si="9"/>
        <v>0</v>
      </c>
    </row>
    <row r="193" spans="1:10" s="17" customFormat="1" ht="45" x14ac:dyDescent="0.25">
      <c r="A193" s="19" t="s">
        <v>476</v>
      </c>
      <c r="B193" s="9" t="s">
        <v>841</v>
      </c>
      <c r="C193" s="10" t="s">
        <v>1070</v>
      </c>
      <c r="D193" s="8" t="s">
        <v>215</v>
      </c>
      <c r="E193" s="22">
        <v>500</v>
      </c>
      <c r="F193" s="21"/>
      <c r="G193" s="21">
        <f t="shared" si="7"/>
        <v>0</v>
      </c>
      <c r="H193" s="21"/>
      <c r="I193" s="21">
        <f t="shared" si="8"/>
        <v>0</v>
      </c>
      <c r="J193" s="21">
        <f t="shared" si="9"/>
        <v>0</v>
      </c>
    </row>
    <row r="194" spans="1:10" s="17" customFormat="1" ht="45" x14ac:dyDescent="0.25">
      <c r="A194" s="19" t="s">
        <v>479</v>
      </c>
      <c r="B194" s="9" t="s">
        <v>843</v>
      </c>
      <c r="C194" s="10" t="s">
        <v>1071</v>
      </c>
      <c r="D194" s="8" t="s">
        <v>215</v>
      </c>
      <c r="E194" s="22">
        <v>500</v>
      </c>
      <c r="F194" s="21"/>
      <c r="G194" s="21">
        <f t="shared" si="7"/>
        <v>0</v>
      </c>
      <c r="H194" s="21"/>
      <c r="I194" s="21">
        <f t="shared" si="8"/>
        <v>0</v>
      </c>
      <c r="J194" s="21">
        <f t="shared" si="9"/>
        <v>0</v>
      </c>
    </row>
    <row r="195" spans="1:10" s="38" customFormat="1" ht="22.5" x14ac:dyDescent="0.25">
      <c r="A195" s="47" t="s">
        <v>481</v>
      </c>
      <c r="B195" s="43" t="s">
        <v>809</v>
      </c>
      <c r="C195" s="44" t="s">
        <v>810</v>
      </c>
      <c r="D195" s="42" t="s">
        <v>71</v>
      </c>
      <c r="E195" s="50">
        <v>1.1399999999999999</v>
      </c>
      <c r="F195" s="26"/>
      <c r="G195" s="26">
        <f t="shared" ref="G195:G258" si="10">E195*F195</f>
        <v>0</v>
      </c>
      <c r="H195" s="26"/>
      <c r="I195" s="26">
        <f t="shared" ref="I195:I258" si="11">E195*H195</f>
        <v>0</v>
      </c>
      <c r="J195" s="26">
        <f t="shared" si="9"/>
        <v>0</v>
      </c>
    </row>
    <row r="196" spans="1:10" s="17" customFormat="1" ht="45" x14ac:dyDescent="0.25">
      <c r="A196" s="19" t="s">
        <v>484</v>
      </c>
      <c r="B196" s="9" t="s">
        <v>811</v>
      </c>
      <c r="C196" s="10" t="s">
        <v>1041</v>
      </c>
      <c r="D196" s="8" t="s">
        <v>215</v>
      </c>
      <c r="E196" s="22">
        <v>76</v>
      </c>
      <c r="F196" s="21"/>
      <c r="G196" s="21">
        <f t="shared" si="10"/>
        <v>0</v>
      </c>
      <c r="H196" s="21"/>
      <c r="I196" s="21">
        <f t="shared" si="11"/>
        <v>0</v>
      </c>
      <c r="J196" s="21">
        <f t="shared" ref="J196:J259" si="12">G196+I196</f>
        <v>0</v>
      </c>
    </row>
    <row r="197" spans="1:10" s="17" customFormat="1" ht="45" x14ac:dyDescent="0.25">
      <c r="A197" s="19" t="s">
        <v>486</v>
      </c>
      <c r="B197" s="9" t="s">
        <v>811</v>
      </c>
      <c r="C197" s="10" t="s">
        <v>1041</v>
      </c>
      <c r="D197" s="8" t="s">
        <v>215</v>
      </c>
      <c r="E197" s="22">
        <v>38</v>
      </c>
      <c r="F197" s="21"/>
      <c r="G197" s="21">
        <f t="shared" si="10"/>
        <v>0</v>
      </c>
      <c r="H197" s="21"/>
      <c r="I197" s="21">
        <f t="shared" si="11"/>
        <v>0</v>
      </c>
      <c r="J197" s="21">
        <f t="shared" si="12"/>
        <v>0</v>
      </c>
    </row>
    <row r="198" spans="1:10" s="17" customFormat="1" ht="45" x14ac:dyDescent="0.25">
      <c r="A198" s="19" t="s">
        <v>489</v>
      </c>
      <c r="B198" s="9" t="s">
        <v>922</v>
      </c>
      <c r="C198" s="10" t="s">
        <v>868</v>
      </c>
      <c r="D198" s="8" t="s">
        <v>118</v>
      </c>
      <c r="E198" s="22">
        <v>152</v>
      </c>
      <c r="F198" s="21"/>
      <c r="G198" s="21">
        <f t="shared" si="10"/>
        <v>0</v>
      </c>
      <c r="H198" s="21"/>
      <c r="I198" s="21">
        <f t="shared" si="11"/>
        <v>0</v>
      </c>
      <c r="J198" s="21">
        <f t="shared" si="12"/>
        <v>0</v>
      </c>
    </row>
    <row r="199" spans="1:10" s="17" customFormat="1" ht="45" x14ac:dyDescent="0.25">
      <c r="A199" s="19" t="s">
        <v>492</v>
      </c>
      <c r="B199" s="9" t="s">
        <v>862</v>
      </c>
      <c r="C199" s="10" t="s">
        <v>921</v>
      </c>
      <c r="D199" s="8" t="s">
        <v>215</v>
      </c>
      <c r="E199" s="22">
        <v>152</v>
      </c>
      <c r="F199" s="21"/>
      <c r="G199" s="21">
        <f t="shared" si="10"/>
        <v>0</v>
      </c>
      <c r="H199" s="21"/>
      <c r="I199" s="21">
        <f t="shared" si="11"/>
        <v>0</v>
      </c>
      <c r="J199" s="21">
        <f t="shared" si="12"/>
        <v>0</v>
      </c>
    </row>
    <row r="200" spans="1:10" s="17" customFormat="1" ht="45" x14ac:dyDescent="0.25">
      <c r="A200" s="19" t="s">
        <v>495</v>
      </c>
      <c r="B200" s="9" t="s">
        <v>862</v>
      </c>
      <c r="C200" s="10" t="s">
        <v>871</v>
      </c>
      <c r="D200" s="8" t="s">
        <v>215</v>
      </c>
      <c r="E200" s="22">
        <v>228</v>
      </c>
      <c r="F200" s="21"/>
      <c r="G200" s="21">
        <f t="shared" si="10"/>
        <v>0</v>
      </c>
      <c r="H200" s="21"/>
      <c r="I200" s="21">
        <f t="shared" si="11"/>
        <v>0</v>
      </c>
      <c r="J200" s="21">
        <f t="shared" si="12"/>
        <v>0</v>
      </c>
    </row>
    <row r="201" spans="1:10" s="17" customFormat="1" ht="45" x14ac:dyDescent="0.25">
      <c r="A201" s="19" t="s">
        <v>499</v>
      </c>
      <c r="B201" s="9" t="s">
        <v>922</v>
      </c>
      <c r="C201" s="10" t="s">
        <v>923</v>
      </c>
      <c r="D201" s="8" t="s">
        <v>215</v>
      </c>
      <c r="E201" s="22">
        <v>250</v>
      </c>
      <c r="F201" s="21"/>
      <c r="G201" s="21">
        <f t="shared" si="10"/>
        <v>0</v>
      </c>
      <c r="H201" s="21"/>
      <c r="I201" s="21">
        <f t="shared" si="11"/>
        <v>0</v>
      </c>
      <c r="J201" s="21">
        <f t="shared" si="12"/>
        <v>0</v>
      </c>
    </row>
    <row r="202" spans="1:10" s="38" customFormat="1" ht="22.5" x14ac:dyDescent="0.25">
      <c r="A202" s="47" t="s">
        <v>924</v>
      </c>
      <c r="B202" s="43" t="s">
        <v>828</v>
      </c>
      <c r="C202" s="44" t="s">
        <v>829</v>
      </c>
      <c r="D202" s="42" t="s">
        <v>111</v>
      </c>
      <c r="E202" s="48">
        <v>26.1</v>
      </c>
      <c r="F202" s="26"/>
      <c r="G202" s="26">
        <f t="shared" si="10"/>
        <v>0</v>
      </c>
      <c r="H202" s="26"/>
      <c r="I202" s="26">
        <f t="shared" si="11"/>
        <v>0</v>
      </c>
      <c r="J202" s="26">
        <f t="shared" si="12"/>
        <v>0</v>
      </c>
    </row>
    <row r="203" spans="1:10" s="17" customFormat="1" ht="45" x14ac:dyDescent="0.25">
      <c r="A203" s="19" t="s">
        <v>503</v>
      </c>
      <c r="B203" s="9" t="s">
        <v>1072</v>
      </c>
      <c r="C203" s="10" t="s">
        <v>926</v>
      </c>
      <c r="D203" s="8" t="s">
        <v>118</v>
      </c>
      <c r="E203" s="20">
        <v>2688.3</v>
      </c>
      <c r="F203" s="21"/>
      <c r="G203" s="21">
        <f t="shared" si="10"/>
        <v>0</v>
      </c>
      <c r="H203" s="21"/>
      <c r="I203" s="21">
        <f t="shared" si="11"/>
        <v>0</v>
      </c>
      <c r="J203" s="21">
        <f t="shared" si="12"/>
        <v>0</v>
      </c>
    </row>
    <row r="204" spans="1:10" s="38" customFormat="1" ht="33.75" x14ac:dyDescent="0.25">
      <c r="A204" s="47" t="s">
        <v>925</v>
      </c>
      <c r="B204" s="43" t="s">
        <v>824</v>
      </c>
      <c r="C204" s="44" t="s">
        <v>825</v>
      </c>
      <c r="D204" s="42" t="s">
        <v>111</v>
      </c>
      <c r="E204" s="48">
        <v>0.6</v>
      </c>
      <c r="F204" s="26"/>
      <c r="G204" s="26">
        <f t="shared" si="10"/>
        <v>0</v>
      </c>
      <c r="H204" s="26"/>
      <c r="I204" s="26">
        <f t="shared" si="11"/>
        <v>0</v>
      </c>
      <c r="J204" s="26">
        <f t="shared" si="12"/>
        <v>0</v>
      </c>
    </row>
    <row r="205" spans="1:10" s="17" customFormat="1" ht="45" x14ac:dyDescent="0.25">
      <c r="A205" s="19" t="s">
        <v>509</v>
      </c>
      <c r="B205" s="9" t="s">
        <v>1036</v>
      </c>
      <c r="C205" s="10" t="s">
        <v>827</v>
      </c>
      <c r="D205" s="8" t="s">
        <v>118</v>
      </c>
      <c r="E205" s="20">
        <v>61.8</v>
      </c>
      <c r="F205" s="21"/>
      <c r="G205" s="21">
        <f t="shared" si="10"/>
        <v>0</v>
      </c>
      <c r="H205" s="21"/>
      <c r="I205" s="21">
        <f t="shared" si="11"/>
        <v>0</v>
      </c>
      <c r="J205" s="21">
        <f t="shared" si="12"/>
        <v>0</v>
      </c>
    </row>
    <row r="206" spans="1:10" s="17" customFormat="1" ht="45" x14ac:dyDescent="0.25">
      <c r="A206" s="19" t="s">
        <v>512</v>
      </c>
      <c r="B206" s="9" t="s">
        <v>927</v>
      </c>
      <c r="C206" s="10" t="s">
        <v>1073</v>
      </c>
      <c r="D206" s="8" t="s">
        <v>215</v>
      </c>
      <c r="E206" s="22">
        <v>5280</v>
      </c>
      <c r="F206" s="21"/>
      <c r="G206" s="21">
        <f t="shared" si="10"/>
        <v>0</v>
      </c>
      <c r="H206" s="21"/>
      <c r="I206" s="21">
        <f t="shared" si="11"/>
        <v>0</v>
      </c>
      <c r="J206" s="21">
        <f t="shared" si="12"/>
        <v>0</v>
      </c>
    </row>
    <row r="207" spans="1:10" s="17" customFormat="1" ht="45" x14ac:dyDescent="0.25">
      <c r="A207" s="19" t="s">
        <v>928</v>
      </c>
      <c r="B207" s="9" t="s">
        <v>929</v>
      </c>
      <c r="C207" s="10" t="s">
        <v>1074</v>
      </c>
      <c r="D207" s="8" t="s">
        <v>215</v>
      </c>
      <c r="E207" s="22">
        <v>2640</v>
      </c>
      <c r="F207" s="21"/>
      <c r="G207" s="21">
        <f t="shared" si="10"/>
        <v>0</v>
      </c>
      <c r="H207" s="21"/>
      <c r="I207" s="21">
        <f t="shared" si="11"/>
        <v>0</v>
      </c>
      <c r="J207" s="21">
        <f t="shared" si="12"/>
        <v>0</v>
      </c>
    </row>
    <row r="208" spans="1:10" s="17" customFormat="1" ht="45" x14ac:dyDescent="0.25">
      <c r="A208" s="19" t="s">
        <v>518</v>
      </c>
      <c r="B208" s="9" t="s">
        <v>1075</v>
      </c>
      <c r="C208" s="10" t="s">
        <v>852</v>
      </c>
      <c r="D208" s="8" t="s">
        <v>215</v>
      </c>
      <c r="E208" s="22">
        <v>2640</v>
      </c>
      <c r="F208" s="21"/>
      <c r="G208" s="21">
        <f t="shared" si="10"/>
        <v>0</v>
      </c>
      <c r="H208" s="21"/>
      <c r="I208" s="21">
        <f t="shared" si="11"/>
        <v>0</v>
      </c>
      <c r="J208" s="21">
        <f t="shared" si="12"/>
        <v>0</v>
      </c>
    </row>
    <row r="209" spans="1:10" s="17" customFormat="1" ht="45" x14ac:dyDescent="0.25">
      <c r="A209" s="19" t="s">
        <v>930</v>
      </c>
      <c r="B209" s="9" t="s">
        <v>1076</v>
      </c>
      <c r="C209" s="10" t="s">
        <v>839</v>
      </c>
      <c r="D209" s="8" t="s">
        <v>215</v>
      </c>
      <c r="E209" s="22">
        <v>1000</v>
      </c>
      <c r="F209" s="21"/>
      <c r="G209" s="21">
        <f t="shared" si="10"/>
        <v>0</v>
      </c>
      <c r="H209" s="21"/>
      <c r="I209" s="21">
        <f t="shared" si="11"/>
        <v>0</v>
      </c>
      <c r="J209" s="21">
        <f t="shared" si="12"/>
        <v>0</v>
      </c>
    </row>
    <row r="210" spans="1:10" s="17" customFormat="1" ht="15" x14ac:dyDescent="0.25">
      <c r="A210" s="14" t="s">
        <v>1077</v>
      </c>
      <c r="B210" s="16"/>
      <c r="C210" s="16"/>
      <c r="D210" s="16"/>
      <c r="E210" s="15"/>
      <c r="F210" s="21"/>
      <c r="G210" s="21">
        <f t="shared" si="10"/>
        <v>0</v>
      </c>
      <c r="H210" s="21"/>
      <c r="I210" s="21">
        <f t="shared" si="11"/>
        <v>0</v>
      </c>
      <c r="J210" s="21">
        <f t="shared" si="12"/>
        <v>0</v>
      </c>
    </row>
    <row r="211" spans="1:10" s="38" customFormat="1" ht="33.75" x14ac:dyDescent="0.25">
      <c r="A211" s="47" t="s">
        <v>525</v>
      </c>
      <c r="B211" s="43" t="s">
        <v>931</v>
      </c>
      <c r="C211" s="44" t="s">
        <v>932</v>
      </c>
      <c r="D211" s="42" t="s">
        <v>933</v>
      </c>
      <c r="E211" s="52">
        <v>2.1225000000000001</v>
      </c>
      <c r="F211" s="26"/>
      <c r="G211" s="26">
        <f t="shared" si="10"/>
        <v>0</v>
      </c>
      <c r="H211" s="26"/>
      <c r="I211" s="26">
        <f t="shared" si="11"/>
        <v>0</v>
      </c>
      <c r="J211" s="26">
        <f t="shared" si="12"/>
        <v>0</v>
      </c>
    </row>
    <row r="212" spans="1:10" s="38" customFormat="1" ht="22.5" x14ac:dyDescent="0.25">
      <c r="A212" s="47" t="s">
        <v>936</v>
      </c>
      <c r="B212" s="43" t="s">
        <v>934</v>
      </c>
      <c r="C212" s="44" t="s">
        <v>935</v>
      </c>
      <c r="D212" s="42" t="s">
        <v>933</v>
      </c>
      <c r="E212" s="52">
        <v>2.1225000000000001</v>
      </c>
      <c r="F212" s="26"/>
      <c r="G212" s="26">
        <f t="shared" si="10"/>
        <v>0</v>
      </c>
      <c r="H212" s="26"/>
      <c r="I212" s="26">
        <f t="shared" si="11"/>
        <v>0</v>
      </c>
      <c r="J212" s="26">
        <f t="shared" si="12"/>
        <v>0</v>
      </c>
    </row>
    <row r="213" spans="1:10" s="38" customFormat="1" ht="22.5" x14ac:dyDescent="0.25">
      <c r="A213" s="47" t="s">
        <v>531</v>
      </c>
      <c r="B213" s="43" t="s">
        <v>553</v>
      </c>
      <c r="C213" s="44" t="s">
        <v>937</v>
      </c>
      <c r="D213" s="42" t="s">
        <v>111</v>
      </c>
      <c r="E213" s="50">
        <v>8.49</v>
      </c>
      <c r="F213" s="26"/>
      <c r="G213" s="26">
        <f t="shared" si="10"/>
        <v>0</v>
      </c>
      <c r="H213" s="26"/>
      <c r="I213" s="26">
        <f t="shared" si="11"/>
        <v>0</v>
      </c>
      <c r="J213" s="26">
        <f t="shared" si="12"/>
        <v>0</v>
      </c>
    </row>
    <row r="214" spans="1:10" s="38" customFormat="1" ht="33.75" x14ac:dyDescent="0.25">
      <c r="A214" s="47" t="s">
        <v>533</v>
      </c>
      <c r="B214" s="43" t="s">
        <v>466</v>
      </c>
      <c r="C214" s="44" t="s">
        <v>467</v>
      </c>
      <c r="D214" s="42" t="s">
        <v>111</v>
      </c>
      <c r="E214" s="50">
        <v>29.51</v>
      </c>
      <c r="F214" s="26"/>
      <c r="G214" s="26">
        <f t="shared" si="10"/>
        <v>0</v>
      </c>
      <c r="H214" s="26"/>
      <c r="I214" s="26">
        <f t="shared" si="11"/>
        <v>0</v>
      </c>
      <c r="J214" s="26">
        <f t="shared" si="12"/>
        <v>0</v>
      </c>
    </row>
    <row r="215" spans="1:10" s="17" customFormat="1" ht="45" x14ac:dyDescent="0.25">
      <c r="A215" s="19" t="s">
        <v>535</v>
      </c>
      <c r="B215" s="9" t="s">
        <v>938</v>
      </c>
      <c r="C215" s="10" t="s">
        <v>470</v>
      </c>
      <c r="D215" s="8" t="s">
        <v>118</v>
      </c>
      <c r="E215" s="22">
        <v>3800</v>
      </c>
      <c r="F215" s="21"/>
      <c r="G215" s="21">
        <f t="shared" si="10"/>
        <v>0</v>
      </c>
      <c r="H215" s="21"/>
      <c r="I215" s="21">
        <f t="shared" si="11"/>
        <v>0</v>
      </c>
      <c r="J215" s="21">
        <f t="shared" si="12"/>
        <v>0</v>
      </c>
    </row>
    <row r="216" spans="1:10" s="38" customFormat="1" ht="22.5" x14ac:dyDescent="0.25">
      <c r="A216" s="47" t="s">
        <v>537</v>
      </c>
      <c r="B216" s="43" t="s">
        <v>487</v>
      </c>
      <c r="C216" s="44" t="s">
        <v>488</v>
      </c>
      <c r="D216" s="42" t="s">
        <v>280</v>
      </c>
      <c r="E216" s="49">
        <v>4</v>
      </c>
      <c r="F216" s="26"/>
      <c r="G216" s="26">
        <f t="shared" si="10"/>
        <v>0</v>
      </c>
      <c r="H216" s="26"/>
      <c r="I216" s="26">
        <f t="shared" si="11"/>
        <v>0</v>
      </c>
      <c r="J216" s="26">
        <f t="shared" si="12"/>
        <v>0</v>
      </c>
    </row>
    <row r="217" spans="1:10" s="38" customFormat="1" ht="45" x14ac:dyDescent="0.25">
      <c r="A217" s="47" t="s">
        <v>940</v>
      </c>
      <c r="B217" s="43" t="s">
        <v>960</v>
      </c>
      <c r="C217" s="44" t="s">
        <v>961</v>
      </c>
      <c r="D217" s="42" t="s">
        <v>962</v>
      </c>
      <c r="E217" s="49">
        <v>40</v>
      </c>
      <c r="F217" s="26"/>
      <c r="G217" s="26">
        <f t="shared" si="10"/>
        <v>0</v>
      </c>
      <c r="H217" s="26"/>
      <c r="I217" s="26">
        <f t="shared" si="11"/>
        <v>0</v>
      </c>
      <c r="J217" s="26">
        <f t="shared" si="12"/>
        <v>0</v>
      </c>
    </row>
    <row r="218" spans="1:10" s="38" customFormat="1" ht="45" x14ac:dyDescent="0.25">
      <c r="A218" s="47" t="s">
        <v>942</v>
      </c>
      <c r="B218" s="43" t="s">
        <v>964</v>
      </c>
      <c r="C218" s="44" t="s">
        <v>965</v>
      </c>
      <c r="D218" s="42" t="s">
        <v>962</v>
      </c>
      <c r="E218" s="49">
        <v>40</v>
      </c>
      <c r="F218" s="26"/>
      <c r="G218" s="26">
        <f t="shared" si="10"/>
        <v>0</v>
      </c>
      <c r="H218" s="26"/>
      <c r="I218" s="26">
        <f t="shared" si="11"/>
        <v>0</v>
      </c>
      <c r="J218" s="26">
        <f t="shared" si="12"/>
        <v>0</v>
      </c>
    </row>
    <row r="219" spans="1:10" s="17" customFormat="1" ht="45" x14ac:dyDescent="0.25">
      <c r="A219" s="19" t="s">
        <v>945</v>
      </c>
      <c r="B219" s="9" t="s">
        <v>967</v>
      </c>
      <c r="C219" s="10" t="s">
        <v>968</v>
      </c>
      <c r="D219" s="8" t="s">
        <v>118</v>
      </c>
      <c r="E219" s="22">
        <v>200</v>
      </c>
      <c r="F219" s="21"/>
      <c r="G219" s="21">
        <f t="shared" si="10"/>
        <v>0</v>
      </c>
      <c r="H219" s="21"/>
      <c r="I219" s="21">
        <f t="shared" si="11"/>
        <v>0</v>
      </c>
      <c r="J219" s="21">
        <f t="shared" si="12"/>
        <v>0</v>
      </c>
    </row>
    <row r="220" spans="1:10" s="38" customFormat="1" ht="33.75" x14ac:dyDescent="0.25">
      <c r="A220" s="47" t="s">
        <v>948</v>
      </c>
      <c r="B220" s="43" t="s">
        <v>445</v>
      </c>
      <c r="C220" s="44" t="s">
        <v>446</v>
      </c>
      <c r="D220" s="42" t="s">
        <v>111</v>
      </c>
      <c r="E220" s="48">
        <v>13.2</v>
      </c>
      <c r="F220" s="26"/>
      <c r="G220" s="26">
        <f t="shared" si="10"/>
        <v>0</v>
      </c>
      <c r="H220" s="26"/>
      <c r="I220" s="26">
        <f t="shared" si="11"/>
        <v>0</v>
      </c>
      <c r="J220" s="26">
        <f t="shared" si="12"/>
        <v>0</v>
      </c>
    </row>
    <row r="221" spans="1:10" s="17" customFormat="1" ht="45" x14ac:dyDescent="0.25">
      <c r="A221" s="19" t="s">
        <v>951</v>
      </c>
      <c r="B221" s="9" t="s">
        <v>938</v>
      </c>
      <c r="C221" s="10" t="s">
        <v>941</v>
      </c>
      <c r="D221" s="8" t="s">
        <v>118</v>
      </c>
      <c r="E221" s="22">
        <v>1320</v>
      </c>
      <c r="F221" s="21"/>
      <c r="G221" s="21">
        <f t="shared" si="10"/>
        <v>0</v>
      </c>
      <c r="H221" s="21"/>
      <c r="I221" s="21">
        <f t="shared" si="11"/>
        <v>0</v>
      </c>
      <c r="J221" s="21">
        <f t="shared" si="12"/>
        <v>0</v>
      </c>
    </row>
    <row r="222" spans="1:10" s="17" customFormat="1" ht="45" x14ac:dyDescent="0.25">
      <c r="A222" s="19" t="s">
        <v>953</v>
      </c>
      <c r="B222" s="9" t="s">
        <v>939</v>
      </c>
      <c r="C222" s="10" t="s">
        <v>472</v>
      </c>
      <c r="D222" s="8" t="s">
        <v>215</v>
      </c>
      <c r="E222" s="22">
        <v>3020</v>
      </c>
      <c r="F222" s="21"/>
      <c r="G222" s="21">
        <f t="shared" si="10"/>
        <v>0</v>
      </c>
      <c r="H222" s="21"/>
      <c r="I222" s="21">
        <f t="shared" si="11"/>
        <v>0</v>
      </c>
      <c r="J222" s="21">
        <f t="shared" si="12"/>
        <v>0</v>
      </c>
    </row>
    <row r="223" spans="1:10" s="17" customFormat="1" ht="45" x14ac:dyDescent="0.25">
      <c r="A223" s="19" t="s">
        <v>956</v>
      </c>
      <c r="B223" s="9" t="s">
        <v>943</v>
      </c>
      <c r="C223" s="10" t="s">
        <v>944</v>
      </c>
      <c r="D223" s="8" t="s">
        <v>215</v>
      </c>
      <c r="E223" s="22">
        <v>1</v>
      </c>
      <c r="F223" s="21"/>
      <c r="G223" s="21">
        <f t="shared" si="10"/>
        <v>0</v>
      </c>
      <c r="H223" s="21"/>
      <c r="I223" s="21">
        <f t="shared" si="11"/>
        <v>0</v>
      </c>
      <c r="J223" s="21">
        <f t="shared" si="12"/>
        <v>0</v>
      </c>
    </row>
    <row r="224" spans="1:10" s="17" customFormat="1" ht="45" x14ac:dyDescent="0.25">
      <c r="A224" s="19" t="s">
        <v>958</v>
      </c>
      <c r="B224" s="9" t="s">
        <v>946</v>
      </c>
      <c r="C224" s="10" t="s">
        <v>947</v>
      </c>
      <c r="D224" s="8" t="s">
        <v>215</v>
      </c>
      <c r="E224" s="22">
        <v>1320</v>
      </c>
      <c r="F224" s="21"/>
      <c r="G224" s="21">
        <f t="shared" si="10"/>
        <v>0</v>
      </c>
      <c r="H224" s="21"/>
      <c r="I224" s="21">
        <f t="shared" si="11"/>
        <v>0</v>
      </c>
      <c r="J224" s="21">
        <f t="shared" si="12"/>
        <v>0</v>
      </c>
    </row>
    <row r="225" spans="1:10" s="17" customFormat="1" ht="45" x14ac:dyDescent="0.25">
      <c r="A225" s="19" t="s">
        <v>959</v>
      </c>
      <c r="B225" s="9" t="s">
        <v>949</v>
      </c>
      <c r="C225" s="10" t="s">
        <v>950</v>
      </c>
      <c r="D225" s="8" t="s">
        <v>215</v>
      </c>
      <c r="E225" s="22">
        <v>100</v>
      </c>
      <c r="F225" s="21"/>
      <c r="G225" s="21">
        <f t="shared" si="10"/>
        <v>0</v>
      </c>
      <c r="H225" s="21"/>
      <c r="I225" s="21">
        <f t="shared" si="11"/>
        <v>0</v>
      </c>
      <c r="J225" s="21">
        <f t="shared" si="12"/>
        <v>0</v>
      </c>
    </row>
    <row r="226" spans="1:10" s="17" customFormat="1" ht="45" x14ac:dyDescent="0.25">
      <c r="A226" s="19" t="s">
        <v>963</v>
      </c>
      <c r="B226" s="9" t="s">
        <v>952</v>
      </c>
      <c r="C226" s="10" t="s">
        <v>957</v>
      </c>
      <c r="D226" s="8" t="s">
        <v>215</v>
      </c>
      <c r="E226" s="22">
        <v>15</v>
      </c>
      <c r="F226" s="21"/>
      <c r="G226" s="21">
        <f t="shared" si="10"/>
        <v>0</v>
      </c>
      <c r="H226" s="21"/>
      <c r="I226" s="21">
        <f t="shared" si="11"/>
        <v>0</v>
      </c>
      <c r="J226" s="21">
        <f t="shared" si="12"/>
        <v>0</v>
      </c>
    </row>
    <row r="227" spans="1:10" s="17" customFormat="1" ht="45" x14ac:dyDescent="0.25">
      <c r="A227" s="19" t="s">
        <v>966</v>
      </c>
      <c r="B227" s="9" t="s">
        <v>952</v>
      </c>
      <c r="C227" s="10" t="s">
        <v>455</v>
      </c>
      <c r="D227" s="8" t="s">
        <v>215</v>
      </c>
      <c r="E227" s="22">
        <v>20</v>
      </c>
      <c r="F227" s="21"/>
      <c r="G227" s="21">
        <f t="shared" si="10"/>
        <v>0</v>
      </c>
      <c r="H227" s="21"/>
      <c r="I227" s="21">
        <f t="shared" si="11"/>
        <v>0</v>
      </c>
      <c r="J227" s="21">
        <f t="shared" si="12"/>
        <v>0</v>
      </c>
    </row>
    <row r="228" spans="1:10" s="17" customFormat="1" ht="45" x14ac:dyDescent="0.25">
      <c r="A228" s="19" t="s">
        <v>969</v>
      </c>
      <c r="B228" s="9" t="s">
        <v>1078</v>
      </c>
      <c r="C228" s="10" t="s">
        <v>955</v>
      </c>
      <c r="D228" s="8" t="s">
        <v>215</v>
      </c>
      <c r="E228" s="22">
        <v>2</v>
      </c>
      <c r="F228" s="21"/>
      <c r="G228" s="21">
        <f t="shared" si="10"/>
        <v>0</v>
      </c>
      <c r="H228" s="21"/>
      <c r="I228" s="21">
        <f t="shared" si="11"/>
        <v>0</v>
      </c>
      <c r="J228" s="21">
        <f t="shared" si="12"/>
        <v>0</v>
      </c>
    </row>
    <row r="229" spans="1:10" s="38" customFormat="1" ht="22.5" x14ac:dyDescent="0.25">
      <c r="A229" s="47" t="s">
        <v>972</v>
      </c>
      <c r="B229" s="43" t="s">
        <v>970</v>
      </c>
      <c r="C229" s="44" t="s">
        <v>971</v>
      </c>
      <c r="D229" s="42" t="s">
        <v>111</v>
      </c>
      <c r="E229" s="50">
        <v>0.01</v>
      </c>
      <c r="F229" s="26"/>
      <c r="G229" s="26">
        <f t="shared" si="10"/>
        <v>0</v>
      </c>
      <c r="H229" s="26"/>
      <c r="I229" s="26">
        <f t="shared" si="11"/>
        <v>0</v>
      </c>
      <c r="J229" s="26">
        <f t="shared" si="12"/>
        <v>0</v>
      </c>
    </row>
    <row r="230" spans="1:10" s="17" customFormat="1" ht="45" x14ac:dyDescent="0.25">
      <c r="A230" s="19" t="s">
        <v>1079</v>
      </c>
      <c r="B230" s="9" t="s">
        <v>1080</v>
      </c>
      <c r="C230" s="10" t="s">
        <v>974</v>
      </c>
      <c r="D230" s="8" t="s">
        <v>215</v>
      </c>
      <c r="E230" s="22">
        <v>1</v>
      </c>
      <c r="F230" s="21"/>
      <c r="G230" s="21">
        <f t="shared" si="10"/>
        <v>0</v>
      </c>
      <c r="H230" s="21"/>
      <c r="I230" s="21">
        <f t="shared" si="11"/>
        <v>0</v>
      </c>
      <c r="J230" s="21">
        <f t="shared" si="12"/>
        <v>0</v>
      </c>
    </row>
    <row r="231" spans="1:10" s="17" customFormat="1" ht="15" x14ac:dyDescent="0.25">
      <c r="A231" s="14" t="s">
        <v>1081</v>
      </c>
      <c r="B231" s="16"/>
      <c r="C231" s="16"/>
      <c r="D231" s="16"/>
      <c r="E231" s="15"/>
      <c r="F231" s="21"/>
      <c r="G231" s="21">
        <f t="shared" si="10"/>
        <v>0</v>
      </c>
      <c r="H231" s="21"/>
      <c r="I231" s="21">
        <f t="shared" si="11"/>
        <v>0</v>
      </c>
      <c r="J231" s="21">
        <f t="shared" si="12"/>
        <v>0</v>
      </c>
    </row>
    <row r="232" spans="1:10" s="38" customFormat="1" ht="22.5" x14ac:dyDescent="0.25">
      <c r="A232" s="47" t="s">
        <v>1082</v>
      </c>
      <c r="B232" s="43" t="s">
        <v>415</v>
      </c>
      <c r="C232" s="44" t="s">
        <v>416</v>
      </c>
      <c r="D232" s="42" t="s">
        <v>417</v>
      </c>
      <c r="E232" s="50">
        <v>18.21</v>
      </c>
      <c r="F232" s="26"/>
      <c r="G232" s="26">
        <f t="shared" si="10"/>
        <v>0</v>
      </c>
      <c r="H232" s="26"/>
      <c r="I232" s="26">
        <f t="shared" si="11"/>
        <v>0</v>
      </c>
      <c r="J232" s="26">
        <f t="shared" si="12"/>
        <v>0</v>
      </c>
    </row>
    <row r="233" spans="1:10" s="17" customFormat="1" ht="45" x14ac:dyDescent="0.25">
      <c r="A233" s="19" t="s">
        <v>1083</v>
      </c>
      <c r="B233" s="9" t="s">
        <v>1084</v>
      </c>
      <c r="C233" s="10" t="s">
        <v>1085</v>
      </c>
      <c r="D233" s="8" t="s">
        <v>118</v>
      </c>
      <c r="E233" s="23">
        <v>2485.7399999999998</v>
      </c>
      <c r="F233" s="21"/>
      <c r="G233" s="21">
        <f t="shared" si="10"/>
        <v>0</v>
      </c>
      <c r="H233" s="21"/>
      <c r="I233" s="21">
        <f t="shared" si="11"/>
        <v>0</v>
      </c>
      <c r="J233" s="21">
        <f t="shared" si="12"/>
        <v>0</v>
      </c>
    </row>
    <row r="234" spans="1:10" s="38" customFormat="1" ht="56.25" x14ac:dyDescent="0.25">
      <c r="A234" s="47" t="s">
        <v>1086</v>
      </c>
      <c r="B234" s="43" t="s">
        <v>116</v>
      </c>
      <c r="C234" s="44" t="s">
        <v>117</v>
      </c>
      <c r="D234" s="42" t="s">
        <v>111</v>
      </c>
      <c r="E234" s="50">
        <v>28.09</v>
      </c>
      <c r="F234" s="26"/>
      <c r="G234" s="26">
        <f t="shared" si="10"/>
        <v>0</v>
      </c>
      <c r="H234" s="26"/>
      <c r="I234" s="26">
        <f t="shared" si="11"/>
        <v>0</v>
      </c>
      <c r="J234" s="26">
        <f t="shared" si="12"/>
        <v>0</v>
      </c>
    </row>
    <row r="235" spans="1:10" s="38" customFormat="1" ht="45" x14ac:dyDescent="0.25">
      <c r="A235" s="47" t="s">
        <v>1087</v>
      </c>
      <c r="B235" s="43" t="s">
        <v>113</v>
      </c>
      <c r="C235" s="44" t="s">
        <v>114</v>
      </c>
      <c r="D235" s="42" t="s">
        <v>111</v>
      </c>
      <c r="E235" s="50">
        <v>19.53</v>
      </c>
      <c r="F235" s="26"/>
      <c r="G235" s="26">
        <f t="shared" si="10"/>
        <v>0</v>
      </c>
      <c r="H235" s="26"/>
      <c r="I235" s="26">
        <f t="shared" si="11"/>
        <v>0</v>
      </c>
      <c r="J235" s="26">
        <f t="shared" si="12"/>
        <v>0</v>
      </c>
    </row>
    <row r="236" spans="1:10" s="38" customFormat="1" ht="22.5" x14ac:dyDescent="0.25">
      <c r="A236" s="47" t="s">
        <v>1088</v>
      </c>
      <c r="B236" s="43" t="s">
        <v>721</v>
      </c>
      <c r="C236" s="44" t="s">
        <v>722</v>
      </c>
      <c r="D236" s="42" t="s">
        <v>20</v>
      </c>
      <c r="E236" s="48">
        <v>0.1</v>
      </c>
      <c r="F236" s="26"/>
      <c r="G236" s="26">
        <f t="shared" si="10"/>
        <v>0</v>
      </c>
      <c r="H236" s="26"/>
      <c r="I236" s="26">
        <f t="shared" si="11"/>
        <v>0</v>
      </c>
      <c r="J236" s="26">
        <f t="shared" si="12"/>
        <v>0</v>
      </c>
    </row>
    <row r="237" spans="1:10" s="38" customFormat="1" ht="22.5" x14ac:dyDescent="0.25">
      <c r="A237" s="47" t="s">
        <v>1089</v>
      </c>
      <c r="B237" s="43" t="s">
        <v>25</v>
      </c>
      <c r="C237" s="44" t="s">
        <v>26</v>
      </c>
      <c r="D237" s="42" t="s">
        <v>20</v>
      </c>
      <c r="E237" s="50">
        <v>2.92</v>
      </c>
      <c r="F237" s="26"/>
      <c r="G237" s="26">
        <f t="shared" si="10"/>
        <v>0</v>
      </c>
      <c r="H237" s="26"/>
      <c r="I237" s="26">
        <f t="shared" si="11"/>
        <v>0</v>
      </c>
      <c r="J237" s="26">
        <f t="shared" si="12"/>
        <v>0</v>
      </c>
    </row>
    <row r="238" spans="1:10" s="38" customFormat="1" ht="22.5" x14ac:dyDescent="0.25">
      <c r="A238" s="47" t="s">
        <v>1090</v>
      </c>
      <c r="B238" s="43" t="s">
        <v>22</v>
      </c>
      <c r="C238" s="44" t="s">
        <v>23</v>
      </c>
      <c r="D238" s="42" t="s">
        <v>20</v>
      </c>
      <c r="E238" s="50">
        <v>0.42</v>
      </c>
      <c r="F238" s="26"/>
      <c r="G238" s="26">
        <f t="shared" si="10"/>
        <v>0</v>
      </c>
      <c r="H238" s="26"/>
      <c r="I238" s="26">
        <f t="shared" si="11"/>
        <v>0</v>
      </c>
      <c r="J238" s="26">
        <f t="shared" si="12"/>
        <v>0</v>
      </c>
    </row>
    <row r="239" spans="1:10" s="38" customFormat="1" ht="22.5" x14ac:dyDescent="0.25">
      <c r="A239" s="47" t="s">
        <v>1091</v>
      </c>
      <c r="B239" s="43" t="s">
        <v>18</v>
      </c>
      <c r="C239" s="44" t="s">
        <v>19</v>
      </c>
      <c r="D239" s="42" t="s">
        <v>20</v>
      </c>
      <c r="E239" s="50">
        <v>0.24</v>
      </c>
      <c r="F239" s="26"/>
      <c r="G239" s="26">
        <f t="shared" si="10"/>
        <v>0</v>
      </c>
      <c r="H239" s="26"/>
      <c r="I239" s="26">
        <f t="shared" si="11"/>
        <v>0</v>
      </c>
      <c r="J239" s="26">
        <f t="shared" si="12"/>
        <v>0</v>
      </c>
    </row>
    <row r="240" spans="1:10" s="17" customFormat="1" ht="45" x14ac:dyDescent="0.25">
      <c r="A240" s="19" t="s">
        <v>1092</v>
      </c>
      <c r="B240" s="9" t="s">
        <v>1093</v>
      </c>
      <c r="C240" s="10" t="s">
        <v>1094</v>
      </c>
      <c r="D240" s="8" t="s">
        <v>118</v>
      </c>
      <c r="E240" s="20">
        <v>127.5</v>
      </c>
      <c r="F240" s="21"/>
      <c r="G240" s="21">
        <f t="shared" si="10"/>
        <v>0</v>
      </c>
      <c r="H240" s="21"/>
      <c r="I240" s="21">
        <f t="shared" si="11"/>
        <v>0</v>
      </c>
      <c r="J240" s="21">
        <f t="shared" si="12"/>
        <v>0</v>
      </c>
    </row>
    <row r="241" spans="1:10" s="17" customFormat="1" ht="45" x14ac:dyDescent="0.25">
      <c r="A241" s="19" t="s">
        <v>1095</v>
      </c>
      <c r="B241" s="9" t="s">
        <v>1093</v>
      </c>
      <c r="C241" s="10" t="s">
        <v>1096</v>
      </c>
      <c r="D241" s="8" t="s">
        <v>118</v>
      </c>
      <c r="E241" s="20">
        <v>749.7</v>
      </c>
      <c r="F241" s="21"/>
      <c r="G241" s="21">
        <f t="shared" si="10"/>
        <v>0</v>
      </c>
      <c r="H241" s="21"/>
      <c r="I241" s="21">
        <f t="shared" si="11"/>
        <v>0</v>
      </c>
      <c r="J241" s="21">
        <f t="shared" si="12"/>
        <v>0</v>
      </c>
    </row>
    <row r="242" spans="1:10" s="17" customFormat="1" ht="45" x14ac:dyDescent="0.25">
      <c r="A242" s="19" t="s">
        <v>1097</v>
      </c>
      <c r="B242" s="9" t="s">
        <v>1093</v>
      </c>
      <c r="C242" s="10" t="s">
        <v>1098</v>
      </c>
      <c r="D242" s="8" t="s">
        <v>118</v>
      </c>
      <c r="E242" s="20">
        <v>1065.9000000000001</v>
      </c>
      <c r="F242" s="21"/>
      <c r="G242" s="21">
        <f t="shared" si="10"/>
        <v>0</v>
      </c>
      <c r="H242" s="21"/>
      <c r="I242" s="21">
        <f t="shared" si="11"/>
        <v>0</v>
      </c>
      <c r="J242" s="21">
        <f t="shared" si="12"/>
        <v>0</v>
      </c>
    </row>
    <row r="243" spans="1:10" s="17" customFormat="1" ht="45" x14ac:dyDescent="0.25">
      <c r="A243" s="19" t="s">
        <v>1099</v>
      </c>
      <c r="B243" s="9" t="s">
        <v>1100</v>
      </c>
      <c r="C243" s="10" t="s">
        <v>1101</v>
      </c>
      <c r="D243" s="8" t="s">
        <v>118</v>
      </c>
      <c r="E243" s="20">
        <v>163.19999999999999</v>
      </c>
      <c r="F243" s="21"/>
      <c r="G243" s="21">
        <f t="shared" si="10"/>
        <v>0</v>
      </c>
      <c r="H243" s="21"/>
      <c r="I243" s="21">
        <f t="shared" si="11"/>
        <v>0</v>
      </c>
      <c r="J243" s="21">
        <f t="shared" si="12"/>
        <v>0</v>
      </c>
    </row>
    <row r="244" spans="1:10" s="38" customFormat="1" ht="22.5" x14ac:dyDescent="0.25">
      <c r="A244" s="47" t="s">
        <v>1102</v>
      </c>
      <c r="B244" s="43" t="s">
        <v>210</v>
      </c>
      <c r="C244" s="44" t="s">
        <v>211</v>
      </c>
      <c r="D244" s="42" t="s">
        <v>40</v>
      </c>
      <c r="E244" s="49">
        <v>19</v>
      </c>
      <c r="F244" s="26"/>
      <c r="G244" s="26">
        <f t="shared" si="10"/>
        <v>0</v>
      </c>
      <c r="H244" s="26"/>
      <c r="I244" s="26">
        <f t="shared" si="11"/>
        <v>0</v>
      </c>
      <c r="J244" s="26">
        <f t="shared" si="12"/>
        <v>0</v>
      </c>
    </row>
    <row r="245" spans="1:10" s="17" customFormat="1" ht="45" x14ac:dyDescent="0.25">
      <c r="A245" s="19" t="s">
        <v>1103</v>
      </c>
      <c r="B245" s="9" t="s">
        <v>1104</v>
      </c>
      <c r="C245" s="10" t="s">
        <v>1105</v>
      </c>
      <c r="D245" s="8" t="s">
        <v>215</v>
      </c>
      <c r="E245" s="22">
        <v>5</v>
      </c>
      <c r="F245" s="21"/>
      <c r="G245" s="21">
        <f t="shared" si="10"/>
        <v>0</v>
      </c>
      <c r="H245" s="21"/>
      <c r="I245" s="21">
        <f t="shared" si="11"/>
        <v>0</v>
      </c>
      <c r="J245" s="21">
        <f t="shared" si="12"/>
        <v>0</v>
      </c>
    </row>
    <row r="246" spans="1:10" s="17" customFormat="1" ht="45" x14ac:dyDescent="0.25">
      <c r="A246" s="19" t="s">
        <v>1106</v>
      </c>
      <c r="B246" s="9" t="s">
        <v>1104</v>
      </c>
      <c r="C246" s="10" t="s">
        <v>1107</v>
      </c>
      <c r="D246" s="8" t="s">
        <v>215</v>
      </c>
      <c r="E246" s="22">
        <v>8</v>
      </c>
      <c r="F246" s="21"/>
      <c r="G246" s="21">
        <f t="shared" si="10"/>
        <v>0</v>
      </c>
      <c r="H246" s="21"/>
      <c r="I246" s="21">
        <f t="shared" si="11"/>
        <v>0</v>
      </c>
      <c r="J246" s="21">
        <f t="shared" si="12"/>
        <v>0</v>
      </c>
    </row>
    <row r="247" spans="1:10" s="17" customFormat="1" ht="45" x14ac:dyDescent="0.25">
      <c r="A247" s="19" t="s">
        <v>1108</v>
      </c>
      <c r="B247" s="9" t="s">
        <v>1104</v>
      </c>
      <c r="C247" s="10" t="s">
        <v>1109</v>
      </c>
      <c r="D247" s="8" t="s">
        <v>215</v>
      </c>
      <c r="E247" s="22">
        <v>6</v>
      </c>
      <c r="F247" s="21"/>
      <c r="G247" s="21">
        <f t="shared" si="10"/>
        <v>0</v>
      </c>
      <c r="H247" s="21"/>
      <c r="I247" s="21">
        <f t="shared" si="11"/>
        <v>0</v>
      </c>
      <c r="J247" s="21">
        <f t="shared" si="12"/>
        <v>0</v>
      </c>
    </row>
    <row r="248" spans="1:10" s="17" customFormat="1" ht="22.5" x14ac:dyDescent="0.25">
      <c r="A248" s="19" t="s">
        <v>1110</v>
      </c>
      <c r="B248" s="9" t="s">
        <v>1111</v>
      </c>
      <c r="C248" s="10" t="s">
        <v>1112</v>
      </c>
      <c r="D248" s="8" t="s">
        <v>215</v>
      </c>
      <c r="E248" s="22">
        <v>9</v>
      </c>
      <c r="F248" s="21"/>
      <c r="G248" s="21">
        <f t="shared" si="10"/>
        <v>0</v>
      </c>
      <c r="H248" s="21"/>
      <c r="I248" s="21">
        <f t="shared" si="11"/>
        <v>0</v>
      </c>
      <c r="J248" s="21">
        <f t="shared" si="12"/>
        <v>0</v>
      </c>
    </row>
    <row r="249" spans="1:10" s="17" customFormat="1" ht="45" x14ac:dyDescent="0.25">
      <c r="A249" s="19" t="s">
        <v>1113</v>
      </c>
      <c r="B249" s="9" t="s">
        <v>1114</v>
      </c>
      <c r="C249" s="10" t="s">
        <v>1115</v>
      </c>
      <c r="D249" s="8" t="s">
        <v>215</v>
      </c>
      <c r="E249" s="22">
        <v>63</v>
      </c>
      <c r="F249" s="21"/>
      <c r="G249" s="21">
        <f t="shared" si="10"/>
        <v>0</v>
      </c>
      <c r="H249" s="21"/>
      <c r="I249" s="21">
        <f t="shared" si="11"/>
        <v>0</v>
      </c>
      <c r="J249" s="21">
        <f t="shared" si="12"/>
        <v>0</v>
      </c>
    </row>
    <row r="250" spans="1:10" s="17" customFormat="1" ht="45" x14ac:dyDescent="0.25">
      <c r="A250" s="19" t="s">
        <v>1116</v>
      </c>
      <c r="B250" s="9" t="s">
        <v>1114</v>
      </c>
      <c r="C250" s="10" t="s">
        <v>1117</v>
      </c>
      <c r="D250" s="8" t="s">
        <v>215</v>
      </c>
      <c r="E250" s="22">
        <v>22</v>
      </c>
      <c r="F250" s="21"/>
      <c r="G250" s="21">
        <f t="shared" si="10"/>
        <v>0</v>
      </c>
      <c r="H250" s="21"/>
      <c r="I250" s="21">
        <f t="shared" si="11"/>
        <v>0</v>
      </c>
      <c r="J250" s="21">
        <f t="shared" si="12"/>
        <v>0</v>
      </c>
    </row>
    <row r="251" spans="1:10" s="38" customFormat="1" ht="15" x14ac:dyDescent="0.25">
      <c r="A251" s="47" t="s">
        <v>1118</v>
      </c>
      <c r="B251" s="43" t="s">
        <v>1119</v>
      </c>
      <c r="C251" s="44" t="s">
        <v>1120</v>
      </c>
      <c r="D251" s="42" t="s">
        <v>1121</v>
      </c>
      <c r="E251" s="49">
        <v>3</v>
      </c>
      <c r="F251" s="26"/>
      <c r="G251" s="26">
        <f t="shared" si="10"/>
        <v>0</v>
      </c>
      <c r="H251" s="26"/>
      <c r="I251" s="26">
        <f t="shared" si="11"/>
        <v>0</v>
      </c>
      <c r="J251" s="26">
        <f t="shared" si="12"/>
        <v>0</v>
      </c>
    </row>
    <row r="252" spans="1:10" s="17" customFormat="1" ht="22.5" x14ac:dyDescent="0.25">
      <c r="A252" s="19" t="s">
        <v>1122</v>
      </c>
      <c r="B252" s="9" t="s">
        <v>1123</v>
      </c>
      <c r="C252" s="10" t="s">
        <v>1124</v>
      </c>
      <c r="D252" s="8" t="s">
        <v>1125</v>
      </c>
      <c r="E252" s="22">
        <v>1</v>
      </c>
      <c r="F252" s="21"/>
      <c r="G252" s="21">
        <f t="shared" si="10"/>
        <v>0</v>
      </c>
      <c r="H252" s="21"/>
      <c r="I252" s="21">
        <f t="shared" si="11"/>
        <v>0</v>
      </c>
      <c r="J252" s="21">
        <f t="shared" si="12"/>
        <v>0</v>
      </c>
    </row>
    <row r="253" spans="1:10" s="17" customFormat="1" ht="22.5" x14ac:dyDescent="0.25">
      <c r="A253" s="19" t="s">
        <v>1126</v>
      </c>
      <c r="B253" s="9" t="s">
        <v>1123</v>
      </c>
      <c r="C253" s="10" t="s">
        <v>1127</v>
      </c>
      <c r="D253" s="8" t="s">
        <v>1125</v>
      </c>
      <c r="E253" s="22">
        <v>1</v>
      </c>
      <c r="F253" s="21"/>
      <c r="G253" s="21">
        <f t="shared" si="10"/>
        <v>0</v>
      </c>
      <c r="H253" s="21"/>
      <c r="I253" s="21">
        <f t="shared" si="11"/>
        <v>0</v>
      </c>
      <c r="J253" s="21">
        <f t="shared" si="12"/>
        <v>0</v>
      </c>
    </row>
    <row r="254" spans="1:10" s="17" customFormat="1" ht="22.5" x14ac:dyDescent="0.25">
      <c r="A254" s="19" t="s">
        <v>1128</v>
      </c>
      <c r="B254" s="9" t="s">
        <v>1123</v>
      </c>
      <c r="C254" s="10" t="s">
        <v>1129</v>
      </c>
      <c r="D254" s="8" t="s">
        <v>1125</v>
      </c>
      <c r="E254" s="22">
        <v>1</v>
      </c>
      <c r="F254" s="21"/>
      <c r="G254" s="21">
        <f t="shared" si="10"/>
        <v>0</v>
      </c>
      <c r="H254" s="21"/>
      <c r="I254" s="21">
        <f t="shared" si="11"/>
        <v>0</v>
      </c>
      <c r="J254" s="21">
        <f t="shared" si="12"/>
        <v>0</v>
      </c>
    </row>
    <row r="255" spans="1:10" s="17" customFormat="1" ht="45" x14ac:dyDescent="0.25">
      <c r="A255" s="19" t="s">
        <v>1130</v>
      </c>
      <c r="B255" s="9" t="s">
        <v>1131</v>
      </c>
      <c r="C255" s="10" t="s">
        <v>1132</v>
      </c>
      <c r="D255" s="8" t="s">
        <v>118</v>
      </c>
      <c r="E255" s="20">
        <v>132.6</v>
      </c>
      <c r="F255" s="21"/>
      <c r="G255" s="21">
        <f t="shared" si="10"/>
        <v>0</v>
      </c>
      <c r="H255" s="21"/>
      <c r="I255" s="21">
        <f t="shared" si="11"/>
        <v>0</v>
      </c>
      <c r="J255" s="21">
        <f t="shared" si="12"/>
        <v>0</v>
      </c>
    </row>
    <row r="256" spans="1:10" s="17" customFormat="1" ht="45" x14ac:dyDescent="0.25">
      <c r="A256" s="19" t="s">
        <v>1133</v>
      </c>
      <c r="B256" s="9" t="s">
        <v>1134</v>
      </c>
      <c r="C256" s="10" t="s">
        <v>1135</v>
      </c>
      <c r="D256" s="8" t="s">
        <v>118</v>
      </c>
      <c r="E256" s="20">
        <v>132.6</v>
      </c>
      <c r="F256" s="21"/>
      <c r="G256" s="21">
        <f t="shared" si="10"/>
        <v>0</v>
      </c>
      <c r="H256" s="21"/>
      <c r="I256" s="21">
        <f t="shared" si="11"/>
        <v>0</v>
      </c>
      <c r="J256" s="21">
        <f t="shared" si="12"/>
        <v>0</v>
      </c>
    </row>
    <row r="257" spans="1:10" s="17" customFormat="1" ht="45" x14ac:dyDescent="0.25">
      <c r="A257" s="19" t="s">
        <v>1136</v>
      </c>
      <c r="B257" s="9" t="s">
        <v>1104</v>
      </c>
      <c r="C257" s="10" t="s">
        <v>1137</v>
      </c>
      <c r="D257" s="8" t="s">
        <v>215</v>
      </c>
      <c r="E257" s="22">
        <v>6</v>
      </c>
      <c r="F257" s="21"/>
      <c r="G257" s="21">
        <f t="shared" si="10"/>
        <v>0</v>
      </c>
      <c r="H257" s="21"/>
      <c r="I257" s="21">
        <f t="shared" si="11"/>
        <v>0</v>
      </c>
      <c r="J257" s="21">
        <f t="shared" si="12"/>
        <v>0</v>
      </c>
    </row>
    <row r="258" spans="1:10" s="17" customFormat="1" ht="22.5" x14ac:dyDescent="0.25">
      <c r="A258" s="19" t="s">
        <v>1138</v>
      </c>
      <c r="B258" s="9" t="s">
        <v>1139</v>
      </c>
      <c r="C258" s="10" t="s">
        <v>1140</v>
      </c>
      <c r="D258" s="8" t="s">
        <v>215</v>
      </c>
      <c r="E258" s="22">
        <v>3</v>
      </c>
      <c r="F258" s="21"/>
      <c r="G258" s="21">
        <f t="shared" si="10"/>
        <v>0</v>
      </c>
      <c r="H258" s="21"/>
      <c r="I258" s="21">
        <f t="shared" si="11"/>
        <v>0</v>
      </c>
      <c r="J258" s="21">
        <f t="shared" si="12"/>
        <v>0</v>
      </c>
    </row>
    <row r="259" spans="1:10" s="17" customFormat="1" ht="22.5" x14ac:dyDescent="0.25">
      <c r="A259" s="19" t="s">
        <v>1141</v>
      </c>
      <c r="B259" s="9" t="s">
        <v>1139</v>
      </c>
      <c r="C259" s="10" t="s">
        <v>1142</v>
      </c>
      <c r="D259" s="8" t="s">
        <v>215</v>
      </c>
      <c r="E259" s="22">
        <v>3</v>
      </c>
      <c r="F259" s="21"/>
      <c r="G259" s="21">
        <f t="shared" ref="G259:G295" si="13">E259*F259</f>
        <v>0</v>
      </c>
      <c r="H259" s="21"/>
      <c r="I259" s="21">
        <f t="shared" ref="I259:I295" si="14">E259*H259</f>
        <v>0</v>
      </c>
      <c r="J259" s="21">
        <f t="shared" si="12"/>
        <v>0</v>
      </c>
    </row>
    <row r="260" spans="1:10" s="17" customFormat="1" ht="45" x14ac:dyDescent="0.25">
      <c r="A260" s="19" t="s">
        <v>1143</v>
      </c>
      <c r="B260" s="9" t="s">
        <v>1144</v>
      </c>
      <c r="C260" s="10" t="s">
        <v>1145</v>
      </c>
      <c r="D260" s="8" t="s">
        <v>215</v>
      </c>
      <c r="E260" s="22">
        <v>60</v>
      </c>
      <c r="F260" s="21"/>
      <c r="G260" s="21">
        <f t="shared" si="13"/>
        <v>0</v>
      </c>
      <c r="H260" s="21"/>
      <c r="I260" s="21">
        <f t="shared" si="14"/>
        <v>0</v>
      </c>
      <c r="J260" s="21">
        <f t="shared" ref="J260:J295" si="15">G260+I260</f>
        <v>0</v>
      </c>
    </row>
    <row r="261" spans="1:10" s="17" customFormat="1" ht="45" x14ac:dyDescent="0.25">
      <c r="A261" s="19" t="s">
        <v>1146</v>
      </c>
      <c r="B261" s="9" t="s">
        <v>1147</v>
      </c>
      <c r="C261" s="10" t="s">
        <v>1148</v>
      </c>
      <c r="D261" s="8" t="s">
        <v>215</v>
      </c>
      <c r="E261" s="22">
        <v>1232</v>
      </c>
      <c r="F261" s="21"/>
      <c r="G261" s="21">
        <f t="shared" si="13"/>
        <v>0</v>
      </c>
      <c r="H261" s="21"/>
      <c r="I261" s="21">
        <f t="shared" si="14"/>
        <v>0</v>
      </c>
      <c r="J261" s="21">
        <f t="shared" si="15"/>
        <v>0</v>
      </c>
    </row>
    <row r="262" spans="1:10" s="17" customFormat="1" ht="45" x14ac:dyDescent="0.25">
      <c r="A262" s="19" t="s">
        <v>1149</v>
      </c>
      <c r="B262" s="9" t="s">
        <v>1147</v>
      </c>
      <c r="C262" s="10" t="s">
        <v>1150</v>
      </c>
      <c r="D262" s="8" t="s">
        <v>215</v>
      </c>
      <c r="E262" s="22">
        <v>123</v>
      </c>
      <c r="F262" s="21"/>
      <c r="G262" s="21">
        <f t="shared" si="13"/>
        <v>0</v>
      </c>
      <c r="H262" s="21"/>
      <c r="I262" s="21">
        <f t="shared" si="14"/>
        <v>0</v>
      </c>
      <c r="J262" s="21">
        <f t="shared" si="15"/>
        <v>0</v>
      </c>
    </row>
    <row r="263" spans="1:10" s="17" customFormat="1" ht="22.5" x14ac:dyDescent="0.25">
      <c r="A263" s="19" t="s">
        <v>1151</v>
      </c>
      <c r="B263" s="9" t="s">
        <v>1152</v>
      </c>
      <c r="C263" s="10" t="s">
        <v>1153</v>
      </c>
      <c r="D263" s="8" t="s">
        <v>118</v>
      </c>
      <c r="E263" s="22">
        <v>10</v>
      </c>
      <c r="F263" s="21"/>
      <c r="G263" s="21">
        <f t="shared" si="13"/>
        <v>0</v>
      </c>
      <c r="H263" s="21"/>
      <c r="I263" s="21">
        <f t="shared" si="14"/>
        <v>0</v>
      </c>
      <c r="J263" s="21">
        <f t="shared" si="15"/>
        <v>0</v>
      </c>
    </row>
    <row r="264" spans="1:10" s="17" customFormat="1" ht="45" x14ac:dyDescent="0.25">
      <c r="A264" s="19" t="s">
        <v>1154</v>
      </c>
      <c r="B264" s="9" t="s">
        <v>1147</v>
      </c>
      <c r="C264" s="10" t="s">
        <v>1155</v>
      </c>
      <c r="D264" s="8" t="s">
        <v>215</v>
      </c>
      <c r="E264" s="22">
        <v>82</v>
      </c>
      <c r="F264" s="21"/>
      <c r="G264" s="21">
        <f t="shared" si="13"/>
        <v>0</v>
      </c>
      <c r="H264" s="21"/>
      <c r="I264" s="21">
        <f t="shared" si="14"/>
        <v>0</v>
      </c>
      <c r="J264" s="21">
        <f t="shared" si="15"/>
        <v>0</v>
      </c>
    </row>
    <row r="265" spans="1:10" s="17" customFormat="1" ht="45" x14ac:dyDescent="0.25">
      <c r="A265" s="19" t="s">
        <v>1156</v>
      </c>
      <c r="B265" s="9" t="s">
        <v>1157</v>
      </c>
      <c r="C265" s="10" t="s">
        <v>1158</v>
      </c>
      <c r="D265" s="8" t="s">
        <v>215</v>
      </c>
      <c r="E265" s="22">
        <v>6710</v>
      </c>
      <c r="F265" s="21"/>
      <c r="G265" s="21">
        <f t="shared" si="13"/>
        <v>0</v>
      </c>
      <c r="H265" s="21"/>
      <c r="I265" s="21">
        <f t="shared" si="14"/>
        <v>0</v>
      </c>
      <c r="J265" s="21">
        <f t="shared" si="15"/>
        <v>0</v>
      </c>
    </row>
    <row r="266" spans="1:10" s="17" customFormat="1" ht="45" x14ac:dyDescent="0.25">
      <c r="A266" s="19" t="s">
        <v>1159</v>
      </c>
      <c r="B266" s="9" t="s">
        <v>1160</v>
      </c>
      <c r="C266" s="10" t="s">
        <v>1161</v>
      </c>
      <c r="D266" s="8" t="s">
        <v>1162</v>
      </c>
      <c r="E266" s="22">
        <v>25</v>
      </c>
      <c r="F266" s="21"/>
      <c r="G266" s="21">
        <f t="shared" si="13"/>
        <v>0</v>
      </c>
      <c r="H266" s="21"/>
      <c r="I266" s="21">
        <f t="shared" si="14"/>
        <v>0</v>
      </c>
      <c r="J266" s="21">
        <f t="shared" si="15"/>
        <v>0</v>
      </c>
    </row>
    <row r="267" spans="1:10" s="17" customFormat="1" ht="45" x14ac:dyDescent="0.25">
      <c r="A267" s="19" t="s">
        <v>1163</v>
      </c>
      <c r="B267" s="9" t="s">
        <v>1164</v>
      </c>
      <c r="C267" s="10" t="s">
        <v>1165</v>
      </c>
      <c r="D267" s="8" t="s">
        <v>118</v>
      </c>
      <c r="E267" s="22">
        <v>39</v>
      </c>
      <c r="F267" s="21"/>
      <c r="G267" s="21">
        <f t="shared" si="13"/>
        <v>0</v>
      </c>
      <c r="H267" s="21"/>
      <c r="I267" s="21">
        <f t="shared" si="14"/>
        <v>0</v>
      </c>
      <c r="J267" s="21">
        <f t="shared" si="15"/>
        <v>0</v>
      </c>
    </row>
    <row r="268" spans="1:10" s="38" customFormat="1" ht="22.5" x14ac:dyDescent="0.25">
      <c r="A268" s="47" t="s">
        <v>1166</v>
      </c>
      <c r="B268" s="43" t="s">
        <v>1167</v>
      </c>
      <c r="C268" s="44" t="s">
        <v>1168</v>
      </c>
      <c r="D268" s="42" t="s">
        <v>417</v>
      </c>
      <c r="E268" s="50">
        <v>6.16</v>
      </c>
      <c r="F268" s="26"/>
      <c r="G268" s="26">
        <f t="shared" si="13"/>
        <v>0</v>
      </c>
      <c r="H268" s="26"/>
      <c r="I268" s="26">
        <f t="shared" si="14"/>
        <v>0</v>
      </c>
      <c r="J268" s="26">
        <f t="shared" si="15"/>
        <v>0</v>
      </c>
    </row>
    <row r="269" spans="1:10" s="17" customFormat="1" ht="45" x14ac:dyDescent="0.25">
      <c r="A269" s="19" t="s">
        <v>1169</v>
      </c>
      <c r="B269" s="9" t="s">
        <v>1170</v>
      </c>
      <c r="C269" s="10" t="s">
        <v>1171</v>
      </c>
      <c r="D269" s="8" t="s">
        <v>118</v>
      </c>
      <c r="E269" s="23">
        <v>628.32000000000005</v>
      </c>
      <c r="F269" s="21"/>
      <c r="G269" s="21">
        <f t="shared" si="13"/>
        <v>0</v>
      </c>
      <c r="H269" s="21"/>
      <c r="I269" s="21">
        <f t="shared" si="14"/>
        <v>0</v>
      </c>
      <c r="J269" s="21">
        <f t="shared" si="15"/>
        <v>0</v>
      </c>
    </row>
    <row r="270" spans="1:10" s="17" customFormat="1" ht="45" x14ac:dyDescent="0.25">
      <c r="A270" s="19" t="s">
        <v>1172</v>
      </c>
      <c r="B270" s="9" t="s">
        <v>1173</v>
      </c>
      <c r="C270" s="10" t="s">
        <v>1174</v>
      </c>
      <c r="D270" s="8" t="s">
        <v>215</v>
      </c>
      <c r="E270" s="22">
        <v>41</v>
      </c>
      <c r="F270" s="21"/>
      <c r="G270" s="21">
        <f t="shared" si="13"/>
        <v>0</v>
      </c>
      <c r="H270" s="21"/>
      <c r="I270" s="21">
        <f t="shared" si="14"/>
        <v>0</v>
      </c>
      <c r="J270" s="21">
        <f t="shared" si="15"/>
        <v>0</v>
      </c>
    </row>
    <row r="271" spans="1:10" s="17" customFormat="1" ht="45" x14ac:dyDescent="0.25">
      <c r="A271" s="19" t="s">
        <v>1175</v>
      </c>
      <c r="B271" s="9" t="s">
        <v>1173</v>
      </c>
      <c r="C271" s="10" t="s">
        <v>1176</v>
      </c>
      <c r="D271" s="8" t="s">
        <v>215</v>
      </c>
      <c r="E271" s="22">
        <v>41</v>
      </c>
      <c r="F271" s="21"/>
      <c r="G271" s="21">
        <f t="shared" si="13"/>
        <v>0</v>
      </c>
      <c r="H271" s="21"/>
      <c r="I271" s="21">
        <f t="shared" si="14"/>
        <v>0</v>
      </c>
      <c r="J271" s="21">
        <f t="shared" si="15"/>
        <v>0</v>
      </c>
    </row>
    <row r="272" spans="1:10" s="38" customFormat="1" ht="33.75" x14ac:dyDescent="0.25">
      <c r="A272" s="47" t="s">
        <v>1177</v>
      </c>
      <c r="B272" s="43" t="s">
        <v>1178</v>
      </c>
      <c r="C272" s="44" t="s">
        <v>131</v>
      </c>
      <c r="D272" s="42" t="s">
        <v>132</v>
      </c>
      <c r="E272" s="49">
        <v>16</v>
      </c>
      <c r="F272" s="26"/>
      <c r="G272" s="26">
        <f t="shared" si="13"/>
        <v>0</v>
      </c>
      <c r="H272" s="26"/>
      <c r="I272" s="26">
        <f t="shared" si="14"/>
        <v>0</v>
      </c>
      <c r="J272" s="26">
        <f t="shared" si="15"/>
        <v>0</v>
      </c>
    </row>
    <row r="273" spans="1:10" s="17" customFormat="1" ht="45" x14ac:dyDescent="0.25">
      <c r="A273" s="19" t="s">
        <v>1179</v>
      </c>
      <c r="B273" s="9" t="s">
        <v>1180</v>
      </c>
      <c r="C273" s="10" t="s">
        <v>1181</v>
      </c>
      <c r="D273" s="8" t="s">
        <v>215</v>
      </c>
      <c r="E273" s="22">
        <v>16</v>
      </c>
      <c r="F273" s="21"/>
      <c r="G273" s="21">
        <f t="shared" si="13"/>
        <v>0</v>
      </c>
      <c r="H273" s="21"/>
      <c r="I273" s="21">
        <f t="shared" si="14"/>
        <v>0</v>
      </c>
      <c r="J273" s="21">
        <f t="shared" si="15"/>
        <v>0</v>
      </c>
    </row>
    <row r="274" spans="1:10" s="17" customFormat="1" ht="45" x14ac:dyDescent="0.25">
      <c r="A274" s="19" t="s">
        <v>1182</v>
      </c>
      <c r="B274" s="9" t="s">
        <v>1183</v>
      </c>
      <c r="C274" s="10" t="s">
        <v>1184</v>
      </c>
      <c r="D274" s="8" t="s">
        <v>215</v>
      </c>
      <c r="E274" s="22">
        <v>39</v>
      </c>
      <c r="F274" s="21"/>
      <c r="G274" s="21">
        <f t="shared" si="13"/>
        <v>0</v>
      </c>
      <c r="H274" s="21"/>
      <c r="I274" s="21">
        <f t="shared" si="14"/>
        <v>0</v>
      </c>
      <c r="J274" s="21">
        <f t="shared" si="15"/>
        <v>0</v>
      </c>
    </row>
    <row r="275" spans="1:10" s="17" customFormat="1" ht="45" x14ac:dyDescent="0.25">
      <c r="A275" s="19" t="s">
        <v>1185</v>
      </c>
      <c r="B275" s="9" t="s">
        <v>1186</v>
      </c>
      <c r="C275" s="10" t="s">
        <v>1187</v>
      </c>
      <c r="D275" s="8" t="s">
        <v>215</v>
      </c>
      <c r="E275" s="22">
        <v>33</v>
      </c>
      <c r="F275" s="21"/>
      <c r="G275" s="21">
        <f t="shared" si="13"/>
        <v>0</v>
      </c>
      <c r="H275" s="21"/>
      <c r="I275" s="21">
        <f t="shared" si="14"/>
        <v>0</v>
      </c>
      <c r="J275" s="21">
        <f t="shared" si="15"/>
        <v>0</v>
      </c>
    </row>
    <row r="276" spans="1:10" s="17" customFormat="1" ht="45" x14ac:dyDescent="0.25">
      <c r="A276" s="19" t="s">
        <v>1188</v>
      </c>
      <c r="B276" s="9" t="s">
        <v>1189</v>
      </c>
      <c r="C276" s="10" t="s">
        <v>1190</v>
      </c>
      <c r="D276" s="8" t="s">
        <v>215</v>
      </c>
      <c r="E276" s="22">
        <v>6</v>
      </c>
      <c r="F276" s="21"/>
      <c r="G276" s="21">
        <f t="shared" si="13"/>
        <v>0</v>
      </c>
      <c r="H276" s="21"/>
      <c r="I276" s="21">
        <f t="shared" si="14"/>
        <v>0</v>
      </c>
      <c r="J276" s="21">
        <f t="shared" si="15"/>
        <v>0</v>
      </c>
    </row>
    <row r="277" spans="1:10" s="17" customFormat="1" ht="45" x14ac:dyDescent="0.25">
      <c r="A277" s="19" t="s">
        <v>1191</v>
      </c>
      <c r="B277" s="9" t="s">
        <v>1192</v>
      </c>
      <c r="C277" s="10" t="s">
        <v>1193</v>
      </c>
      <c r="D277" s="8" t="s">
        <v>215</v>
      </c>
      <c r="E277" s="22">
        <v>63</v>
      </c>
      <c r="F277" s="21"/>
      <c r="G277" s="21">
        <f t="shared" si="13"/>
        <v>0</v>
      </c>
      <c r="H277" s="21"/>
      <c r="I277" s="21">
        <f t="shared" si="14"/>
        <v>0</v>
      </c>
      <c r="J277" s="21">
        <f t="shared" si="15"/>
        <v>0</v>
      </c>
    </row>
    <row r="278" spans="1:10" s="17" customFormat="1" ht="45" x14ac:dyDescent="0.25">
      <c r="A278" s="19" t="s">
        <v>1194</v>
      </c>
      <c r="B278" s="9" t="s">
        <v>1195</v>
      </c>
      <c r="C278" s="10" t="s">
        <v>1196</v>
      </c>
      <c r="D278" s="8" t="s">
        <v>215</v>
      </c>
      <c r="E278" s="22">
        <v>102</v>
      </c>
      <c r="F278" s="21"/>
      <c r="G278" s="21">
        <f t="shared" si="13"/>
        <v>0</v>
      </c>
      <c r="H278" s="21"/>
      <c r="I278" s="21">
        <f t="shared" si="14"/>
        <v>0</v>
      </c>
      <c r="J278" s="21">
        <f t="shared" si="15"/>
        <v>0</v>
      </c>
    </row>
    <row r="279" spans="1:10" s="17" customFormat="1" ht="45" x14ac:dyDescent="0.25">
      <c r="A279" s="19" t="s">
        <v>1197</v>
      </c>
      <c r="B279" s="9" t="s">
        <v>1198</v>
      </c>
      <c r="C279" s="10" t="s">
        <v>1199</v>
      </c>
      <c r="D279" s="8" t="s">
        <v>215</v>
      </c>
      <c r="E279" s="22">
        <v>156</v>
      </c>
      <c r="F279" s="21"/>
      <c r="G279" s="21">
        <f t="shared" si="13"/>
        <v>0</v>
      </c>
      <c r="H279" s="21"/>
      <c r="I279" s="21">
        <f t="shared" si="14"/>
        <v>0</v>
      </c>
      <c r="J279" s="21">
        <f t="shared" si="15"/>
        <v>0</v>
      </c>
    </row>
    <row r="280" spans="1:10" s="17" customFormat="1" ht="45" x14ac:dyDescent="0.25">
      <c r="A280" s="19" t="s">
        <v>1200</v>
      </c>
      <c r="B280" s="9" t="s">
        <v>1201</v>
      </c>
      <c r="C280" s="10" t="s">
        <v>1202</v>
      </c>
      <c r="D280" s="8" t="s">
        <v>215</v>
      </c>
      <c r="E280" s="22">
        <v>156</v>
      </c>
      <c r="F280" s="21"/>
      <c r="G280" s="21">
        <f t="shared" si="13"/>
        <v>0</v>
      </c>
      <c r="H280" s="21"/>
      <c r="I280" s="21">
        <f t="shared" si="14"/>
        <v>0</v>
      </c>
      <c r="J280" s="21">
        <f t="shared" si="15"/>
        <v>0</v>
      </c>
    </row>
    <row r="281" spans="1:10" s="17" customFormat="1" ht="45" x14ac:dyDescent="0.25">
      <c r="A281" s="19" t="s">
        <v>1203</v>
      </c>
      <c r="B281" s="9" t="s">
        <v>1204</v>
      </c>
      <c r="C281" s="10" t="s">
        <v>1205</v>
      </c>
      <c r="D281" s="8" t="s">
        <v>215</v>
      </c>
      <c r="E281" s="22">
        <v>156</v>
      </c>
      <c r="F281" s="21"/>
      <c r="G281" s="21">
        <f t="shared" si="13"/>
        <v>0</v>
      </c>
      <c r="H281" s="21"/>
      <c r="I281" s="21">
        <f t="shared" si="14"/>
        <v>0</v>
      </c>
      <c r="J281" s="21">
        <f t="shared" si="15"/>
        <v>0</v>
      </c>
    </row>
    <row r="282" spans="1:10" s="17" customFormat="1" ht="45" x14ac:dyDescent="0.25">
      <c r="A282" s="19" t="s">
        <v>1206</v>
      </c>
      <c r="B282" s="9" t="s">
        <v>1204</v>
      </c>
      <c r="C282" s="10" t="s">
        <v>1207</v>
      </c>
      <c r="D282" s="8" t="s">
        <v>215</v>
      </c>
      <c r="E282" s="22">
        <v>156</v>
      </c>
      <c r="F282" s="21"/>
      <c r="G282" s="21">
        <f t="shared" si="13"/>
        <v>0</v>
      </c>
      <c r="H282" s="21"/>
      <c r="I282" s="21">
        <f t="shared" si="14"/>
        <v>0</v>
      </c>
      <c r="J282" s="21">
        <f t="shared" si="15"/>
        <v>0</v>
      </c>
    </row>
    <row r="283" spans="1:10" s="38" customFormat="1" ht="22.5" x14ac:dyDescent="0.25">
      <c r="A283" s="47" t="s">
        <v>1208</v>
      </c>
      <c r="B283" s="43" t="s">
        <v>510</v>
      </c>
      <c r="C283" s="44" t="s">
        <v>511</v>
      </c>
      <c r="D283" s="42" t="s">
        <v>111</v>
      </c>
      <c r="E283" s="50">
        <v>0.89</v>
      </c>
      <c r="F283" s="26"/>
      <c r="G283" s="26">
        <f t="shared" si="13"/>
        <v>0</v>
      </c>
      <c r="H283" s="26"/>
      <c r="I283" s="26">
        <f t="shared" si="14"/>
        <v>0</v>
      </c>
      <c r="J283" s="26">
        <f t="shared" si="15"/>
        <v>0</v>
      </c>
    </row>
    <row r="284" spans="1:10" s="17" customFormat="1" ht="45" x14ac:dyDescent="0.25">
      <c r="A284" s="19" t="s">
        <v>1209</v>
      </c>
      <c r="B284" s="9" t="s">
        <v>1210</v>
      </c>
      <c r="C284" s="10" t="s">
        <v>1211</v>
      </c>
      <c r="D284" s="8" t="s">
        <v>118</v>
      </c>
      <c r="E284" s="23">
        <v>90.78</v>
      </c>
      <c r="F284" s="21"/>
      <c r="G284" s="21">
        <f t="shared" si="13"/>
        <v>0</v>
      </c>
      <c r="H284" s="21"/>
      <c r="I284" s="21">
        <f t="shared" si="14"/>
        <v>0</v>
      </c>
      <c r="J284" s="21">
        <f t="shared" si="15"/>
        <v>0</v>
      </c>
    </row>
    <row r="285" spans="1:10" s="17" customFormat="1" ht="45" x14ac:dyDescent="0.25">
      <c r="A285" s="19" t="s">
        <v>1212</v>
      </c>
      <c r="B285" s="9" t="s">
        <v>1213</v>
      </c>
      <c r="C285" s="10" t="s">
        <v>1214</v>
      </c>
      <c r="D285" s="8" t="s">
        <v>118</v>
      </c>
      <c r="E285" s="22">
        <v>7</v>
      </c>
      <c r="F285" s="21"/>
      <c r="G285" s="21">
        <f t="shared" si="13"/>
        <v>0</v>
      </c>
      <c r="H285" s="21"/>
      <c r="I285" s="21">
        <f t="shared" si="14"/>
        <v>0</v>
      </c>
      <c r="J285" s="21">
        <f t="shared" si="15"/>
        <v>0</v>
      </c>
    </row>
    <row r="286" spans="1:10" s="17" customFormat="1" ht="45" x14ac:dyDescent="0.25">
      <c r="A286" s="19" t="s">
        <v>1215</v>
      </c>
      <c r="B286" s="9" t="s">
        <v>1216</v>
      </c>
      <c r="C286" s="10" t="s">
        <v>1217</v>
      </c>
      <c r="D286" s="8" t="s">
        <v>215</v>
      </c>
      <c r="E286" s="22">
        <v>16</v>
      </c>
      <c r="F286" s="21"/>
      <c r="G286" s="21">
        <f t="shared" si="13"/>
        <v>0</v>
      </c>
      <c r="H286" s="21"/>
      <c r="I286" s="21">
        <f t="shared" si="14"/>
        <v>0</v>
      </c>
      <c r="J286" s="21">
        <f t="shared" si="15"/>
        <v>0</v>
      </c>
    </row>
    <row r="287" spans="1:10" s="38" customFormat="1" ht="22.5" x14ac:dyDescent="0.25">
      <c r="A287" s="47" t="s">
        <v>1218</v>
      </c>
      <c r="B287" s="43" t="s">
        <v>828</v>
      </c>
      <c r="C287" s="44" t="s">
        <v>829</v>
      </c>
      <c r="D287" s="42" t="s">
        <v>111</v>
      </c>
      <c r="E287" s="50">
        <v>18.64</v>
      </c>
      <c r="F287" s="26"/>
      <c r="G287" s="26">
        <f t="shared" si="13"/>
        <v>0</v>
      </c>
      <c r="H287" s="26"/>
      <c r="I287" s="26">
        <f t="shared" si="14"/>
        <v>0</v>
      </c>
      <c r="J287" s="26">
        <f t="shared" si="15"/>
        <v>0</v>
      </c>
    </row>
    <row r="288" spans="1:10" s="17" customFormat="1" ht="45" x14ac:dyDescent="0.25">
      <c r="A288" s="19" t="s">
        <v>1219</v>
      </c>
      <c r="B288" s="9" t="s">
        <v>1220</v>
      </c>
      <c r="C288" s="10" t="s">
        <v>1221</v>
      </c>
      <c r="D288" s="8" t="s">
        <v>118</v>
      </c>
      <c r="E288" s="23">
        <v>210.12</v>
      </c>
      <c r="F288" s="21"/>
      <c r="G288" s="21">
        <f t="shared" si="13"/>
        <v>0</v>
      </c>
      <c r="H288" s="21"/>
      <c r="I288" s="21">
        <f t="shared" si="14"/>
        <v>0</v>
      </c>
      <c r="J288" s="21">
        <f t="shared" si="15"/>
        <v>0</v>
      </c>
    </row>
    <row r="289" spans="1:10" s="17" customFormat="1" ht="45" x14ac:dyDescent="0.25">
      <c r="A289" s="19" t="s">
        <v>1222</v>
      </c>
      <c r="B289" s="9" t="s">
        <v>1223</v>
      </c>
      <c r="C289" s="10" t="s">
        <v>1224</v>
      </c>
      <c r="D289" s="8" t="s">
        <v>118</v>
      </c>
      <c r="E289" s="20">
        <v>1297.8</v>
      </c>
      <c r="F289" s="21"/>
      <c r="G289" s="21">
        <f t="shared" si="13"/>
        <v>0</v>
      </c>
      <c r="H289" s="21"/>
      <c r="I289" s="21">
        <f t="shared" si="14"/>
        <v>0</v>
      </c>
      <c r="J289" s="21">
        <f t="shared" si="15"/>
        <v>0</v>
      </c>
    </row>
    <row r="290" spans="1:10" s="17" customFormat="1" ht="45" x14ac:dyDescent="0.25">
      <c r="A290" s="19" t="s">
        <v>1225</v>
      </c>
      <c r="B290" s="9" t="s">
        <v>1226</v>
      </c>
      <c r="C290" s="10" t="s">
        <v>1227</v>
      </c>
      <c r="D290" s="8" t="s">
        <v>118</v>
      </c>
      <c r="E290" s="22">
        <v>412</v>
      </c>
      <c r="F290" s="21"/>
      <c r="G290" s="21">
        <f t="shared" si="13"/>
        <v>0</v>
      </c>
      <c r="H290" s="21"/>
      <c r="I290" s="21">
        <f t="shared" si="14"/>
        <v>0</v>
      </c>
      <c r="J290" s="21">
        <f t="shared" si="15"/>
        <v>0</v>
      </c>
    </row>
    <row r="291" spans="1:10" s="17" customFormat="1" ht="45" x14ac:dyDescent="0.25">
      <c r="A291" s="19" t="s">
        <v>1228</v>
      </c>
      <c r="B291" s="9" t="s">
        <v>1213</v>
      </c>
      <c r="C291" s="10" t="s">
        <v>1229</v>
      </c>
      <c r="D291" s="8" t="s">
        <v>118</v>
      </c>
      <c r="E291" s="22">
        <v>4</v>
      </c>
      <c r="F291" s="21"/>
      <c r="G291" s="21">
        <f t="shared" si="13"/>
        <v>0</v>
      </c>
      <c r="H291" s="21"/>
      <c r="I291" s="21">
        <f t="shared" si="14"/>
        <v>0</v>
      </c>
      <c r="J291" s="21">
        <f t="shared" si="15"/>
        <v>0</v>
      </c>
    </row>
    <row r="292" spans="1:10" s="17" customFormat="1" ht="45" x14ac:dyDescent="0.25">
      <c r="A292" s="19" t="s">
        <v>1230</v>
      </c>
      <c r="B292" s="9" t="s">
        <v>1195</v>
      </c>
      <c r="C292" s="10" t="s">
        <v>1196</v>
      </c>
      <c r="D292" s="8" t="s">
        <v>215</v>
      </c>
      <c r="E292" s="22">
        <v>1864</v>
      </c>
      <c r="F292" s="21"/>
      <c r="G292" s="21">
        <f t="shared" si="13"/>
        <v>0</v>
      </c>
      <c r="H292" s="21"/>
      <c r="I292" s="21">
        <f t="shared" si="14"/>
        <v>0</v>
      </c>
      <c r="J292" s="21">
        <f t="shared" si="15"/>
        <v>0</v>
      </c>
    </row>
    <row r="293" spans="1:10" s="17" customFormat="1" ht="45" x14ac:dyDescent="0.25">
      <c r="A293" s="19" t="s">
        <v>1231</v>
      </c>
      <c r="B293" s="9" t="s">
        <v>1232</v>
      </c>
      <c r="C293" s="10" t="s">
        <v>1233</v>
      </c>
      <c r="D293" s="8" t="s">
        <v>215</v>
      </c>
      <c r="E293" s="22">
        <v>6</v>
      </c>
      <c r="F293" s="21"/>
      <c r="G293" s="21">
        <f t="shared" si="13"/>
        <v>0</v>
      </c>
      <c r="H293" s="21"/>
      <c r="I293" s="21">
        <f t="shared" si="14"/>
        <v>0</v>
      </c>
      <c r="J293" s="21">
        <f t="shared" si="15"/>
        <v>0</v>
      </c>
    </row>
    <row r="294" spans="1:10" s="17" customFormat="1" ht="45" x14ac:dyDescent="0.25">
      <c r="A294" s="19" t="s">
        <v>1234</v>
      </c>
      <c r="B294" s="9" t="s">
        <v>1232</v>
      </c>
      <c r="C294" s="10" t="s">
        <v>1235</v>
      </c>
      <c r="D294" s="8" t="s">
        <v>215</v>
      </c>
      <c r="E294" s="22">
        <v>54</v>
      </c>
      <c r="F294" s="21"/>
      <c r="G294" s="21">
        <f t="shared" si="13"/>
        <v>0</v>
      </c>
      <c r="H294" s="21"/>
      <c r="I294" s="21">
        <f t="shared" si="14"/>
        <v>0</v>
      </c>
      <c r="J294" s="21">
        <f t="shared" si="15"/>
        <v>0</v>
      </c>
    </row>
    <row r="295" spans="1:10" s="17" customFormat="1" ht="45" x14ac:dyDescent="0.25">
      <c r="A295" s="19" t="s">
        <v>1236</v>
      </c>
      <c r="B295" s="9" t="s">
        <v>1232</v>
      </c>
      <c r="C295" s="10" t="s">
        <v>1237</v>
      </c>
      <c r="D295" s="8" t="s">
        <v>215</v>
      </c>
      <c r="E295" s="22">
        <v>6</v>
      </c>
      <c r="F295" s="21"/>
      <c r="G295" s="21">
        <f t="shared" si="13"/>
        <v>0</v>
      </c>
      <c r="H295" s="21"/>
      <c r="I295" s="21">
        <f t="shared" si="14"/>
        <v>0</v>
      </c>
      <c r="J295" s="21">
        <f t="shared" si="15"/>
        <v>0</v>
      </c>
    </row>
    <row r="296" spans="1:10" x14ac:dyDescent="0.25">
      <c r="G296" s="26">
        <f t="shared" ref="G296:I296" si="16">SUM(G3:G295)</f>
        <v>0</v>
      </c>
      <c r="H296" s="26"/>
      <c r="I296" s="26">
        <f t="shared" si="16"/>
        <v>0</v>
      </c>
      <c r="J296" s="26">
        <f>SUM(J3:J295)</f>
        <v>0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71" fitToHeight="0" orientation="landscape" r:id="rId1"/>
  <headerFooter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7">
    <tabColor rgb="FF00B0F0"/>
    <pageSetUpPr fitToPage="1"/>
  </sheetPr>
  <dimension ref="A1:J67"/>
  <sheetViews>
    <sheetView workbookViewId="0">
      <pane ySplit="1" topLeftCell="A2" activePane="bottomLeft" state="frozen"/>
      <selection activeCell="F1" sqref="F1:F1048576"/>
      <selection pane="bottomLeft" activeCell="F1" sqref="F1:F1048576"/>
    </sheetView>
  </sheetViews>
  <sheetFormatPr defaultColWidth="9.140625" defaultRowHeight="11.25" x14ac:dyDescent="0.25"/>
  <cols>
    <col min="1" max="1" width="8.7109375" style="18" customWidth="1"/>
    <col min="2" max="2" width="20.7109375" style="1" customWidth="1"/>
    <col min="3" max="3" width="40.7109375" style="1" customWidth="1"/>
    <col min="4" max="4" width="8.7109375" style="1" customWidth="1"/>
    <col min="5" max="5" width="8.7109375" style="18" customWidth="1"/>
    <col min="6" max="10" width="12.7109375" style="18" customWidth="1"/>
    <col min="11" max="16384" width="9.140625" style="18"/>
  </cols>
  <sheetData>
    <row r="1" spans="1:10" s="4" customFormat="1" ht="24" x14ac:dyDescent="0.25">
      <c r="A1" s="2" t="s">
        <v>2</v>
      </c>
      <c r="B1" s="2" t="s">
        <v>3</v>
      </c>
      <c r="C1" s="2" t="s">
        <v>4</v>
      </c>
      <c r="D1" s="3" t="s">
        <v>5</v>
      </c>
      <c r="E1" s="2" t="s">
        <v>6</v>
      </c>
      <c r="F1" s="2" t="s">
        <v>2115</v>
      </c>
      <c r="G1" s="2" t="s">
        <v>2116</v>
      </c>
      <c r="H1" s="2" t="s">
        <v>2113</v>
      </c>
      <c r="I1" s="2" t="s">
        <v>2114</v>
      </c>
      <c r="J1" s="2" t="s">
        <v>2117</v>
      </c>
    </row>
    <row r="2" spans="1:10" s="17" customFormat="1" ht="15" x14ac:dyDescent="0.25">
      <c r="A2" s="14" t="s">
        <v>1238</v>
      </c>
      <c r="B2" s="16"/>
      <c r="C2" s="16"/>
      <c r="D2" s="16"/>
      <c r="E2" s="15"/>
    </row>
    <row r="3" spans="1:10" s="38" customFormat="1" ht="22.5" x14ac:dyDescent="0.25">
      <c r="A3" s="47" t="s">
        <v>542</v>
      </c>
      <c r="B3" s="43" t="s">
        <v>415</v>
      </c>
      <c r="C3" s="44" t="s">
        <v>416</v>
      </c>
      <c r="D3" s="42" t="s">
        <v>417</v>
      </c>
      <c r="E3" s="50">
        <v>18.21</v>
      </c>
      <c r="F3" s="26"/>
      <c r="G3" s="26">
        <f t="shared" ref="G3:G34" si="0">E3*F3</f>
        <v>0</v>
      </c>
      <c r="H3" s="26"/>
      <c r="I3" s="26">
        <f t="shared" ref="I3:I34" si="1">E3*H3</f>
        <v>0</v>
      </c>
      <c r="J3" s="26">
        <f t="shared" ref="J3" si="2">G3+I3</f>
        <v>0</v>
      </c>
    </row>
    <row r="4" spans="1:10" s="17" customFormat="1" ht="45" x14ac:dyDescent="0.25">
      <c r="A4" s="19" t="s">
        <v>17</v>
      </c>
      <c r="B4" s="9" t="s">
        <v>1084</v>
      </c>
      <c r="C4" s="10" t="s">
        <v>1085</v>
      </c>
      <c r="D4" s="8" t="s">
        <v>118</v>
      </c>
      <c r="E4" s="23">
        <v>2485.7399999999998</v>
      </c>
      <c r="F4" s="21"/>
      <c r="G4" s="21">
        <f t="shared" si="0"/>
        <v>0</v>
      </c>
      <c r="H4" s="21"/>
      <c r="I4" s="21">
        <f t="shared" si="1"/>
        <v>0</v>
      </c>
      <c r="J4" s="21">
        <f t="shared" ref="J4:J66" si="3">G4+I4</f>
        <v>0</v>
      </c>
    </row>
    <row r="5" spans="1:10" s="38" customFormat="1" ht="56.25" x14ac:dyDescent="0.25">
      <c r="A5" s="47" t="s">
        <v>21</v>
      </c>
      <c r="B5" s="43" t="s">
        <v>116</v>
      </c>
      <c r="C5" s="44" t="s">
        <v>117</v>
      </c>
      <c r="D5" s="42" t="s">
        <v>111</v>
      </c>
      <c r="E5" s="50">
        <v>28.09</v>
      </c>
      <c r="F5" s="26"/>
      <c r="G5" s="26">
        <f t="shared" si="0"/>
        <v>0</v>
      </c>
      <c r="H5" s="26"/>
      <c r="I5" s="26">
        <f t="shared" si="1"/>
        <v>0</v>
      </c>
      <c r="J5" s="26">
        <f t="shared" si="3"/>
        <v>0</v>
      </c>
    </row>
    <row r="6" spans="1:10" s="38" customFormat="1" ht="45" x14ac:dyDescent="0.25">
      <c r="A6" s="47" t="s">
        <v>24</v>
      </c>
      <c r="B6" s="43" t="s">
        <v>113</v>
      </c>
      <c r="C6" s="44" t="s">
        <v>114</v>
      </c>
      <c r="D6" s="42" t="s">
        <v>111</v>
      </c>
      <c r="E6" s="50">
        <v>19.53</v>
      </c>
      <c r="F6" s="26"/>
      <c r="G6" s="26">
        <f t="shared" si="0"/>
        <v>0</v>
      </c>
      <c r="H6" s="26"/>
      <c r="I6" s="26">
        <f t="shared" si="1"/>
        <v>0</v>
      </c>
      <c r="J6" s="26">
        <f t="shared" si="3"/>
        <v>0</v>
      </c>
    </row>
    <row r="7" spans="1:10" s="38" customFormat="1" ht="22.5" x14ac:dyDescent="0.25">
      <c r="A7" s="47" t="s">
        <v>27</v>
      </c>
      <c r="B7" s="43" t="s">
        <v>721</v>
      </c>
      <c r="C7" s="44" t="s">
        <v>722</v>
      </c>
      <c r="D7" s="42" t="s">
        <v>20</v>
      </c>
      <c r="E7" s="48">
        <v>0.1</v>
      </c>
      <c r="F7" s="26"/>
      <c r="G7" s="26">
        <f t="shared" si="0"/>
        <v>0</v>
      </c>
      <c r="H7" s="26"/>
      <c r="I7" s="26">
        <f t="shared" si="1"/>
        <v>0</v>
      </c>
      <c r="J7" s="26">
        <f t="shared" si="3"/>
        <v>0</v>
      </c>
    </row>
    <row r="8" spans="1:10" s="38" customFormat="1" ht="22.5" x14ac:dyDescent="0.25">
      <c r="A8" s="47" t="s">
        <v>30</v>
      </c>
      <c r="B8" s="43" t="s">
        <v>25</v>
      </c>
      <c r="C8" s="44" t="s">
        <v>26</v>
      </c>
      <c r="D8" s="42" t="s">
        <v>20</v>
      </c>
      <c r="E8" s="50">
        <v>2.92</v>
      </c>
      <c r="F8" s="26"/>
      <c r="G8" s="26">
        <f t="shared" si="0"/>
        <v>0</v>
      </c>
      <c r="H8" s="26"/>
      <c r="I8" s="26">
        <f t="shared" si="1"/>
        <v>0</v>
      </c>
      <c r="J8" s="26">
        <f t="shared" si="3"/>
        <v>0</v>
      </c>
    </row>
    <row r="9" spans="1:10" s="38" customFormat="1" ht="22.5" x14ac:dyDescent="0.25">
      <c r="A9" s="47" t="s">
        <v>555</v>
      </c>
      <c r="B9" s="43" t="s">
        <v>22</v>
      </c>
      <c r="C9" s="44" t="s">
        <v>23</v>
      </c>
      <c r="D9" s="42" t="s">
        <v>20</v>
      </c>
      <c r="E9" s="50">
        <v>0.42</v>
      </c>
      <c r="F9" s="26"/>
      <c r="G9" s="26">
        <f t="shared" si="0"/>
        <v>0</v>
      </c>
      <c r="H9" s="26"/>
      <c r="I9" s="26">
        <f t="shared" si="1"/>
        <v>0</v>
      </c>
      <c r="J9" s="26">
        <f t="shared" si="3"/>
        <v>0</v>
      </c>
    </row>
    <row r="10" spans="1:10" s="38" customFormat="1" ht="22.5" x14ac:dyDescent="0.25">
      <c r="A10" s="47" t="s">
        <v>36</v>
      </c>
      <c r="B10" s="43" t="s">
        <v>18</v>
      </c>
      <c r="C10" s="44" t="s">
        <v>19</v>
      </c>
      <c r="D10" s="42" t="s">
        <v>20</v>
      </c>
      <c r="E10" s="50">
        <v>0.24</v>
      </c>
      <c r="F10" s="26"/>
      <c r="G10" s="26">
        <f t="shared" si="0"/>
        <v>0</v>
      </c>
      <c r="H10" s="26"/>
      <c r="I10" s="26">
        <f t="shared" si="1"/>
        <v>0</v>
      </c>
      <c r="J10" s="26">
        <f t="shared" si="3"/>
        <v>0</v>
      </c>
    </row>
    <row r="11" spans="1:10" s="17" customFormat="1" ht="45" x14ac:dyDescent="0.25">
      <c r="A11" s="19" t="s">
        <v>37</v>
      </c>
      <c r="B11" s="9" t="s">
        <v>1093</v>
      </c>
      <c r="C11" s="10" t="s">
        <v>1094</v>
      </c>
      <c r="D11" s="8" t="s">
        <v>118</v>
      </c>
      <c r="E11" s="20">
        <v>127.5</v>
      </c>
      <c r="F11" s="21"/>
      <c r="G11" s="21">
        <f t="shared" si="0"/>
        <v>0</v>
      </c>
      <c r="H11" s="21"/>
      <c r="I11" s="21">
        <f t="shared" si="1"/>
        <v>0</v>
      </c>
      <c r="J11" s="21">
        <f t="shared" si="3"/>
        <v>0</v>
      </c>
    </row>
    <row r="12" spans="1:10" s="17" customFormat="1" ht="45" x14ac:dyDescent="0.25">
      <c r="A12" s="19" t="s">
        <v>559</v>
      </c>
      <c r="B12" s="9" t="s">
        <v>1093</v>
      </c>
      <c r="C12" s="10" t="s">
        <v>1096</v>
      </c>
      <c r="D12" s="8" t="s">
        <v>118</v>
      </c>
      <c r="E12" s="20">
        <v>749.7</v>
      </c>
      <c r="F12" s="21"/>
      <c r="G12" s="21">
        <f t="shared" si="0"/>
        <v>0</v>
      </c>
      <c r="H12" s="21"/>
      <c r="I12" s="21">
        <f t="shared" si="1"/>
        <v>0</v>
      </c>
      <c r="J12" s="21">
        <f t="shared" si="3"/>
        <v>0</v>
      </c>
    </row>
    <row r="13" spans="1:10" s="17" customFormat="1" ht="45" x14ac:dyDescent="0.25">
      <c r="A13" s="19" t="s">
        <v>44</v>
      </c>
      <c r="B13" s="9" t="s">
        <v>1093</v>
      </c>
      <c r="C13" s="10" t="s">
        <v>1098</v>
      </c>
      <c r="D13" s="8" t="s">
        <v>118</v>
      </c>
      <c r="E13" s="20">
        <v>1065.9000000000001</v>
      </c>
      <c r="F13" s="21"/>
      <c r="G13" s="21">
        <f t="shared" si="0"/>
        <v>0</v>
      </c>
      <c r="H13" s="21"/>
      <c r="I13" s="21">
        <f t="shared" si="1"/>
        <v>0</v>
      </c>
      <c r="J13" s="21">
        <f t="shared" si="3"/>
        <v>0</v>
      </c>
    </row>
    <row r="14" spans="1:10" s="17" customFormat="1" ht="45" x14ac:dyDescent="0.25">
      <c r="A14" s="19" t="s">
        <v>561</v>
      </c>
      <c r="B14" s="9" t="s">
        <v>1100</v>
      </c>
      <c r="C14" s="10" t="s">
        <v>1101</v>
      </c>
      <c r="D14" s="8" t="s">
        <v>118</v>
      </c>
      <c r="E14" s="20">
        <v>163.19999999999999</v>
      </c>
      <c r="F14" s="21"/>
      <c r="G14" s="21">
        <f t="shared" si="0"/>
        <v>0</v>
      </c>
      <c r="H14" s="21"/>
      <c r="I14" s="21">
        <f t="shared" si="1"/>
        <v>0</v>
      </c>
      <c r="J14" s="21">
        <f t="shared" si="3"/>
        <v>0</v>
      </c>
    </row>
    <row r="15" spans="1:10" s="38" customFormat="1" ht="22.5" x14ac:dyDescent="0.25">
      <c r="A15" s="47" t="s">
        <v>47</v>
      </c>
      <c r="B15" s="43" t="s">
        <v>210</v>
      </c>
      <c r="C15" s="44" t="s">
        <v>211</v>
      </c>
      <c r="D15" s="42" t="s">
        <v>40</v>
      </c>
      <c r="E15" s="49">
        <v>19</v>
      </c>
      <c r="F15" s="26"/>
      <c r="G15" s="26">
        <f t="shared" si="0"/>
        <v>0</v>
      </c>
      <c r="H15" s="26"/>
      <c r="I15" s="26">
        <f t="shared" si="1"/>
        <v>0</v>
      </c>
      <c r="J15" s="26">
        <f t="shared" si="3"/>
        <v>0</v>
      </c>
    </row>
    <row r="16" spans="1:10" s="17" customFormat="1" ht="45" x14ac:dyDescent="0.25">
      <c r="A16" s="19" t="s">
        <v>48</v>
      </c>
      <c r="B16" s="9" t="s">
        <v>1104</v>
      </c>
      <c r="C16" s="10" t="s">
        <v>1105</v>
      </c>
      <c r="D16" s="8" t="s">
        <v>215</v>
      </c>
      <c r="E16" s="22">
        <v>5</v>
      </c>
      <c r="F16" s="21"/>
      <c r="G16" s="21">
        <f t="shared" si="0"/>
        <v>0</v>
      </c>
      <c r="H16" s="21"/>
      <c r="I16" s="21">
        <f t="shared" si="1"/>
        <v>0</v>
      </c>
      <c r="J16" s="21">
        <f t="shared" si="3"/>
        <v>0</v>
      </c>
    </row>
    <row r="17" spans="1:10" s="17" customFormat="1" ht="45" x14ac:dyDescent="0.25">
      <c r="A17" s="19" t="s">
        <v>566</v>
      </c>
      <c r="B17" s="9" t="s">
        <v>1104</v>
      </c>
      <c r="C17" s="10" t="s">
        <v>1107</v>
      </c>
      <c r="D17" s="8" t="s">
        <v>215</v>
      </c>
      <c r="E17" s="22">
        <v>8</v>
      </c>
      <c r="F17" s="21"/>
      <c r="G17" s="21">
        <f t="shared" si="0"/>
        <v>0</v>
      </c>
      <c r="H17" s="21"/>
      <c r="I17" s="21">
        <f t="shared" si="1"/>
        <v>0</v>
      </c>
      <c r="J17" s="21">
        <f t="shared" si="3"/>
        <v>0</v>
      </c>
    </row>
    <row r="18" spans="1:10" s="17" customFormat="1" ht="45" x14ac:dyDescent="0.25">
      <c r="A18" s="19" t="s">
        <v>53</v>
      </c>
      <c r="B18" s="9" t="s">
        <v>1104</v>
      </c>
      <c r="C18" s="10" t="s">
        <v>1109</v>
      </c>
      <c r="D18" s="8" t="s">
        <v>215</v>
      </c>
      <c r="E18" s="22">
        <v>6</v>
      </c>
      <c r="F18" s="21"/>
      <c r="G18" s="21">
        <f t="shared" si="0"/>
        <v>0</v>
      </c>
      <c r="H18" s="21"/>
      <c r="I18" s="21">
        <f t="shared" si="1"/>
        <v>0</v>
      </c>
      <c r="J18" s="21">
        <f t="shared" si="3"/>
        <v>0</v>
      </c>
    </row>
    <row r="19" spans="1:10" s="17" customFormat="1" ht="22.5" x14ac:dyDescent="0.25">
      <c r="A19" s="19" t="s">
        <v>568</v>
      </c>
      <c r="B19" s="9" t="s">
        <v>1111</v>
      </c>
      <c r="C19" s="10" t="s">
        <v>1112</v>
      </c>
      <c r="D19" s="8" t="s">
        <v>215</v>
      </c>
      <c r="E19" s="22">
        <v>9</v>
      </c>
      <c r="F19" s="21"/>
      <c r="G19" s="21">
        <f t="shared" si="0"/>
        <v>0</v>
      </c>
      <c r="H19" s="21"/>
      <c r="I19" s="21">
        <f t="shared" si="1"/>
        <v>0</v>
      </c>
      <c r="J19" s="21">
        <f t="shared" si="3"/>
        <v>0</v>
      </c>
    </row>
    <row r="20" spans="1:10" s="17" customFormat="1" ht="45" x14ac:dyDescent="0.25">
      <c r="A20" s="19" t="s">
        <v>570</v>
      </c>
      <c r="B20" s="9" t="s">
        <v>1114</v>
      </c>
      <c r="C20" s="10" t="s">
        <v>1115</v>
      </c>
      <c r="D20" s="8" t="s">
        <v>215</v>
      </c>
      <c r="E20" s="22">
        <v>63</v>
      </c>
      <c r="F20" s="21"/>
      <c r="G20" s="21">
        <f t="shared" si="0"/>
        <v>0</v>
      </c>
      <c r="H20" s="21"/>
      <c r="I20" s="21">
        <f t="shared" si="1"/>
        <v>0</v>
      </c>
      <c r="J20" s="21">
        <f t="shared" si="3"/>
        <v>0</v>
      </c>
    </row>
    <row r="21" spans="1:10" s="17" customFormat="1" ht="45" x14ac:dyDescent="0.25">
      <c r="A21" s="19" t="s">
        <v>58</v>
      </c>
      <c r="B21" s="9" t="s">
        <v>1114</v>
      </c>
      <c r="C21" s="10" t="s">
        <v>1117</v>
      </c>
      <c r="D21" s="8" t="s">
        <v>215</v>
      </c>
      <c r="E21" s="22">
        <v>22</v>
      </c>
      <c r="F21" s="21"/>
      <c r="G21" s="21">
        <f t="shared" si="0"/>
        <v>0</v>
      </c>
      <c r="H21" s="21"/>
      <c r="I21" s="21">
        <f t="shared" si="1"/>
        <v>0</v>
      </c>
      <c r="J21" s="21">
        <f t="shared" si="3"/>
        <v>0</v>
      </c>
    </row>
    <row r="22" spans="1:10" s="38" customFormat="1" ht="15" x14ac:dyDescent="0.25">
      <c r="A22" s="47" t="s">
        <v>59</v>
      </c>
      <c r="B22" s="43" t="s">
        <v>1119</v>
      </c>
      <c r="C22" s="44" t="s">
        <v>1120</v>
      </c>
      <c r="D22" s="42" t="s">
        <v>1121</v>
      </c>
      <c r="E22" s="49">
        <v>3</v>
      </c>
      <c r="F22" s="26"/>
      <c r="G22" s="26">
        <f t="shared" si="0"/>
        <v>0</v>
      </c>
      <c r="H22" s="26"/>
      <c r="I22" s="26">
        <f t="shared" si="1"/>
        <v>0</v>
      </c>
      <c r="J22" s="26">
        <f t="shared" si="3"/>
        <v>0</v>
      </c>
    </row>
    <row r="23" spans="1:10" s="17" customFormat="1" ht="22.5" x14ac:dyDescent="0.25">
      <c r="A23" s="19" t="s">
        <v>62</v>
      </c>
      <c r="B23" s="9" t="s">
        <v>1123</v>
      </c>
      <c r="C23" s="10" t="s">
        <v>1124</v>
      </c>
      <c r="D23" s="8" t="s">
        <v>1125</v>
      </c>
      <c r="E23" s="22">
        <v>1</v>
      </c>
      <c r="F23" s="21"/>
      <c r="G23" s="21">
        <f t="shared" si="0"/>
        <v>0</v>
      </c>
      <c r="H23" s="21"/>
      <c r="I23" s="21">
        <f t="shared" si="1"/>
        <v>0</v>
      </c>
      <c r="J23" s="21">
        <f t="shared" si="3"/>
        <v>0</v>
      </c>
    </row>
    <row r="24" spans="1:10" s="17" customFormat="1" ht="22.5" x14ac:dyDescent="0.25">
      <c r="A24" s="19" t="s">
        <v>65</v>
      </c>
      <c r="B24" s="9" t="s">
        <v>1123</v>
      </c>
      <c r="C24" s="10" t="s">
        <v>1127</v>
      </c>
      <c r="D24" s="8" t="s">
        <v>1125</v>
      </c>
      <c r="E24" s="22">
        <v>1</v>
      </c>
      <c r="F24" s="21"/>
      <c r="G24" s="21">
        <f t="shared" si="0"/>
        <v>0</v>
      </c>
      <c r="H24" s="21"/>
      <c r="I24" s="21">
        <f t="shared" si="1"/>
        <v>0</v>
      </c>
      <c r="J24" s="21">
        <f t="shared" si="3"/>
        <v>0</v>
      </c>
    </row>
    <row r="25" spans="1:10" s="17" customFormat="1" ht="22.5" x14ac:dyDescent="0.25">
      <c r="A25" s="19" t="s">
        <v>1239</v>
      </c>
      <c r="B25" s="9" t="s">
        <v>1123</v>
      </c>
      <c r="C25" s="10" t="s">
        <v>1129</v>
      </c>
      <c r="D25" s="8" t="s">
        <v>1125</v>
      </c>
      <c r="E25" s="22">
        <v>1</v>
      </c>
      <c r="F25" s="21"/>
      <c r="G25" s="21">
        <f t="shared" si="0"/>
        <v>0</v>
      </c>
      <c r="H25" s="21"/>
      <c r="I25" s="21">
        <f t="shared" si="1"/>
        <v>0</v>
      </c>
      <c r="J25" s="21">
        <f t="shared" si="3"/>
        <v>0</v>
      </c>
    </row>
    <row r="26" spans="1:10" s="17" customFormat="1" ht="45" x14ac:dyDescent="0.25">
      <c r="A26" s="19" t="s">
        <v>72</v>
      </c>
      <c r="B26" s="9" t="s">
        <v>1131</v>
      </c>
      <c r="C26" s="10" t="s">
        <v>1132</v>
      </c>
      <c r="D26" s="8" t="s">
        <v>118</v>
      </c>
      <c r="E26" s="20">
        <v>132.6</v>
      </c>
      <c r="F26" s="21"/>
      <c r="G26" s="21">
        <f t="shared" si="0"/>
        <v>0</v>
      </c>
      <c r="H26" s="21"/>
      <c r="I26" s="21">
        <f t="shared" si="1"/>
        <v>0</v>
      </c>
      <c r="J26" s="21">
        <f t="shared" si="3"/>
        <v>0</v>
      </c>
    </row>
    <row r="27" spans="1:10" s="17" customFormat="1" ht="45" x14ac:dyDescent="0.25">
      <c r="A27" s="19" t="s">
        <v>76</v>
      </c>
      <c r="B27" s="9" t="s">
        <v>1134</v>
      </c>
      <c r="C27" s="10" t="s">
        <v>1135</v>
      </c>
      <c r="D27" s="8" t="s">
        <v>118</v>
      </c>
      <c r="E27" s="20">
        <v>132.6</v>
      </c>
      <c r="F27" s="21"/>
      <c r="G27" s="21">
        <f t="shared" si="0"/>
        <v>0</v>
      </c>
      <c r="H27" s="21"/>
      <c r="I27" s="21">
        <f t="shared" si="1"/>
        <v>0</v>
      </c>
      <c r="J27" s="21">
        <f t="shared" si="3"/>
        <v>0</v>
      </c>
    </row>
    <row r="28" spans="1:10" s="17" customFormat="1" ht="45" x14ac:dyDescent="0.25">
      <c r="A28" s="19" t="s">
        <v>78</v>
      </c>
      <c r="B28" s="9" t="s">
        <v>1104</v>
      </c>
      <c r="C28" s="10" t="s">
        <v>1137</v>
      </c>
      <c r="D28" s="8" t="s">
        <v>215</v>
      </c>
      <c r="E28" s="22">
        <v>6</v>
      </c>
      <c r="F28" s="21"/>
      <c r="G28" s="21">
        <f t="shared" si="0"/>
        <v>0</v>
      </c>
      <c r="H28" s="21"/>
      <c r="I28" s="21">
        <f t="shared" si="1"/>
        <v>0</v>
      </c>
      <c r="J28" s="21">
        <f t="shared" si="3"/>
        <v>0</v>
      </c>
    </row>
    <row r="29" spans="1:10" s="17" customFormat="1" ht="22.5" x14ac:dyDescent="0.25">
      <c r="A29" s="19" t="s">
        <v>1240</v>
      </c>
      <c r="B29" s="9" t="s">
        <v>1139</v>
      </c>
      <c r="C29" s="10" t="s">
        <v>1140</v>
      </c>
      <c r="D29" s="8" t="s">
        <v>215</v>
      </c>
      <c r="E29" s="22">
        <v>3</v>
      </c>
      <c r="F29" s="21"/>
      <c r="G29" s="21">
        <f t="shared" si="0"/>
        <v>0</v>
      </c>
      <c r="H29" s="21"/>
      <c r="I29" s="21">
        <f t="shared" si="1"/>
        <v>0</v>
      </c>
      <c r="J29" s="21">
        <f t="shared" si="3"/>
        <v>0</v>
      </c>
    </row>
    <row r="30" spans="1:10" s="17" customFormat="1" ht="22.5" x14ac:dyDescent="0.25">
      <c r="A30" s="19" t="s">
        <v>1241</v>
      </c>
      <c r="B30" s="9" t="s">
        <v>1139</v>
      </c>
      <c r="C30" s="10" t="s">
        <v>1142</v>
      </c>
      <c r="D30" s="8" t="s">
        <v>215</v>
      </c>
      <c r="E30" s="22">
        <v>3</v>
      </c>
      <c r="F30" s="21"/>
      <c r="G30" s="21">
        <f t="shared" si="0"/>
        <v>0</v>
      </c>
      <c r="H30" s="21"/>
      <c r="I30" s="21">
        <f t="shared" si="1"/>
        <v>0</v>
      </c>
      <c r="J30" s="21">
        <f t="shared" si="3"/>
        <v>0</v>
      </c>
    </row>
    <row r="31" spans="1:10" s="17" customFormat="1" ht="45" x14ac:dyDescent="0.25">
      <c r="A31" s="19" t="s">
        <v>85</v>
      </c>
      <c r="B31" s="9" t="s">
        <v>1144</v>
      </c>
      <c r="C31" s="10" t="s">
        <v>1145</v>
      </c>
      <c r="D31" s="8" t="s">
        <v>215</v>
      </c>
      <c r="E31" s="22">
        <v>60</v>
      </c>
      <c r="F31" s="21"/>
      <c r="G31" s="21">
        <f t="shared" si="0"/>
        <v>0</v>
      </c>
      <c r="H31" s="21"/>
      <c r="I31" s="21">
        <f t="shared" si="1"/>
        <v>0</v>
      </c>
      <c r="J31" s="21">
        <f t="shared" si="3"/>
        <v>0</v>
      </c>
    </row>
    <row r="32" spans="1:10" s="17" customFormat="1" ht="45" x14ac:dyDescent="0.25">
      <c r="A32" s="19" t="s">
        <v>87</v>
      </c>
      <c r="B32" s="9" t="s">
        <v>1147</v>
      </c>
      <c r="C32" s="10" t="s">
        <v>1148</v>
      </c>
      <c r="D32" s="8" t="s">
        <v>215</v>
      </c>
      <c r="E32" s="22">
        <v>1232</v>
      </c>
      <c r="F32" s="21"/>
      <c r="G32" s="21">
        <f t="shared" si="0"/>
        <v>0</v>
      </c>
      <c r="H32" s="21"/>
      <c r="I32" s="21">
        <f t="shared" si="1"/>
        <v>0</v>
      </c>
      <c r="J32" s="21">
        <f t="shared" si="3"/>
        <v>0</v>
      </c>
    </row>
    <row r="33" spans="1:10" s="17" customFormat="1" ht="45" x14ac:dyDescent="0.25">
      <c r="A33" s="19" t="s">
        <v>90</v>
      </c>
      <c r="B33" s="9" t="s">
        <v>1147</v>
      </c>
      <c r="C33" s="10" t="s">
        <v>1150</v>
      </c>
      <c r="D33" s="8" t="s">
        <v>215</v>
      </c>
      <c r="E33" s="22">
        <v>123</v>
      </c>
      <c r="F33" s="21"/>
      <c r="G33" s="21">
        <f t="shared" si="0"/>
        <v>0</v>
      </c>
      <c r="H33" s="21"/>
      <c r="I33" s="21">
        <f t="shared" si="1"/>
        <v>0</v>
      </c>
      <c r="J33" s="21">
        <f t="shared" si="3"/>
        <v>0</v>
      </c>
    </row>
    <row r="34" spans="1:10" s="17" customFormat="1" ht="22.5" x14ac:dyDescent="0.25">
      <c r="A34" s="19" t="s">
        <v>92</v>
      </c>
      <c r="B34" s="9" t="s">
        <v>1152</v>
      </c>
      <c r="C34" s="10" t="s">
        <v>1153</v>
      </c>
      <c r="D34" s="8" t="s">
        <v>118</v>
      </c>
      <c r="E34" s="22">
        <v>10</v>
      </c>
      <c r="F34" s="21"/>
      <c r="G34" s="21">
        <f t="shared" si="0"/>
        <v>0</v>
      </c>
      <c r="H34" s="21"/>
      <c r="I34" s="21">
        <f t="shared" si="1"/>
        <v>0</v>
      </c>
      <c r="J34" s="21">
        <f t="shared" si="3"/>
        <v>0</v>
      </c>
    </row>
    <row r="35" spans="1:10" s="17" customFormat="1" ht="45" x14ac:dyDescent="0.25">
      <c r="A35" s="19" t="s">
        <v>94</v>
      </c>
      <c r="B35" s="9" t="s">
        <v>1147</v>
      </c>
      <c r="C35" s="10" t="s">
        <v>1155</v>
      </c>
      <c r="D35" s="8" t="s">
        <v>215</v>
      </c>
      <c r="E35" s="22">
        <v>82</v>
      </c>
      <c r="F35" s="21"/>
      <c r="G35" s="21">
        <f t="shared" ref="G35:G66" si="4">E35*F35</f>
        <v>0</v>
      </c>
      <c r="H35" s="21"/>
      <c r="I35" s="21">
        <f t="shared" ref="I35:I66" si="5">E35*H35</f>
        <v>0</v>
      </c>
      <c r="J35" s="21">
        <f t="shared" si="3"/>
        <v>0</v>
      </c>
    </row>
    <row r="36" spans="1:10" s="17" customFormat="1" ht="45" x14ac:dyDescent="0.25">
      <c r="A36" s="19" t="s">
        <v>96</v>
      </c>
      <c r="B36" s="9" t="s">
        <v>1157</v>
      </c>
      <c r="C36" s="10" t="s">
        <v>1158</v>
      </c>
      <c r="D36" s="8" t="s">
        <v>215</v>
      </c>
      <c r="E36" s="22">
        <v>6710</v>
      </c>
      <c r="F36" s="21"/>
      <c r="G36" s="21">
        <f t="shared" si="4"/>
        <v>0</v>
      </c>
      <c r="H36" s="21"/>
      <c r="I36" s="21">
        <f t="shared" si="5"/>
        <v>0</v>
      </c>
      <c r="J36" s="21">
        <f t="shared" si="3"/>
        <v>0</v>
      </c>
    </row>
    <row r="37" spans="1:10" s="17" customFormat="1" ht="45" x14ac:dyDescent="0.25">
      <c r="A37" s="19" t="s">
        <v>98</v>
      </c>
      <c r="B37" s="9" t="s">
        <v>1160</v>
      </c>
      <c r="C37" s="10" t="s">
        <v>1161</v>
      </c>
      <c r="D37" s="8" t="s">
        <v>1162</v>
      </c>
      <c r="E37" s="22">
        <v>25</v>
      </c>
      <c r="F37" s="21"/>
      <c r="G37" s="21">
        <f t="shared" si="4"/>
        <v>0</v>
      </c>
      <c r="H37" s="21"/>
      <c r="I37" s="21">
        <f t="shared" si="5"/>
        <v>0</v>
      </c>
      <c r="J37" s="21">
        <f t="shared" si="3"/>
        <v>0</v>
      </c>
    </row>
    <row r="38" spans="1:10" s="17" customFormat="1" ht="45" x14ac:dyDescent="0.25">
      <c r="A38" s="19" t="s">
        <v>100</v>
      </c>
      <c r="B38" s="9" t="s">
        <v>1164</v>
      </c>
      <c r="C38" s="10" t="s">
        <v>1165</v>
      </c>
      <c r="D38" s="8" t="s">
        <v>118</v>
      </c>
      <c r="E38" s="22">
        <v>39</v>
      </c>
      <c r="F38" s="21"/>
      <c r="G38" s="21">
        <f t="shared" si="4"/>
        <v>0</v>
      </c>
      <c r="H38" s="21"/>
      <c r="I38" s="21">
        <f t="shared" si="5"/>
        <v>0</v>
      </c>
      <c r="J38" s="21">
        <f t="shared" si="3"/>
        <v>0</v>
      </c>
    </row>
    <row r="39" spans="1:10" s="38" customFormat="1" ht="22.5" x14ac:dyDescent="0.25">
      <c r="A39" s="47" t="s">
        <v>103</v>
      </c>
      <c r="B39" s="43" t="s">
        <v>1167</v>
      </c>
      <c r="C39" s="44" t="s">
        <v>1168</v>
      </c>
      <c r="D39" s="42" t="s">
        <v>417</v>
      </c>
      <c r="E39" s="50">
        <v>6.16</v>
      </c>
      <c r="F39" s="26"/>
      <c r="G39" s="26">
        <f t="shared" si="4"/>
        <v>0</v>
      </c>
      <c r="H39" s="26"/>
      <c r="I39" s="26">
        <f t="shared" si="5"/>
        <v>0</v>
      </c>
      <c r="J39" s="26">
        <f t="shared" si="3"/>
        <v>0</v>
      </c>
    </row>
    <row r="40" spans="1:10" s="17" customFormat="1" ht="45" x14ac:dyDescent="0.25">
      <c r="A40" s="19" t="s">
        <v>105</v>
      </c>
      <c r="B40" s="9" t="s">
        <v>1170</v>
      </c>
      <c r="C40" s="10" t="s">
        <v>1171</v>
      </c>
      <c r="D40" s="8" t="s">
        <v>118</v>
      </c>
      <c r="E40" s="23">
        <v>628.32000000000005</v>
      </c>
      <c r="F40" s="21"/>
      <c r="G40" s="21">
        <f t="shared" si="4"/>
        <v>0</v>
      </c>
      <c r="H40" s="21"/>
      <c r="I40" s="21">
        <f t="shared" si="5"/>
        <v>0</v>
      </c>
      <c r="J40" s="21">
        <f t="shared" si="3"/>
        <v>0</v>
      </c>
    </row>
    <row r="41" spans="1:10" s="17" customFormat="1" ht="45" x14ac:dyDescent="0.25">
      <c r="A41" s="19" t="s">
        <v>108</v>
      </c>
      <c r="B41" s="9" t="s">
        <v>1173</v>
      </c>
      <c r="C41" s="10" t="s">
        <v>1174</v>
      </c>
      <c r="D41" s="8" t="s">
        <v>215</v>
      </c>
      <c r="E41" s="22">
        <v>41</v>
      </c>
      <c r="F41" s="21"/>
      <c r="G41" s="21">
        <f t="shared" si="4"/>
        <v>0</v>
      </c>
      <c r="H41" s="21"/>
      <c r="I41" s="21">
        <f t="shared" si="5"/>
        <v>0</v>
      </c>
      <c r="J41" s="21">
        <f t="shared" si="3"/>
        <v>0</v>
      </c>
    </row>
    <row r="42" spans="1:10" s="17" customFormat="1" ht="45" x14ac:dyDescent="0.25">
      <c r="A42" s="19" t="s">
        <v>112</v>
      </c>
      <c r="B42" s="9" t="s">
        <v>1173</v>
      </c>
      <c r="C42" s="10" t="s">
        <v>1176</v>
      </c>
      <c r="D42" s="8" t="s">
        <v>215</v>
      </c>
      <c r="E42" s="22">
        <v>41</v>
      </c>
      <c r="F42" s="21"/>
      <c r="G42" s="21">
        <f t="shared" si="4"/>
        <v>0</v>
      </c>
      <c r="H42" s="21"/>
      <c r="I42" s="21">
        <f t="shared" si="5"/>
        <v>0</v>
      </c>
      <c r="J42" s="21">
        <f t="shared" si="3"/>
        <v>0</v>
      </c>
    </row>
    <row r="43" spans="1:10" s="38" customFormat="1" ht="33.75" x14ac:dyDescent="0.25">
      <c r="A43" s="47" t="s">
        <v>115</v>
      </c>
      <c r="B43" s="43" t="s">
        <v>1178</v>
      </c>
      <c r="C43" s="44" t="s">
        <v>131</v>
      </c>
      <c r="D43" s="42" t="s">
        <v>132</v>
      </c>
      <c r="E43" s="49">
        <v>16</v>
      </c>
      <c r="F43" s="26"/>
      <c r="G43" s="26">
        <f t="shared" si="4"/>
        <v>0</v>
      </c>
      <c r="H43" s="26"/>
      <c r="I43" s="26">
        <f t="shared" si="5"/>
        <v>0</v>
      </c>
      <c r="J43" s="26">
        <f t="shared" si="3"/>
        <v>0</v>
      </c>
    </row>
    <row r="44" spans="1:10" s="17" customFormat="1" ht="45" x14ac:dyDescent="0.25">
      <c r="A44" s="19" t="s">
        <v>119</v>
      </c>
      <c r="B44" s="9" t="s">
        <v>1180</v>
      </c>
      <c r="C44" s="10" t="s">
        <v>1181</v>
      </c>
      <c r="D44" s="8" t="s">
        <v>215</v>
      </c>
      <c r="E44" s="22">
        <v>16</v>
      </c>
      <c r="F44" s="21"/>
      <c r="G44" s="21">
        <f t="shared" si="4"/>
        <v>0</v>
      </c>
      <c r="H44" s="21"/>
      <c r="I44" s="21">
        <f t="shared" si="5"/>
        <v>0</v>
      </c>
      <c r="J44" s="21">
        <f t="shared" si="3"/>
        <v>0</v>
      </c>
    </row>
    <row r="45" spans="1:10" s="17" customFormat="1" ht="45" x14ac:dyDescent="0.25">
      <c r="A45" s="19" t="s">
        <v>122</v>
      </c>
      <c r="B45" s="9" t="s">
        <v>1183</v>
      </c>
      <c r="C45" s="10" t="s">
        <v>1184</v>
      </c>
      <c r="D45" s="8" t="s">
        <v>215</v>
      </c>
      <c r="E45" s="22">
        <v>39</v>
      </c>
      <c r="F45" s="21"/>
      <c r="G45" s="21">
        <f t="shared" si="4"/>
        <v>0</v>
      </c>
      <c r="H45" s="21"/>
      <c r="I45" s="21">
        <f t="shared" si="5"/>
        <v>0</v>
      </c>
      <c r="J45" s="21">
        <f t="shared" si="3"/>
        <v>0</v>
      </c>
    </row>
    <row r="46" spans="1:10" s="17" customFormat="1" ht="45" x14ac:dyDescent="0.25">
      <c r="A46" s="19" t="s">
        <v>125</v>
      </c>
      <c r="B46" s="9" t="s">
        <v>1186</v>
      </c>
      <c r="C46" s="10" t="s">
        <v>1187</v>
      </c>
      <c r="D46" s="8" t="s">
        <v>215</v>
      </c>
      <c r="E46" s="22">
        <v>33</v>
      </c>
      <c r="F46" s="21"/>
      <c r="G46" s="21">
        <f t="shared" si="4"/>
        <v>0</v>
      </c>
      <c r="H46" s="21"/>
      <c r="I46" s="21">
        <f t="shared" si="5"/>
        <v>0</v>
      </c>
      <c r="J46" s="21">
        <f t="shared" si="3"/>
        <v>0</v>
      </c>
    </row>
    <row r="47" spans="1:10" s="17" customFormat="1" ht="45" x14ac:dyDescent="0.25">
      <c r="A47" s="19" t="s">
        <v>129</v>
      </c>
      <c r="B47" s="9" t="s">
        <v>1189</v>
      </c>
      <c r="C47" s="10" t="s">
        <v>1190</v>
      </c>
      <c r="D47" s="8" t="s">
        <v>215</v>
      </c>
      <c r="E47" s="22">
        <v>6</v>
      </c>
      <c r="F47" s="21"/>
      <c r="G47" s="21">
        <f t="shared" si="4"/>
        <v>0</v>
      </c>
      <c r="H47" s="21"/>
      <c r="I47" s="21">
        <f t="shared" si="5"/>
        <v>0</v>
      </c>
      <c r="J47" s="21">
        <f t="shared" si="3"/>
        <v>0</v>
      </c>
    </row>
    <row r="48" spans="1:10" s="17" customFormat="1" ht="45" x14ac:dyDescent="0.25">
      <c r="A48" s="19" t="s">
        <v>133</v>
      </c>
      <c r="B48" s="9" t="s">
        <v>1192</v>
      </c>
      <c r="C48" s="10" t="s">
        <v>1193</v>
      </c>
      <c r="D48" s="8" t="s">
        <v>215</v>
      </c>
      <c r="E48" s="22">
        <v>63</v>
      </c>
      <c r="F48" s="21"/>
      <c r="G48" s="21">
        <f t="shared" si="4"/>
        <v>0</v>
      </c>
      <c r="H48" s="21"/>
      <c r="I48" s="21">
        <f t="shared" si="5"/>
        <v>0</v>
      </c>
      <c r="J48" s="21">
        <f t="shared" si="3"/>
        <v>0</v>
      </c>
    </row>
    <row r="49" spans="1:10" s="17" customFormat="1" ht="45" x14ac:dyDescent="0.25">
      <c r="A49" s="19" t="s">
        <v>137</v>
      </c>
      <c r="B49" s="9" t="s">
        <v>1195</v>
      </c>
      <c r="C49" s="10" t="s">
        <v>1196</v>
      </c>
      <c r="D49" s="8" t="s">
        <v>215</v>
      </c>
      <c r="E49" s="22">
        <v>102</v>
      </c>
      <c r="F49" s="21"/>
      <c r="G49" s="21">
        <f t="shared" si="4"/>
        <v>0</v>
      </c>
      <c r="H49" s="21"/>
      <c r="I49" s="21">
        <f t="shared" si="5"/>
        <v>0</v>
      </c>
      <c r="J49" s="21">
        <f t="shared" si="3"/>
        <v>0</v>
      </c>
    </row>
    <row r="50" spans="1:10" s="17" customFormat="1" ht="45" x14ac:dyDescent="0.25">
      <c r="A50" s="19" t="s">
        <v>141</v>
      </c>
      <c r="B50" s="9" t="s">
        <v>1198</v>
      </c>
      <c r="C50" s="10" t="s">
        <v>1199</v>
      </c>
      <c r="D50" s="8" t="s">
        <v>215</v>
      </c>
      <c r="E50" s="22">
        <v>156</v>
      </c>
      <c r="F50" s="21"/>
      <c r="G50" s="21">
        <f t="shared" si="4"/>
        <v>0</v>
      </c>
      <c r="H50" s="21"/>
      <c r="I50" s="21">
        <f t="shared" si="5"/>
        <v>0</v>
      </c>
      <c r="J50" s="21">
        <f t="shared" si="3"/>
        <v>0</v>
      </c>
    </row>
    <row r="51" spans="1:10" s="17" customFormat="1" ht="45" x14ac:dyDescent="0.25">
      <c r="A51" s="19" t="s">
        <v>144</v>
      </c>
      <c r="B51" s="9" t="s">
        <v>1201</v>
      </c>
      <c r="C51" s="10" t="s">
        <v>1202</v>
      </c>
      <c r="D51" s="8" t="s">
        <v>215</v>
      </c>
      <c r="E51" s="22">
        <v>156</v>
      </c>
      <c r="F51" s="21"/>
      <c r="G51" s="21">
        <f t="shared" si="4"/>
        <v>0</v>
      </c>
      <c r="H51" s="21"/>
      <c r="I51" s="21">
        <f t="shared" si="5"/>
        <v>0</v>
      </c>
      <c r="J51" s="21">
        <f t="shared" si="3"/>
        <v>0</v>
      </c>
    </row>
    <row r="52" spans="1:10" s="17" customFormat="1" ht="45" x14ac:dyDescent="0.25">
      <c r="A52" s="19" t="s">
        <v>148</v>
      </c>
      <c r="B52" s="9" t="s">
        <v>1204</v>
      </c>
      <c r="C52" s="10" t="s">
        <v>1205</v>
      </c>
      <c r="D52" s="8" t="s">
        <v>215</v>
      </c>
      <c r="E52" s="22">
        <v>156</v>
      </c>
      <c r="F52" s="21"/>
      <c r="G52" s="21">
        <f t="shared" si="4"/>
        <v>0</v>
      </c>
      <c r="H52" s="21"/>
      <c r="I52" s="21">
        <f t="shared" si="5"/>
        <v>0</v>
      </c>
      <c r="J52" s="21">
        <f t="shared" si="3"/>
        <v>0</v>
      </c>
    </row>
    <row r="53" spans="1:10" s="17" customFormat="1" ht="45" x14ac:dyDescent="0.25">
      <c r="A53" s="19" t="s">
        <v>151</v>
      </c>
      <c r="B53" s="9" t="s">
        <v>1204</v>
      </c>
      <c r="C53" s="10" t="s">
        <v>1207</v>
      </c>
      <c r="D53" s="8" t="s">
        <v>215</v>
      </c>
      <c r="E53" s="22">
        <v>156</v>
      </c>
      <c r="F53" s="21"/>
      <c r="G53" s="21">
        <f t="shared" si="4"/>
        <v>0</v>
      </c>
      <c r="H53" s="21"/>
      <c r="I53" s="21">
        <f t="shared" si="5"/>
        <v>0</v>
      </c>
      <c r="J53" s="21">
        <f t="shared" si="3"/>
        <v>0</v>
      </c>
    </row>
    <row r="54" spans="1:10" s="38" customFormat="1" ht="22.5" x14ac:dyDescent="0.25">
      <c r="A54" s="47" t="s">
        <v>153</v>
      </c>
      <c r="B54" s="43" t="s">
        <v>510</v>
      </c>
      <c r="C54" s="44" t="s">
        <v>511</v>
      </c>
      <c r="D54" s="42" t="s">
        <v>111</v>
      </c>
      <c r="E54" s="50">
        <v>0.89</v>
      </c>
      <c r="F54" s="26"/>
      <c r="G54" s="26">
        <f t="shared" si="4"/>
        <v>0</v>
      </c>
      <c r="H54" s="26"/>
      <c r="I54" s="26">
        <f t="shared" si="5"/>
        <v>0</v>
      </c>
      <c r="J54" s="26">
        <f t="shared" si="3"/>
        <v>0</v>
      </c>
    </row>
    <row r="55" spans="1:10" s="17" customFormat="1" ht="45" x14ac:dyDescent="0.25">
      <c r="A55" s="19" t="s">
        <v>157</v>
      </c>
      <c r="B55" s="9" t="s">
        <v>1210</v>
      </c>
      <c r="C55" s="10" t="s">
        <v>1211</v>
      </c>
      <c r="D55" s="8" t="s">
        <v>118</v>
      </c>
      <c r="E55" s="23">
        <v>90.78</v>
      </c>
      <c r="F55" s="21"/>
      <c r="G55" s="21">
        <f t="shared" si="4"/>
        <v>0</v>
      </c>
      <c r="H55" s="21"/>
      <c r="I55" s="21">
        <f t="shared" si="5"/>
        <v>0</v>
      </c>
      <c r="J55" s="21">
        <f t="shared" si="3"/>
        <v>0</v>
      </c>
    </row>
    <row r="56" spans="1:10" s="17" customFormat="1" ht="45" x14ac:dyDescent="0.25">
      <c r="A56" s="19" t="s">
        <v>681</v>
      </c>
      <c r="B56" s="9" t="s">
        <v>1213</v>
      </c>
      <c r="C56" s="10" t="s">
        <v>1214</v>
      </c>
      <c r="D56" s="8" t="s">
        <v>118</v>
      </c>
      <c r="E56" s="22">
        <v>7</v>
      </c>
      <c r="F56" s="21"/>
      <c r="G56" s="21">
        <f t="shared" si="4"/>
        <v>0</v>
      </c>
      <c r="H56" s="21"/>
      <c r="I56" s="21">
        <f t="shared" si="5"/>
        <v>0</v>
      </c>
      <c r="J56" s="21">
        <f t="shared" si="3"/>
        <v>0</v>
      </c>
    </row>
    <row r="57" spans="1:10" s="17" customFormat="1" ht="45" x14ac:dyDescent="0.25">
      <c r="A57" s="19" t="s">
        <v>164</v>
      </c>
      <c r="B57" s="9" t="s">
        <v>1216</v>
      </c>
      <c r="C57" s="10" t="s">
        <v>1217</v>
      </c>
      <c r="D57" s="8" t="s">
        <v>215</v>
      </c>
      <c r="E57" s="22">
        <v>16</v>
      </c>
      <c r="F57" s="21"/>
      <c r="G57" s="21">
        <f t="shared" si="4"/>
        <v>0</v>
      </c>
      <c r="H57" s="21"/>
      <c r="I57" s="21">
        <f t="shared" si="5"/>
        <v>0</v>
      </c>
      <c r="J57" s="21">
        <f t="shared" si="3"/>
        <v>0</v>
      </c>
    </row>
    <row r="58" spans="1:10" s="38" customFormat="1" ht="22.5" x14ac:dyDescent="0.25">
      <c r="A58" s="47" t="s">
        <v>168</v>
      </c>
      <c r="B58" s="43" t="s">
        <v>828</v>
      </c>
      <c r="C58" s="44" t="s">
        <v>829</v>
      </c>
      <c r="D58" s="42" t="s">
        <v>111</v>
      </c>
      <c r="E58" s="50">
        <v>18.64</v>
      </c>
      <c r="F58" s="26"/>
      <c r="G58" s="26">
        <f t="shared" si="4"/>
        <v>0</v>
      </c>
      <c r="H58" s="26"/>
      <c r="I58" s="26">
        <f t="shared" si="5"/>
        <v>0</v>
      </c>
      <c r="J58" s="26">
        <f t="shared" si="3"/>
        <v>0</v>
      </c>
    </row>
    <row r="59" spans="1:10" s="17" customFormat="1" ht="45" x14ac:dyDescent="0.25">
      <c r="A59" s="19" t="s">
        <v>171</v>
      </c>
      <c r="B59" s="9" t="s">
        <v>1220</v>
      </c>
      <c r="C59" s="10" t="s">
        <v>1221</v>
      </c>
      <c r="D59" s="8" t="s">
        <v>118</v>
      </c>
      <c r="E59" s="23">
        <v>210.12</v>
      </c>
      <c r="F59" s="21"/>
      <c r="G59" s="21">
        <f t="shared" si="4"/>
        <v>0</v>
      </c>
      <c r="H59" s="21"/>
      <c r="I59" s="21">
        <f t="shared" si="5"/>
        <v>0</v>
      </c>
      <c r="J59" s="21">
        <f t="shared" si="3"/>
        <v>0</v>
      </c>
    </row>
    <row r="60" spans="1:10" s="17" customFormat="1" ht="45" x14ac:dyDescent="0.25">
      <c r="A60" s="19" t="s">
        <v>173</v>
      </c>
      <c r="B60" s="9" t="s">
        <v>1223</v>
      </c>
      <c r="C60" s="10" t="s">
        <v>1224</v>
      </c>
      <c r="D60" s="8" t="s">
        <v>118</v>
      </c>
      <c r="E60" s="20">
        <v>1297.8</v>
      </c>
      <c r="F60" s="21"/>
      <c r="G60" s="21">
        <f t="shared" si="4"/>
        <v>0</v>
      </c>
      <c r="H60" s="21"/>
      <c r="I60" s="21">
        <f t="shared" si="5"/>
        <v>0</v>
      </c>
      <c r="J60" s="21">
        <f t="shared" si="3"/>
        <v>0</v>
      </c>
    </row>
    <row r="61" spans="1:10" s="17" customFormat="1" ht="45" x14ac:dyDescent="0.25">
      <c r="A61" s="19" t="s">
        <v>175</v>
      </c>
      <c r="B61" s="9" t="s">
        <v>1226</v>
      </c>
      <c r="C61" s="10" t="s">
        <v>1227</v>
      </c>
      <c r="D61" s="8" t="s">
        <v>118</v>
      </c>
      <c r="E61" s="22">
        <v>412</v>
      </c>
      <c r="F61" s="21"/>
      <c r="G61" s="21">
        <f t="shared" si="4"/>
        <v>0</v>
      </c>
      <c r="H61" s="21"/>
      <c r="I61" s="21">
        <f t="shared" si="5"/>
        <v>0</v>
      </c>
      <c r="J61" s="21">
        <f t="shared" si="3"/>
        <v>0</v>
      </c>
    </row>
    <row r="62" spans="1:10" s="17" customFormat="1" ht="45" x14ac:dyDescent="0.25">
      <c r="A62" s="19" t="s">
        <v>178</v>
      </c>
      <c r="B62" s="9" t="s">
        <v>1213</v>
      </c>
      <c r="C62" s="10" t="s">
        <v>1229</v>
      </c>
      <c r="D62" s="8" t="s">
        <v>118</v>
      </c>
      <c r="E62" s="22">
        <v>4</v>
      </c>
      <c r="F62" s="21"/>
      <c r="G62" s="21">
        <f t="shared" si="4"/>
        <v>0</v>
      </c>
      <c r="H62" s="21"/>
      <c r="I62" s="21">
        <f t="shared" si="5"/>
        <v>0</v>
      </c>
      <c r="J62" s="21">
        <f t="shared" si="3"/>
        <v>0</v>
      </c>
    </row>
    <row r="63" spans="1:10" s="17" customFormat="1" ht="45" x14ac:dyDescent="0.25">
      <c r="A63" s="19" t="s">
        <v>180</v>
      </c>
      <c r="B63" s="9" t="s">
        <v>1195</v>
      </c>
      <c r="C63" s="10" t="s">
        <v>1196</v>
      </c>
      <c r="D63" s="8" t="s">
        <v>215</v>
      </c>
      <c r="E63" s="22">
        <v>1864</v>
      </c>
      <c r="F63" s="21"/>
      <c r="G63" s="21">
        <f t="shared" si="4"/>
        <v>0</v>
      </c>
      <c r="H63" s="21"/>
      <c r="I63" s="21">
        <f t="shared" si="5"/>
        <v>0</v>
      </c>
      <c r="J63" s="21">
        <f t="shared" si="3"/>
        <v>0</v>
      </c>
    </row>
    <row r="64" spans="1:10" s="17" customFormat="1" ht="45" x14ac:dyDescent="0.25">
      <c r="A64" s="19" t="s">
        <v>182</v>
      </c>
      <c r="B64" s="9" t="s">
        <v>1232</v>
      </c>
      <c r="C64" s="10" t="s">
        <v>1233</v>
      </c>
      <c r="D64" s="8" t="s">
        <v>215</v>
      </c>
      <c r="E64" s="22">
        <v>6</v>
      </c>
      <c r="F64" s="21"/>
      <c r="G64" s="21">
        <f t="shared" si="4"/>
        <v>0</v>
      </c>
      <c r="H64" s="21"/>
      <c r="I64" s="21">
        <f t="shared" si="5"/>
        <v>0</v>
      </c>
      <c r="J64" s="21">
        <f t="shared" si="3"/>
        <v>0</v>
      </c>
    </row>
    <row r="65" spans="1:10" s="17" customFormat="1" ht="45" x14ac:dyDescent="0.25">
      <c r="A65" s="19" t="s">
        <v>184</v>
      </c>
      <c r="B65" s="9" t="s">
        <v>1232</v>
      </c>
      <c r="C65" s="10" t="s">
        <v>1235</v>
      </c>
      <c r="D65" s="8" t="s">
        <v>215</v>
      </c>
      <c r="E65" s="22">
        <v>54</v>
      </c>
      <c r="F65" s="21"/>
      <c r="G65" s="21">
        <f t="shared" si="4"/>
        <v>0</v>
      </c>
      <c r="H65" s="21"/>
      <c r="I65" s="21">
        <f t="shared" si="5"/>
        <v>0</v>
      </c>
      <c r="J65" s="21">
        <f t="shared" si="3"/>
        <v>0</v>
      </c>
    </row>
    <row r="66" spans="1:10" s="17" customFormat="1" ht="45" x14ac:dyDescent="0.25">
      <c r="A66" s="19" t="s">
        <v>186</v>
      </c>
      <c r="B66" s="9" t="s">
        <v>1232</v>
      </c>
      <c r="C66" s="10" t="s">
        <v>1237</v>
      </c>
      <c r="D66" s="8" t="s">
        <v>215</v>
      </c>
      <c r="E66" s="22">
        <v>6</v>
      </c>
      <c r="F66" s="21"/>
      <c r="G66" s="21">
        <f t="shared" si="4"/>
        <v>0</v>
      </c>
      <c r="H66" s="21"/>
      <c r="I66" s="21">
        <f t="shared" si="5"/>
        <v>0</v>
      </c>
      <c r="J66" s="21">
        <f t="shared" si="3"/>
        <v>0</v>
      </c>
    </row>
    <row r="67" spans="1:10" x14ac:dyDescent="0.25">
      <c r="G67" s="26">
        <f t="shared" ref="G67:I67" si="6">SUM(G3:G66)</f>
        <v>0</v>
      </c>
      <c r="H67" s="26"/>
      <c r="I67" s="26">
        <f t="shared" si="6"/>
        <v>0</v>
      </c>
      <c r="J67" s="26">
        <f>SUM(J3:J66)</f>
        <v>0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8">
    <tabColor rgb="FFFFC000"/>
    <pageSetUpPr fitToPage="1"/>
  </sheetPr>
  <dimension ref="A1:K192"/>
  <sheetViews>
    <sheetView workbookViewId="0">
      <pane ySplit="1" topLeftCell="A2" activePane="bottomLeft" state="frozen"/>
      <selection activeCell="K10" sqref="K10"/>
      <selection pane="bottomLeft" activeCell="K10" sqref="K10"/>
    </sheetView>
  </sheetViews>
  <sheetFormatPr defaultColWidth="9.140625" defaultRowHeight="11.25" x14ac:dyDescent="0.25"/>
  <cols>
    <col min="1" max="1" width="8.7109375" style="18" customWidth="1"/>
    <col min="2" max="2" width="20.7109375" style="1" customWidth="1"/>
    <col min="3" max="3" width="40.7109375" style="1" customWidth="1"/>
    <col min="4" max="4" width="8.7109375" style="1" customWidth="1"/>
    <col min="5" max="5" width="8.7109375" style="18" customWidth="1"/>
    <col min="6" max="10" width="12.7109375" style="18" customWidth="1"/>
    <col min="11" max="16384" width="9.140625" style="18"/>
  </cols>
  <sheetData>
    <row r="1" spans="1:11" s="4" customFormat="1" ht="24" x14ac:dyDescent="0.25">
      <c r="A1" s="2" t="s">
        <v>2</v>
      </c>
      <c r="B1" s="2" t="s">
        <v>3</v>
      </c>
      <c r="C1" s="2" t="s">
        <v>4</v>
      </c>
      <c r="D1" s="3" t="s">
        <v>5</v>
      </c>
      <c r="E1" s="2" t="s">
        <v>6</v>
      </c>
      <c r="F1" s="2" t="s">
        <v>2115</v>
      </c>
      <c r="G1" s="2" t="s">
        <v>2116</v>
      </c>
      <c r="H1" s="2" t="s">
        <v>2113</v>
      </c>
      <c r="I1" s="2" t="s">
        <v>2114</v>
      </c>
      <c r="J1" s="2" t="s">
        <v>2117</v>
      </c>
    </row>
    <row r="2" spans="1:11" s="17" customFormat="1" ht="15" x14ac:dyDescent="0.25">
      <c r="A2" s="14" t="s">
        <v>618</v>
      </c>
      <c r="B2" s="16"/>
      <c r="C2" s="16"/>
      <c r="D2" s="16"/>
      <c r="E2" s="15"/>
    </row>
    <row r="3" spans="1:11" s="38" customFormat="1" ht="45" x14ac:dyDescent="0.25">
      <c r="A3" s="47" t="s">
        <v>9</v>
      </c>
      <c r="B3" s="43" t="s">
        <v>1242</v>
      </c>
      <c r="C3" s="44" t="s">
        <v>1243</v>
      </c>
      <c r="D3" s="42" t="s">
        <v>40</v>
      </c>
      <c r="E3" s="49">
        <v>1</v>
      </c>
      <c r="F3" s="26"/>
      <c r="G3" s="26">
        <f t="shared" ref="G3:G34" si="0">E3*F3</f>
        <v>0</v>
      </c>
      <c r="H3" s="26"/>
      <c r="I3" s="26">
        <f t="shared" ref="I3:I34" si="1">E3*H3</f>
        <v>0</v>
      </c>
      <c r="J3" s="26">
        <f t="shared" ref="J3" si="2">G3+I3</f>
        <v>0</v>
      </c>
    </row>
    <row r="4" spans="1:11" s="63" customFormat="1" ht="22.5" x14ac:dyDescent="0.25">
      <c r="A4" s="57" t="s">
        <v>13</v>
      </c>
      <c r="B4" s="58" t="s">
        <v>703</v>
      </c>
      <c r="C4" s="59" t="s">
        <v>704</v>
      </c>
      <c r="D4" s="60" t="s">
        <v>16</v>
      </c>
      <c r="E4" s="61">
        <v>1</v>
      </c>
      <c r="F4" s="62"/>
      <c r="G4" s="62">
        <f t="shared" si="0"/>
        <v>0</v>
      </c>
      <c r="H4" s="62"/>
      <c r="I4" s="62">
        <f t="shared" si="1"/>
        <v>0</v>
      </c>
      <c r="J4" s="62">
        <f t="shared" ref="J4:J67" si="3">G4+I4</f>
        <v>0</v>
      </c>
      <c r="K4" s="63" t="s">
        <v>2118</v>
      </c>
    </row>
    <row r="5" spans="1:11" s="63" customFormat="1" ht="33.75" x14ac:dyDescent="0.25">
      <c r="A5" s="57" t="s">
        <v>622</v>
      </c>
      <c r="B5" s="58"/>
      <c r="C5" s="59" t="s">
        <v>1244</v>
      </c>
      <c r="D5" s="60" t="s">
        <v>1125</v>
      </c>
      <c r="E5" s="61">
        <v>1</v>
      </c>
      <c r="F5" s="62"/>
      <c r="G5" s="62">
        <f t="shared" si="0"/>
        <v>0</v>
      </c>
      <c r="H5" s="62"/>
      <c r="I5" s="62">
        <f t="shared" si="1"/>
        <v>0</v>
      </c>
      <c r="J5" s="62">
        <f t="shared" si="3"/>
        <v>0</v>
      </c>
      <c r="K5" s="63" t="s">
        <v>2118</v>
      </c>
    </row>
    <row r="6" spans="1:11" s="38" customFormat="1" ht="33.75" x14ac:dyDescent="0.25">
      <c r="A6" s="47" t="s">
        <v>21</v>
      </c>
      <c r="B6" s="43" t="s">
        <v>977</v>
      </c>
      <c r="C6" s="44" t="s">
        <v>978</v>
      </c>
      <c r="D6" s="42" t="s">
        <v>40</v>
      </c>
      <c r="E6" s="49">
        <v>2</v>
      </c>
      <c r="F6" s="26"/>
      <c r="G6" s="26">
        <f t="shared" si="0"/>
        <v>0</v>
      </c>
      <c r="H6" s="26"/>
      <c r="I6" s="26">
        <f t="shared" si="1"/>
        <v>0</v>
      </c>
      <c r="J6" s="26">
        <f t="shared" si="3"/>
        <v>0</v>
      </c>
    </row>
    <row r="7" spans="1:11" s="63" customFormat="1" ht="22.5" x14ac:dyDescent="0.25">
      <c r="A7" s="57" t="s">
        <v>979</v>
      </c>
      <c r="B7" s="58" t="s">
        <v>705</v>
      </c>
      <c r="C7" s="59" t="s">
        <v>706</v>
      </c>
      <c r="D7" s="60" t="s">
        <v>16</v>
      </c>
      <c r="E7" s="61">
        <v>1</v>
      </c>
      <c r="F7" s="62"/>
      <c r="G7" s="62">
        <f t="shared" si="0"/>
        <v>0</v>
      </c>
      <c r="H7" s="62"/>
      <c r="I7" s="62">
        <f t="shared" si="1"/>
        <v>0</v>
      </c>
      <c r="J7" s="62">
        <f t="shared" si="3"/>
        <v>0</v>
      </c>
      <c r="K7" s="63" t="s">
        <v>2118</v>
      </c>
    </row>
    <row r="8" spans="1:11" s="63" customFormat="1" ht="22.5" x14ac:dyDescent="0.25">
      <c r="A8" s="57" t="s">
        <v>980</v>
      </c>
      <c r="B8" s="58" t="s">
        <v>705</v>
      </c>
      <c r="C8" s="59" t="s">
        <v>707</v>
      </c>
      <c r="D8" s="60" t="s">
        <v>16</v>
      </c>
      <c r="E8" s="61">
        <v>1</v>
      </c>
      <c r="F8" s="62"/>
      <c r="G8" s="62">
        <f t="shared" si="0"/>
        <v>0</v>
      </c>
      <c r="H8" s="62"/>
      <c r="I8" s="62">
        <f t="shared" si="1"/>
        <v>0</v>
      </c>
      <c r="J8" s="62">
        <f t="shared" si="3"/>
        <v>0</v>
      </c>
      <c r="K8" s="63" t="s">
        <v>2118</v>
      </c>
    </row>
    <row r="9" spans="1:11" s="38" customFormat="1" ht="22.5" x14ac:dyDescent="0.25">
      <c r="A9" s="47" t="s">
        <v>30</v>
      </c>
      <c r="B9" s="43" t="s">
        <v>49</v>
      </c>
      <c r="C9" s="44" t="s">
        <v>50</v>
      </c>
      <c r="D9" s="42" t="s">
        <v>40</v>
      </c>
      <c r="E9" s="49">
        <v>2</v>
      </c>
      <c r="F9" s="26"/>
      <c r="G9" s="26">
        <f t="shared" si="0"/>
        <v>0</v>
      </c>
      <c r="H9" s="26"/>
      <c r="I9" s="26">
        <f t="shared" si="1"/>
        <v>0</v>
      </c>
      <c r="J9" s="26">
        <f t="shared" si="3"/>
        <v>0</v>
      </c>
    </row>
    <row r="10" spans="1:11" s="63" customFormat="1" ht="22.5" x14ac:dyDescent="0.25">
      <c r="A10" s="57" t="s">
        <v>33</v>
      </c>
      <c r="B10" s="58" t="s">
        <v>705</v>
      </c>
      <c r="C10" s="59" t="s">
        <v>1245</v>
      </c>
      <c r="D10" s="60" t="s">
        <v>16</v>
      </c>
      <c r="E10" s="61">
        <v>1</v>
      </c>
      <c r="F10" s="62"/>
      <c r="G10" s="62">
        <f t="shared" si="0"/>
        <v>0</v>
      </c>
      <c r="H10" s="62"/>
      <c r="I10" s="62">
        <f t="shared" si="1"/>
        <v>0</v>
      </c>
      <c r="J10" s="62">
        <f t="shared" si="3"/>
        <v>0</v>
      </c>
      <c r="K10" s="63" t="s">
        <v>2118</v>
      </c>
    </row>
    <row r="11" spans="1:11" s="63" customFormat="1" ht="22.5" x14ac:dyDescent="0.25">
      <c r="A11" s="57" t="s">
        <v>1246</v>
      </c>
      <c r="B11" s="58" t="s">
        <v>705</v>
      </c>
      <c r="C11" s="59" t="s">
        <v>1247</v>
      </c>
      <c r="D11" s="60" t="s">
        <v>16</v>
      </c>
      <c r="E11" s="61">
        <v>1</v>
      </c>
      <c r="F11" s="62"/>
      <c r="G11" s="62">
        <f t="shared" si="0"/>
        <v>0</v>
      </c>
      <c r="H11" s="62"/>
      <c r="I11" s="62">
        <f t="shared" si="1"/>
        <v>0</v>
      </c>
      <c r="J11" s="62">
        <f t="shared" si="3"/>
        <v>0</v>
      </c>
      <c r="K11" s="63" t="s">
        <v>2118</v>
      </c>
    </row>
    <row r="12" spans="1:11" s="17" customFormat="1" ht="15" x14ac:dyDescent="0.25">
      <c r="A12" s="14" t="s">
        <v>708</v>
      </c>
      <c r="B12" s="16"/>
      <c r="C12" s="16"/>
      <c r="D12" s="16"/>
      <c r="E12" s="15"/>
      <c r="F12" s="21"/>
      <c r="G12" s="21">
        <f t="shared" si="0"/>
        <v>0</v>
      </c>
      <c r="H12" s="21"/>
      <c r="I12" s="21">
        <f t="shared" si="1"/>
        <v>0</v>
      </c>
      <c r="J12" s="21">
        <f t="shared" si="3"/>
        <v>0</v>
      </c>
    </row>
    <row r="13" spans="1:11" s="38" customFormat="1" ht="45" x14ac:dyDescent="0.25">
      <c r="A13" s="47" t="s">
        <v>37</v>
      </c>
      <c r="B13" s="43" t="s">
        <v>88</v>
      </c>
      <c r="C13" s="44" t="s">
        <v>89</v>
      </c>
      <c r="D13" s="42" t="s">
        <v>71</v>
      </c>
      <c r="E13" s="50">
        <v>0.37</v>
      </c>
      <c r="F13" s="26"/>
      <c r="G13" s="26">
        <f t="shared" si="0"/>
        <v>0</v>
      </c>
      <c r="H13" s="26"/>
      <c r="I13" s="26">
        <f t="shared" si="1"/>
        <v>0</v>
      </c>
      <c r="J13" s="26">
        <f t="shared" si="3"/>
        <v>0</v>
      </c>
    </row>
    <row r="14" spans="1:11" s="17" customFormat="1" ht="45" x14ac:dyDescent="0.25">
      <c r="A14" s="19" t="s">
        <v>559</v>
      </c>
      <c r="B14" s="9" t="s">
        <v>709</v>
      </c>
      <c r="C14" s="10" t="s">
        <v>1248</v>
      </c>
      <c r="D14" s="8" t="s">
        <v>215</v>
      </c>
      <c r="E14" s="22">
        <v>4</v>
      </c>
      <c r="F14" s="21"/>
      <c r="G14" s="21">
        <f t="shared" si="0"/>
        <v>0</v>
      </c>
      <c r="H14" s="21"/>
      <c r="I14" s="21">
        <f t="shared" si="1"/>
        <v>0</v>
      </c>
      <c r="J14" s="21">
        <f t="shared" si="3"/>
        <v>0</v>
      </c>
    </row>
    <row r="15" spans="1:11" s="17" customFormat="1" ht="45" x14ac:dyDescent="0.25">
      <c r="A15" s="19" t="s">
        <v>44</v>
      </c>
      <c r="B15" s="9" t="s">
        <v>709</v>
      </c>
      <c r="C15" s="10" t="s">
        <v>1249</v>
      </c>
      <c r="D15" s="8" t="s">
        <v>215</v>
      </c>
      <c r="E15" s="22">
        <v>28</v>
      </c>
      <c r="F15" s="21"/>
      <c r="G15" s="21">
        <f t="shared" si="0"/>
        <v>0</v>
      </c>
      <c r="H15" s="21"/>
      <c r="I15" s="21">
        <f t="shared" si="1"/>
        <v>0</v>
      </c>
      <c r="J15" s="21">
        <f t="shared" si="3"/>
        <v>0</v>
      </c>
    </row>
    <row r="16" spans="1:11" s="17" customFormat="1" ht="45" x14ac:dyDescent="0.25">
      <c r="A16" s="19" t="s">
        <v>561</v>
      </c>
      <c r="B16" s="9" t="s">
        <v>709</v>
      </c>
      <c r="C16" s="10" t="s">
        <v>1250</v>
      </c>
      <c r="D16" s="8" t="s">
        <v>215</v>
      </c>
      <c r="E16" s="22">
        <v>2</v>
      </c>
      <c r="F16" s="21"/>
      <c r="G16" s="21">
        <f t="shared" si="0"/>
        <v>0</v>
      </c>
      <c r="H16" s="21"/>
      <c r="I16" s="21">
        <f t="shared" si="1"/>
        <v>0</v>
      </c>
      <c r="J16" s="21">
        <f t="shared" si="3"/>
        <v>0</v>
      </c>
    </row>
    <row r="17" spans="1:10" s="17" customFormat="1" ht="56.25" x14ac:dyDescent="0.25">
      <c r="A17" s="19" t="s">
        <v>47</v>
      </c>
      <c r="B17" s="9" t="s">
        <v>1251</v>
      </c>
      <c r="C17" s="10" t="s">
        <v>1252</v>
      </c>
      <c r="D17" s="8" t="s">
        <v>118</v>
      </c>
      <c r="E17" s="22">
        <v>15</v>
      </c>
      <c r="F17" s="21"/>
      <c r="G17" s="21">
        <f t="shared" si="0"/>
        <v>0</v>
      </c>
      <c r="H17" s="21"/>
      <c r="I17" s="21">
        <f t="shared" si="1"/>
        <v>0</v>
      </c>
      <c r="J17" s="21">
        <f t="shared" si="3"/>
        <v>0</v>
      </c>
    </row>
    <row r="18" spans="1:10" s="17" customFormat="1" ht="45" x14ac:dyDescent="0.25">
      <c r="A18" s="19" t="s">
        <v>48</v>
      </c>
      <c r="B18" s="9" t="s">
        <v>709</v>
      </c>
      <c r="C18" s="10" t="s">
        <v>1253</v>
      </c>
      <c r="D18" s="8" t="s">
        <v>215</v>
      </c>
      <c r="E18" s="22">
        <v>3</v>
      </c>
      <c r="F18" s="21"/>
      <c r="G18" s="21">
        <f t="shared" si="0"/>
        <v>0</v>
      </c>
      <c r="H18" s="21"/>
      <c r="I18" s="21">
        <f t="shared" si="1"/>
        <v>0</v>
      </c>
      <c r="J18" s="21">
        <f t="shared" si="3"/>
        <v>0</v>
      </c>
    </row>
    <row r="19" spans="1:10" s="17" customFormat="1" ht="45" x14ac:dyDescent="0.25">
      <c r="A19" s="19" t="s">
        <v>566</v>
      </c>
      <c r="B19" s="9" t="s">
        <v>1254</v>
      </c>
      <c r="C19" s="10" t="s">
        <v>1255</v>
      </c>
      <c r="D19" s="8" t="s">
        <v>71</v>
      </c>
      <c r="E19" s="23">
        <v>0.13</v>
      </c>
      <c r="F19" s="21"/>
      <c r="G19" s="21">
        <f t="shared" si="0"/>
        <v>0</v>
      </c>
      <c r="H19" s="21"/>
      <c r="I19" s="21">
        <f t="shared" si="1"/>
        <v>0</v>
      </c>
      <c r="J19" s="21">
        <f t="shared" si="3"/>
        <v>0</v>
      </c>
    </row>
    <row r="20" spans="1:10" s="17" customFormat="1" ht="15" x14ac:dyDescent="0.25">
      <c r="A20" s="14" t="s">
        <v>983</v>
      </c>
      <c r="B20" s="16"/>
      <c r="C20" s="16"/>
      <c r="D20" s="16"/>
      <c r="E20" s="15"/>
      <c r="F20" s="21"/>
      <c r="G20" s="21">
        <f t="shared" si="0"/>
        <v>0</v>
      </c>
      <c r="H20" s="21"/>
      <c r="I20" s="21">
        <f t="shared" si="1"/>
        <v>0</v>
      </c>
      <c r="J20" s="21">
        <f t="shared" si="3"/>
        <v>0</v>
      </c>
    </row>
    <row r="21" spans="1:10" s="38" customFormat="1" ht="56.25" x14ac:dyDescent="0.25">
      <c r="A21" s="47" t="s">
        <v>53</v>
      </c>
      <c r="B21" s="43" t="s">
        <v>116</v>
      </c>
      <c r="C21" s="44" t="s">
        <v>117</v>
      </c>
      <c r="D21" s="42" t="s">
        <v>111</v>
      </c>
      <c r="E21" s="50">
        <v>8.24</v>
      </c>
      <c r="F21" s="26"/>
      <c r="G21" s="26">
        <f t="shared" si="0"/>
        <v>0</v>
      </c>
      <c r="H21" s="26"/>
      <c r="I21" s="26">
        <f t="shared" si="1"/>
        <v>0</v>
      </c>
      <c r="J21" s="26">
        <f t="shared" si="3"/>
        <v>0</v>
      </c>
    </row>
    <row r="22" spans="1:10" s="38" customFormat="1" ht="45" x14ac:dyDescent="0.25">
      <c r="A22" s="47" t="s">
        <v>568</v>
      </c>
      <c r="B22" s="43" t="s">
        <v>113</v>
      </c>
      <c r="C22" s="44" t="s">
        <v>114</v>
      </c>
      <c r="D22" s="42" t="s">
        <v>111</v>
      </c>
      <c r="E22" s="50">
        <v>4.0599999999999996</v>
      </c>
      <c r="F22" s="26"/>
      <c r="G22" s="26">
        <f t="shared" si="0"/>
        <v>0</v>
      </c>
      <c r="H22" s="26"/>
      <c r="I22" s="26">
        <f t="shared" si="1"/>
        <v>0</v>
      </c>
      <c r="J22" s="26">
        <f t="shared" si="3"/>
        <v>0</v>
      </c>
    </row>
    <row r="23" spans="1:10" s="38" customFormat="1" ht="22.5" x14ac:dyDescent="0.25">
      <c r="A23" s="47" t="s">
        <v>570</v>
      </c>
      <c r="B23" s="43" t="s">
        <v>721</v>
      </c>
      <c r="C23" s="44" t="s">
        <v>722</v>
      </c>
      <c r="D23" s="42" t="s">
        <v>20</v>
      </c>
      <c r="E23" s="48">
        <v>0.4</v>
      </c>
      <c r="F23" s="26"/>
      <c r="G23" s="26">
        <f t="shared" si="0"/>
        <v>0</v>
      </c>
      <c r="H23" s="26"/>
      <c r="I23" s="26">
        <f t="shared" si="1"/>
        <v>0</v>
      </c>
      <c r="J23" s="26">
        <f t="shared" si="3"/>
        <v>0</v>
      </c>
    </row>
    <row r="24" spans="1:10" s="38" customFormat="1" ht="22.5" x14ac:dyDescent="0.25">
      <c r="A24" s="47" t="s">
        <v>58</v>
      </c>
      <c r="B24" s="43" t="s">
        <v>25</v>
      </c>
      <c r="C24" s="44" t="s">
        <v>26</v>
      </c>
      <c r="D24" s="42" t="s">
        <v>20</v>
      </c>
      <c r="E24" s="48">
        <v>1.5</v>
      </c>
      <c r="F24" s="26"/>
      <c r="G24" s="26">
        <f t="shared" si="0"/>
        <v>0</v>
      </c>
      <c r="H24" s="26"/>
      <c r="I24" s="26">
        <f t="shared" si="1"/>
        <v>0</v>
      </c>
      <c r="J24" s="26">
        <f t="shared" si="3"/>
        <v>0</v>
      </c>
    </row>
    <row r="25" spans="1:10" s="38" customFormat="1" ht="22.5" x14ac:dyDescent="0.25">
      <c r="A25" s="47" t="s">
        <v>59</v>
      </c>
      <c r="B25" s="43" t="s">
        <v>22</v>
      </c>
      <c r="C25" s="44" t="s">
        <v>23</v>
      </c>
      <c r="D25" s="42" t="s">
        <v>20</v>
      </c>
      <c r="E25" s="48">
        <v>0.5</v>
      </c>
      <c r="F25" s="26"/>
      <c r="G25" s="26">
        <f t="shared" si="0"/>
        <v>0</v>
      </c>
      <c r="H25" s="26"/>
      <c r="I25" s="26">
        <f t="shared" si="1"/>
        <v>0</v>
      </c>
      <c r="J25" s="26">
        <f t="shared" si="3"/>
        <v>0</v>
      </c>
    </row>
    <row r="26" spans="1:10" s="38" customFormat="1" ht="22.5" x14ac:dyDescent="0.25">
      <c r="A26" s="47" t="s">
        <v>579</v>
      </c>
      <c r="B26" s="43" t="s">
        <v>18</v>
      </c>
      <c r="C26" s="44" t="s">
        <v>19</v>
      </c>
      <c r="D26" s="42" t="s">
        <v>20</v>
      </c>
      <c r="E26" s="49">
        <v>2</v>
      </c>
      <c r="F26" s="26"/>
      <c r="G26" s="26">
        <f t="shared" si="0"/>
        <v>0</v>
      </c>
      <c r="H26" s="26"/>
      <c r="I26" s="26">
        <f t="shared" si="1"/>
        <v>0</v>
      </c>
      <c r="J26" s="26">
        <f t="shared" si="3"/>
        <v>0</v>
      </c>
    </row>
    <row r="27" spans="1:10" s="17" customFormat="1" ht="56.25" x14ac:dyDescent="0.25">
      <c r="A27" s="19" t="s">
        <v>583</v>
      </c>
      <c r="B27" s="9" t="s">
        <v>723</v>
      </c>
      <c r="C27" s="10" t="s">
        <v>1256</v>
      </c>
      <c r="D27" s="8" t="s">
        <v>118</v>
      </c>
      <c r="E27" s="20">
        <v>61.2</v>
      </c>
      <c r="F27" s="21"/>
      <c r="G27" s="21">
        <f t="shared" si="0"/>
        <v>0</v>
      </c>
      <c r="H27" s="21"/>
      <c r="I27" s="21">
        <f t="shared" si="1"/>
        <v>0</v>
      </c>
      <c r="J27" s="21">
        <f t="shared" si="3"/>
        <v>0</v>
      </c>
    </row>
    <row r="28" spans="1:10" s="17" customFormat="1" ht="56.25" x14ac:dyDescent="0.25">
      <c r="A28" s="19" t="s">
        <v>68</v>
      </c>
      <c r="B28" s="9" t="s">
        <v>723</v>
      </c>
      <c r="C28" s="10" t="s">
        <v>1252</v>
      </c>
      <c r="D28" s="8" t="s">
        <v>118</v>
      </c>
      <c r="E28" s="20">
        <v>15.3</v>
      </c>
      <c r="F28" s="21"/>
      <c r="G28" s="21">
        <f t="shared" si="0"/>
        <v>0</v>
      </c>
      <c r="H28" s="21"/>
      <c r="I28" s="21">
        <f t="shared" si="1"/>
        <v>0</v>
      </c>
      <c r="J28" s="21">
        <f t="shared" si="3"/>
        <v>0</v>
      </c>
    </row>
    <row r="29" spans="1:10" s="17" customFormat="1" ht="56.25" x14ac:dyDescent="0.25">
      <c r="A29" s="19" t="s">
        <v>72</v>
      </c>
      <c r="B29" s="9" t="s">
        <v>723</v>
      </c>
      <c r="C29" s="10" t="s">
        <v>1257</v>
      </c>
      <c r="D29" s="8" t="s">
        <v>118</v>
      </c>
      <c r="E29" s="22">
        <v>102</v>
      </c>
      <c r="F29" s="21"/>
      <c r="G29" s="21">
        <f t="shared" si="0"/>
        <v>0</v>
      </c>
      <c r="H29" s="21"/>
      <c r="I29" s="21">
        <f t="shared" si="1"/>
        <v>0</v>
      </c>
      <c r="J29" s="21">
        <f t="shared" si="3"/>
        <v>0</v>
      </c>
    </row>
    <row r="30" spans="1:10" s="17" customFormat="1" ht="56.25" x14ac:dyDescent="0.25">
      <c r="A30" s="19" t="s">
        <v>76</v>
      </c>
      <c r="B30" s="9" t="s">
        <v>1258</v>
      </c>
      <c r="C30" s="10" t="s">
        <v>1259</v>
      </c>
      <c r="D30" s="8" t="s">
        <v>118</v>
      </c>
      <c r="E30" s="20">
        <v>66.3</v>
      </c>
      <c r="F30" s="21"/>
      <c r="G30" s="21">
        <f t="shared" si="0"/>
        <v>0</v>
      </c>
      <c r="H30" s="21"/>
      <c r="I30" s="21">
        <f t="shared" si="1"/>
        <v>0</v>
      </c>
      <c r="J30" s="21">
        <f t="shared" si="3"/>
        <v>0</v>
      </c>
    </row>
    <row r="31" spans="1:10" s="17" customFormat="1" ht="56.25" x14ac:dyDescent="0.25">
      <c r="A31" s="19" t="s">
        <v>78</v>
      </c>
      <c r="B31" s="9" t="s">
        <v>731</v>
      </c>
      <c r="C31" s="10" t="s">
        <v>1260</v>
      </c>
      <c r="D31" s="8" t="s">
        <v>118</v>
      </c>
      <c r="E31" s="20">
        <v>35.700000000000003</v>
      </c>
      <c r="F31" s="21"/>
      <c r="G31" s="21">
        <f t="shared" si="0"/>
        <v>0</v>
      </c>
      <c r="H31" s="21"/>
      <c r="I31" s="21">
        <f t="shared" si="1"/>
        <v>0</v>
      </c>
      <c r="J31" s="21">
        <f t="shared" si="3"/>
        <v>0</v>
      </c>
    </row>
    <row r="32" spans="1:10" s="17" customFormat="1" ht="56.25" x14ac:dyDescent="0.25">
      <c r="A32" s="19" t="s">
        <v>81</v>
      </c>
      <c r="B32" s="9" t="s">
        <v>1261</v>
      </c>
      <c r="C32" s="10" t="s">
        <v>1262</v>
      </c>
      <c r="D32" s="8" t="s">
        <v>118</v>
      </c>
      <c r="E32" s="20">
        <v>372.3</v>
      </c>
      <c r="F32" s="21"/>
      <c r="G32" s="21">
        <f t="shared" si="0"/>
        <v>0</v>
      </c>
      <c r="H32" s="21"/>
      <c r="I32" s="21">
        <f t="shared" si="1"/>
        <v>0</v>
      </c>
      <c r="J32" s="21">
        <f t="shared" si="3"/>
        <v>0</v>
      </c>
    </row>
    <row r="33" spans="1:10" s="17" customFormat="1" ht="56.25" x14ac:dyDescent="0.25">
      <c r="A33" s="19" t="s">
        <v>83</v>
      </c>
      <c r="B33" s="9" t="s">
        <v>731</v>
      </c>
      <c r="C33" s="10" t="s">
        <v>1263</v>
      </c>
      <c r="D33" s="8" t="s">
        <v>118</v>
      </c>
      <c r="E33" s="20">
        <v>91.8</v>
      </c>
      <c r="F33" s="21"/>
      <c r="G33" s="21">
        <f t="shared" si="0"/>
        <v>0</v>
      </c>
      <c r="H33" s="21"/>
      <c r="I33" s="21">
        <f t="shared" si="1"/>
        <v>0</v>
      </c>
      <c r="J33" s="21">
        <f t="shared" si="3"/>
        <v>0</v>
      </c>
    </row>
    <row r="34" spans="1:10" s="17" customFormat="1" ht="67.5" x14ac:dyDescent="0.25">
      <c r="A34" s="19" t="s">
        <v>85</v>
      </c>
      <c r="B34" s="9" t="s">
        <v>723</v>
      </c>
      <c r="C34" s="10" t="s">
        <v>1264</v>
      </c>
      <c r="D34" s="8" t="s">
        <v>118</v>
      </c>
      <c r="E34" s="20">
        <v>30.6</v>
      </c>
      <c r="F34" s="21"/>
      <c r="G34" s="21">
        <f t="shared" si="0"/>
        <v>0</v>
      </c>
      <c r="H34" s="21"/>
      <c r="I34" s="21">
        <f t="shared" si="1"/>
        <v>0</v>
      </c>
      <c r="J34" s="21">
        <f t="shared" si="3"/>
        <v>0</v>
      </c>
    </row>
    <row r="35" spans="1:10" s="17" customFormat="1" ht="67.5" x14ac:dyDescent="0.25">
      <c r="A35" s="19" t="s">
        <v>87</v>
      </c>
      <c r="B35" s="9" t="s">
        <v>731</v>
      </c>
      <c r="C35" s="10" t="s">
        <v>1265</v>
      </c>
      <c r="D35" s="8" t="s">
        <v>118</v>
      </c>
      <c r="E35" s="20">
        <v>25.5</v>
      </c>
      <c r="F35" s="21"/>
      <c r="G35" s="21">
        <f t="shared" ref="G35:G66" si="4">E35*F35</f>
        <v>0</v>
      </c>
      <c r="H35" s="21"/>
      <c r="I35" s="21">
        <f t="shared" ref="I35:I66" si="5">E35*H35</f>
        <v>0</v>
      </c>
      <c r="J35" s="21">
        <f t="shared" si="3"/>
        <v>0</v>
      </c>
    </row>
    <row r="36" spans="1:10" s="17" customFormat="1" ht="67.5" x14ac:dyDescent="0.25">
      <c r="A36" s="19" t="s">
        <v>90</v>
      </c>
      <c r="B36" s="9" t="s">
        <v>736</v>
      </c>
      <c r="C36" s="10" t="s">
        <v>1266</v>
      </c>
      <c r="D36" s="8" t="s">
        <v>118</v>
      </c>
      <c r="E36" s="20">
        <v>331.5</v>
      </c>
      <c r="F36" s="21"/>
      <c r="G36" s="21">
        <f t="shared" si="4"/>
        <v>0</v>
      </c>
      <c r="H36" s="21"/>
      <c r="I36" s="21">
        <f t="shared" si="5"/>
        <v>0</v>
      </c>
      <c r="J36" s="21">
        <f t="shared" si="3"/>
        <v>0</v>
      </c>
    </row>
    <row r="37" spans="1:10" s="17" customFormat="1" ht="67.5" x14ac:dyDescent="0.25">
      <c r="A37" s="19" t="s">
        <v>92</v>
      </c>
      <c r="B37" s="9" t="s">
        <v>736</v>
      </c>
      <c r="C37" s="10" t="s">
        <v>1267</v>
      </c>
      <c r="D37" s="8" t="s">
        <v>118</v>
      </c>
      <c r="E37" s="20">
        <v>107.1</v>
      </c>
      <c r="F37" s="21"/>
      <c r="G37" s="21">
        <f t="shared" si="4"/>
        <v>0</v>
      </c>
      <c r="H37" s="21"/>
      <c r="I37" s="21">
        <f t="shared" si="5"/>
        <v>0</v>
      </c>
      <c r="J37" s="21">
        <f t="shared" si="3"/>
        <v>0</v>
      </c>
    </row>
    <row r="38" spans="1:10" s="17" customFormat="1" ht="45" x14ac:dyDescent="0.25">
      <c r="A38" s="19" t="s">
        <v>94</v>
      </c>
      <c r="B38" s="9" t="s">
        <v>1268</v>
      </c>
      <c r="C38" s="10" t="s">
        <v>1269</v>
      </c>
      <c r="D38" s="8" t="s">
        <v>118</v>
      </c>
      <c r="E38" s="20">
        <v>15.3</v>
      </c>
      <c r="F38" s="21"/>
      <c r="G38" s="21">
        <f t="shared" si="4"/>
        <v>0</v>
      </c>
      <c r="H38" s="21"/>
      <c r="I38" s="21">
        <f t="shared" si="5"/>
        <v>0</v>
      </c>
      <c r="J38" s="21">
        <f t="shared" si="3"/>
        <v>0</v>
      </c>
    </row>
    <row r="39" spans="1:10" s="38" customFormat="1" ht="33.75" x14ac:dyDescent="0.25">
      <c r="A39" s="47" t="s">
        <v>96</v>
      </c>
      <c r="B39" s="43" t="s">
        <v>126</v>
      </c>
      <c r="C39" s="44" t="s">
        <v>127</v>
      </c>
      <c r="D39" s="42" t="s">
        <v>111</v>
      </c>
      <c r="E39" s="48">
        <v>1.4</v>
      </c>
      <c r="F39" s="26"/>
      <c r="G39" s="26">
        <f t="shared" si="4"/>
        <v>0</v>
      </c>
      <c r="H39" s="26"/>
      <c r="I39" s="26">
        <f t="shared" si="5"/>
        <v>0</v>
      </c>
      <c r="J39" s="26">
        <f t="shared" si="3"/>
        <v>0</v>
      </c>
    </row>
    <row r="40" spans="1:10" s="17" customFormat="1" ht="45" x14ac:dyDescent="0.25">
      <c r="A40" s="19" t="s">
        <v>98</v>
      </c>
      <c r="B40" s="9" t="s">
        <v>744</v>
      </c>
      <c r="C40" s="10" t="s">
        <v>1270</v>
      </c>
      <c r="D40" s="8" t="s">
        <v>118</v>
      </c>
      <c r="E40" s="20">
        <v>20.399999999999999</v>
      </c>
      <c r="F40" s="21"/>
      <c r="G40" s="21">
        <f t="shared" si="4"/>
        <v>0</v>
      </c>
      <c r="H40" s="21"/>
      <c r="I40" s="21">
        <f t="shared" si="5"/>
        <v>0</v>
      </c>
      <c r="J40" s="21">
        <f t="shared" si="3"/>
        <v>0</v>
      </c>
    </row>
    <row r="41" spans="1:10" s="17" customFormat="1" ht="45" x14ac:dyDescent="0.25">
      <c r="A41" s="19" t="s">
        <v>100</v>
      </c>
      <c r="B41" s="9" t="s">
        <v>744</v>
      </c>
      <c r="C41" s="10" t="s">
        <v>1271</v>
      </c>
      <c r="D41" s="8" t="s">
        <v>118</v>
      </c>
      <c r="E41" s="20">
        <v>20.399999999999999</v>
      </c>
      <c r="F41" s="21"/>
      <c r="G41" s="21">
        <f t="shared" si="4"/>
        <v>0</v>
      </c>
      <c r="H41" s="21"/>
      <c r="I41" s="21">
        <f t="shared" si="5"/>
        <v>0</v>
      </c>
      <c r="J41" s="21">
        <f t="shared" si="3"/>
        <v>0</v>
      </c>
    </row>
    <row r="42" spans="1:10" s="17" customFormat="1" ht="45" x14ac:dyDescent="0.25">
      <c r="A42" s="19" t="s">
        <v>103</v>
      </c>
      <c r="B42" s="9" t="s">
        <v>744</v>
      </c>
      <c r="C42" s="10" t="s">
        <v>1272</v>
      </c>
      <c r="D42" s="8" t="s">
        <v>118</v>
      </c>
      <c r="E42" s="22">
        <v>51</v>
      </c>
      <c r="F42" s="21"/>
      <c r="G42" s="21">
        <f t="shared" si="4"/>
        <v>0</v>
      </c>
      <c r="H42" s="21"/>
      <c r="I42" s="21">
        <f t="shared" si="5"/>
        <v>0</v>
      </c>
      <c r="J42" s="21">
        <f t="shared" si="3"/>
        <v>0</v>
      </c>
    </row>
    <row r="43" spans="1:10" s="17" customFormat="1" ht="45" x14ac:dyDescent="0.25">
      <c r="A43" s="19" t="s">
        <v>105</v>
      </c>
      <c r="B43" s="9" t="s">
        <v>744</v>
      </c>
      <c r="C43" s="10" t="s">
        <v>1273</v>
      </c>
      <c r="D43" s="8" t="s">
        <v>118</v>
      </c>
      <c r="E43" s="20">
        <v>51.5</v>
      </c>
      <c r="F43" s="21"/>
      <c r="G43" s="21">
        <f t="shared" si="4"/>
        <v>0</v>
      </c>
      <c r="H43" s="21"/>
      <c r="I43" s="21">
        <f t="shared" si="5"/>
        <v>0</v>
      </c>
      <c r="J43" s="21">
        <f t="shared" si="3"/>
        <v>0</v>
      </c>
    </row>
    <row r="44" spans="1:10" s="17" customFormat="1" ht="15" x14ac:dyDescent="0.25">
      <c r="A44" s="14" t="s">
        <v>991</v>
      </c>
      <c r="B44" s="16"/>
      <c r="C44" s="16"/>
      <c r="D44" s="16"/>
      <c r="E44" s="15"/>
      <c r="F44" s="21"/>
      <c r="G44" s="21">
        <f t="shared" si="4"/>
        <v>0</v>
      </c>
      <c r="H44" s="21"/>
      <c r="I44" s="21">
        <f t="shared" si="5"/>
        <v>0</v>
      </c>
      <c r="J44" s="21">
        <f t="shared" si="3"/>
        <v>0</v>
      </c>
    </row>
    <row r="45" spans="1:10" s="38" customFormat="1" ht="22.5" x14ac:dyDescent="0.25">
      <c r="A45" s="47" t="s">
        <v>108</v>
      </c>
      <c r="B45" s="43" t="s">
        <v>321</v>
      </c>
      <c r="C45" s="44" t="s">
        <v>322</v>
      </c>
      <c r="D45" s="42" t="s">
        <v>71</v>
      </c>
      <c r="E45" s="50">
        <v>0.01</v>
      </c>
      <c r="F45" s="26"/>
      <c r="G45" s="26">
        <f t="shared" si="4"/>
        <v>0</v>
      </c>
      <c r="H45" s="26"/>
      <c r="I45" s="26">
        <f t="shared" si="5"/>
        <v>0</v>
      </c>
      <c r="J45" s="26">
        <f t="shared" si="3"/>
        <v>0</v>
      </c>
    </row>
    <row r="46" spans="1:10" s="17" customFormat="1" ht="33.75" x14ac:dyDescent="0.25">
      <c r="A46" s="19" t="s">
        <v>1274</v>
      </c>
      <c r="B46" s="9" t="s">
        <v>993</v>
      </c>
      <c r="C46" s="10" t="s">
        <v>1275</v>
      </c>
      <c r="D46" s="8" t="s">
        <v>215</v>
      </c>
      <c r="E46" s="22">
        <v>1</v>
      </c>
      <c r="F46" s="21"/>
      <c r="G46" s="21">
        <f t="shared" si="4"/>
        <v>0</v>
      </c>
      <c r="H46" s="21"/>
      <c r="I46" s="21">
        <f t="shared" si="5"/>
        <v>0</v>
      </c>
      <c r="J46" s="21">
        <f t="shared" si="3"/>
        <v>0</v>
      </c>
    </row>
    <row r="47" spans="1:10" s="17" customFormat="1" ht="15" x14ac:dyDescent="0.25">
      <c r="A47" s="14" t="s">
        <v>1276</v>
      </c>
      <c r="B47" s="16"/>
      <c r="C47" s="16"/>
      <c r="D47" s="16"/>
      <c r="E47" s="15"/>
      <c r="F47" s="21"/>
      <c r="G47" s="21">
        <f t="shared" si="4"/>
        <v>0</v>
      </c>
      <c r="H47" s="21"/>
      <c r="I47" s="21">
        <f t="shared" si="5"/>
        <v>0</v>
      </c>
      <c r="J47" s="21">
        <f t="shared" si="3"/>
        <v>0</v>
      </c>
    </row>
    <row r="48" spans="1:10" s="38" customFormat="1" ht="33.75" x14ac:dyDescent="0.25">
      <c r="A48" s="47" t="s">
        <v>115</v>
      </c>
      <c r="B48" s="43" t="s">
        <v>130</v>
      </c>
      <c r="C48" s="44" t="s">
        <v>131</v>
      </c>
      <c r="D48" s="42" t="s">
        <v>132</v>
      </c>
      <c r="E48" s="49">
        <v>10</v>
      </c>
      <c r="F48" s="26"/>
      <c r="G48" s="26">
        <f t="shared" si="4"/>
        <v>0</v>
      </c>
      <c r="H48" s="26"/>
      <c r="I48" s="26">
        <f t="shared" si="5"/>
        <v>0</v>
      </c>
      <c r="J48" s="26">
        <f t="shared" si="3"/>
        <v>0</v>
      </c>
    </row>
    <row r="49" spans="1:10" s="17" customFormat="1" ht="45" x14ac:dyDescent="0.25">
      <c r="A49" s="19" t="s">
        <v>119</v>
      </c>
      <c r="B49" s="9" t="s">
        <v>785</v>
      </c>
      <c r="C49" s="10" t="s">
        <v>1018</v>
      </c>
      <c r="D49" s="8" t="s">
        <v>215</v>
      </c>
      <c r="E49" s="22">
        <v>3</v>
      </c>
      <c r="F49" s="21"/>
      <c r="G49" s="21">
        <f t="shared" si="4"/>
        <v>0</v>
      </c>
      <c r="H49" s="21"/>
      <c r="I49" s="21">
        <f t="shared" si="5"/>
        <v>0</v>
      </c>
      <c r="J49" s="21">
        <f t="shared" si="3"/>
        <v>0</v>
      </c>
    </row>
    <row r="50" spans="1:10" s="17" customFormat="1" ht="45" x14ac:dyDescent="0.25">
      <c r="A50" s="19" t="s">
        <v>122</v>
      </c>
      <c r="B50" s="9" t="s">
        <v>787</v>
      </c>
      <c r="C50" s="10" t="s">
        <v>1019</v>
      </c>
      <c r="D50" s="8" t="s">
        <v>215</v>
      </c>
      <c r="E50" s="22">
        <v>3</v>
      </c>
      <c r="F50" s="21"/>
      <c r="G50" s="21">
        <f t="shared" si="4"/>
        <v>0</v>
      </c>
      <c r="H50" s="21"/>
      <c r="I50" s="21">
        <f t="shared" si="5"/>
        <v>0</v>
      </c>
      <c r="J50" s="21">
        <f t="shared" si="3"/>
        <v>0</v>
      </c>
    </row>
    <row r="51" spans="1:10" s="17" customFormat="1" ht="45" x14ac:dyDescent="0.25">
      <c r="A51" s="19" t="s">
        <v>125</v>
      </c>
      <c r="B51" s="9" t="s">
        <v>1277</v>
      </c>
      <c r="C51" s="10" t="s">
        <v>1020</v>
      </c>
      <c r="D51" s="8" t="s">
        <v>215</v>
      </c>
      <c r="E51" s="22">
        <v>1</v>
      </c>
      <c r="F51" s="21"/>
      <c r="G51" s="21">
        <f t="shared" si="4"/>
        <v>0</v>
      </c>
      <c r="H51" s="21"/>
      <c r="I51" s="21">
        <f t="shared" si="5"/>
        <v>0</v>
      </c>
      <c r="J51" s="21">
        <f t="shared" si="3"/>
        <v>0</v>
      </c>
    </row>
    <row r="52" spans="1:10" s="38" customFormat="1" ht="22.5" x14ac:dyDescent="0.25">
      <c r="A52" s="47" t="s">
        <v>129</v>
      </c>
      <c r="B52" s="43" t="s">
        <v>791</v>
      </c>
      <c r="C52" s="44" t="s">
        <v>792</v>
      </c>
      <c r="D52" s="42" t="s">
        <v>793</v>
      </c>
      <c r="E52" s="51">
        <v>0.14399999999999999</v>
      </c>
      <c r="F52" s="26"/>
      <c r="G52" s="26">
        <f t="shared" si="4"/>
        <v>0</v>
      </c>
      <c r="H52" s="26"/>
      <c r="I52" s="26">
        <f t="shared" si="5"/>
        <v>0</v>
      </c>
      <c r="J52" s="26">
        <f t="shared" si="3"/>
        <v>0</v>
      </c>
    </row>
    <row r="53" spans="1:10" s="17" customFormat="1" ht="45" x14ac:dyDescent="0.25">
      <c r="A53" s="19" t="s">
        <v>133</v>
      </c>
      <c r="B53" s="9" t="s">
        <v>794</v>
      </c>
      <c r="C53" s="10" t="s">
        <v>795</v>
      </c>
      <c r="D53" s="8" t="s">
        <v>215</v>
      </c>
      <c r="E53" s="22">
        <v>3</v>
      </c>
      <c r="F53" s="21"/>
      <c r="G53" s="21">
        <f t="shared" si="4"/>
        <v>0</v>
      </c>
      <c r="H53" s="21"/>
      <c r="I53" s="21">
        <f t="shared" si="5"/>
        <v>0</v>
      </c>
      <c r="J53" s="21">
        <f t="shared" si="3"/>
        <v>0</v>
      </c>
    </row>
    <row r="54" spans="1:10" s="17" customFormat="1" ht="15" x14ac:dyDescent="0.25">
      <c r="A54" s="14" t="s">
        <v>1278</v>
      </c>
      <c r="B54" s="16"/>
      <c r="C54" s="16"/>
      <c r="D54" s="16"/>
      <c r="E54" s="15"/>
      <c r="F54" s="21"/>
      <c r="G54" s="21">
        <f t="shared" si="4"/>
        <v>0</v>
      </c>
      <c r="H54" s="21"/>
      <c r="I54" s="21">
        <f t="shared" si="5"/>
        <v>0</v>
      </c>
      <c r="J54" s="21">
        <f t="shared" si="3"/>
        <v>0</v>
      </c>
    </row>
    <row r="55" spans="1:10" s="38" customFormat="1" ht="15" x14ac:dyDescent="0.25">
      <c r="A55" s="47" t="s">
        <v>137</v>
      </c>
      <c r="B55" s="43" t="s">
        <v>315</v>
      </c>
      <c r="C55" s="44" t="s">
        <v>316</v>
      </c>
      <c r="D55" s="42" t="s">
        <v>40</v>
      </c>
      <c r="E55" s="49">
        <v>4</v>
      </c>
      <c r="F55" s="26"/>
      <c r="G55" s="26">
        <f t="shared" si="4"/>
        <v>0</v>
      </c>
      <c r="H55" s="26"/>
      <c r="I55" s="26">
        <f t="shared" si="5"/>
        <v>0</v>
      </c>
      <c r="J55" s="26">
        <f t="shared" si="3"/>
        <v>0</v>
      </c>
    </row>
    <row r="56" spans="1:10" s="17" customFormat="1" ht="22.5" x14ac:dyDescent="0.25">
      <c r="A56" s="19" t="s">
        <v>992</v>
      </c>
      <c r="B56" s="9" t="s">
        <v>997</v>
      </c>
      <c r="C56" s="10" t="s">
        <v>755</v>
      </c>
      <c r="D56" s="8" t="s">
        <v>215</v>
      </c>
      <c r="E56" s="22">
        <v>2</v>
      </c>
      <c r="F56" s="21"/>
      <c r="G56" s="21">
        <f t="shared" si="4"/>
        <v>0</v>
      </c>
      <c r="H56" s="21"/>
      <c r="I56" s="21">
        <f t="shared" si="5"/>
        <v>0</v>
      </c>
      <c r="J56" s="21">
        <f t="shared" si="3"/>
        <v>0</v>
      </c>
    </row>
    <row r="57" spans="1:10" s="38" customFormat="1" ht="33.75" x14ac:dyDescent="0.25">
      <c r="A57" s="47" t="s">
        <v>144</v>
      </c>
      <c r="B57" s="43" t="s">
        <v>756</v>
      </c>
      <c r="C57" s="44" t="s">
        <v>757</v>
      </c>
      <c r="D57" s="42" t="s">
        <v>40</v>
      </c>
      <c r="E57" s="49">
        <v>6</v>
      </c>
      <c r="F57" s="26"/>
      <c r="G57" s="26">
        <f t="shared" si="4"/>
        <v>0</v>
      </c>
      <c r="H57" s="26"/>
      <c r="I57" s="26">
        <f t="shared" si="5"/>
        <v>0</v>
      </c>
      <c r="J57" s="26">
        <f t="shared" si="3"/>
        <v>0</v>
      </c>
    </row>
    <row r="58" spans="1:10" s="17" customFormat="1" ht="33.75" x14ac:dyDescent="0.25">
      <c r="A58" s="19" t="s">
        <v>1279</v>
      </c>
      <c r="B58" s="9" t="s">
        <v>999</v>
      </c>
      <c r="C58" s="10" t="s">
        <v>1000</v>
      </c>
      <c r="D58" s="8" t="s">
        <v>215</v>
      </c>
      <c r="E58" s="22">
        <v>6</v>
      </c>
      <c r="F58" s="21"/>
      <c r="G58" s="21">
        <f t="shared" si="4"/>
        <v>0</v>
      </c>
      <c r="H58" s="21"/>
      <c r="I58" s="21">
        <f t="shared" si="5"/>
        <v>0</v>
      </c>
      <c r="J58" s="21">
        <f t="shared" si="3"/>
        <v>0</v>
      </c>
    </row>
    <row r="59" spans="1:10" s="38" customFormat="1" ht="45" x14ac:dyDescent="0.25">
      <c r="A59" s="47" t="s">
        <v>151</v>
      </c>
      <c r="B59" s="43" t="s">
        <v>761</v>
      </c>
      <c r="C59" s="44" t="s">
        <v>762</v>
      </c>
      <c r="D59" s="42" t="s">
        <v>40</v>
      </c>
      <c r="E59" s="49">
        <v>8</v>
      </c>
      <c r="F59" s="26"/>
      <c r="G59" s="26">
        <f t="shared" si="4"/>
        <v>0</v>
      </c>
      <c r="H59" s="26"/>
      <c r="I59" s="26">
        <f t="shared" si="5"/>
        <v>0</v>
      </c>
      <c r="J59" s="26">
        <f t="shared" si="3"/>
        <v>0</v>
      </c>
    </row>
    <row r="60" spans="1:10" s="17" customFormat="1" ht="33.75" x14ac:dyDescent="0.25">
      <c r="A60" s="19" t="s">
        <v>1280</v>
      </c>
      <c r="B60" s="9" t="s">
        <v>999</v>
      </c>
      <c r="C60" s="10" t="s">
        <v>1281</v>
      </c>
      <c r="D60" s="8" t="s">
        <v>215</v>
      </c>
      <c r="E60" s="22">
        <v>8</v>
      </c>
      <c r="F60" s="21"/>
      <c r="G60" s="21">
        <f t="shared" si="4"/>
        <v>0</v>
      </c>
      <c r="H60" s="21"/>
      <c r="I60" s="21">
        <f t="shared" si="5"/>
        <v>0</v>
      </c>
      <c r="J60" s="21">
        <f t="shared" si="3"/>
        <v>0</v>
      </c>
    </row>
    <row r="61" spans="1:10" s="38" customFormat="1" ht="22.5" x14ac:dyDescent="0.25">
      <c r="A61" s="47" t="s">
        <v>157</v>
      </c>
      <c r="B61" s="43" t="s">
        <v>49</v>
      </c>
      <c r="C61" s="44" t="s">
        <v>50</v>
      </c>
      <c r="D61" s="42" t="s">
        <v>40</v>
      </c>
      <c r="E61" s="49">
        <v>3</v>
      </c>
      <c r="F61" s="26"/>
      <c r="G61" s="26">
        <f t="shared" si="4"/>
        <v>0</v>
      </c>
      <c r="H61" s="26"/>
      <c r="I61" s="26">
        <f t="shared" si="5"/>
        <v>0</v>
      </c>
      <c r="J61" s="26">
        <f t="shared" si="3"/>
        <v>0</v>
      </c>
    </row>
    <row r="62" spans="1:10" s="17" customFormat="1" ht="33.75" x14ac:dyDescent="0.25">
      <c r="A62" s="19" t="s">
        <v>160</v>
      </c>
      <c r="B62" s="9" t="s">
        <v>1282</v>
      </c>
      <c r="C62" s="10" t="s">
        <v>778</v>
      </c>
      <c r="D62" s="8" t="s">
        <v>215</v>
      </c>
      <c r="E62" s="22">
        <v>1</v>
      </c>
      <c r="F62" s="21"/>
      <c r="G62" s="21">
        <f t="shared" si="4"/>
        <v>0</v>
      </c>
      <c r="H62" s="21"/>
      <c r="I62" s="21">
        <f t="shared" si="5"/>
        <v>0</v>
      </c>
      <c r="J62" s="21">
        <f t="shared" si="3"/>
        <v>0</v>
      </c>
    </row>
    <row r="63" spans="1:10" s="17" customFormat="1" ht="33.75" x14ac:dyDescent="0.25">
      <c r="A63" s="19" t="s">
        <v>1002</v>
      </c>
      <c r="B63" s="9" t="s">
        <v>1282</v>
      </c>
      <c r="C63" s="10" t="s">
        <v>1283</v>
      </c>
      <c r="D63" s="8" t="s">
        <v>215</v>
      </c>
      <c r="E63" s="22">
        <v>2</v>
      </c>
      <c r="F63" s="21"/>
      <c r="G63" s="21">
        <f t="shared" si="4"/>
        <v>0</v>
      </c>
      <c r="H63" s="21"/>
      <c r="I63" s="21">
        <f t="shared" si="5"/>
        <v>0</v>
      </c>
      <c r="J63" s="21">
        <f t="shared" si="3"/>
        <v>0</v>
      </c>
    </row>
    <row r="64" spans="1:10" s="38" customFormat="1" ht="22.5" x14ac:dyDescent="0.25">
      <c r="A64" s="47" t="s">
        <v>168</v>
      </c>
      <c r="B64" s="43" t="s">
        <v>210</v>
      </c>
      <c r="C64" s="44" t="s">
        <v>211</v>
      </c>
      <c r="D64" s="42" t="s">
        <v>40</v>
      </c>
      <c r="E64" s="49">
        <v>41</v>
      </c>
      <c r="F64" s="26"/>
      <c r="G64" s="26">
        <f t="shared" si="4"/>
        <v>0</v>
      </c>
      <c r="H64" s="26"/>
      <c r="I64" s="26">
        <f t="shared" si="5"/>
        <v>0</v>
      </c>
      <c r="J64" s="26">
        <f t="shared" si="3"/>
        <v>0</v>
      </c>
    </row>
    <row r="65" spans="1:10" s="17" customFormat="1" ht="45" x14ac:dyDescent="0.25">
      <c r="A65" s="19" t="s">
        <v>171</v>
      </c>
      <c r="B65" s="9" t="s">
        <v>767</v>
      </c>
      <c r="C65" s="10" t="s">
        <v>770</v>
      </c>
      <c r="D65" s="8" t="s">
        <v>215</v>
      </c>
      <c r="E65" s="22">
        <v>41</v>
      </c>
      <c r="F65" s="21"/>
      <c r="G65" s="21">
        <f t="shared" si="4"/>
        <v>0</v>
      </c>
      <c r="H65" s="21"/>
      <c r="I65" s="21">
        <f t="shared" si="5"/>
        <v>0</v>
      </c>
      <c r="J65" s="21">
        <f t="shared" si="3"/>
        <v>0</v>
      </c>
    </row>
    <row r="66" spans="1:10" s="17" customFormat="1" ht="15" x14ac:dyDescent="0.25">
      <c r="A66" s="14" t="s">
        <v>1284</v>
      </c>
      <c r="B66" s="16"/>
      <c r="C66" s="16"/>
      <c r="D66" s="16"/>
      <c r="E66" s="15"/>
      <c r="F66" s="21"/>
      <c r="G66" s="21">
        <f t="shared" si="4"/>
        <v>0</v>
      </c>
      <c r="H66" s="21"/>
      <c r="I66" s="21">
        <f t="shared" si="5"/>
        <v>0</v>
      </c>
      <c r="J66" s="21">
        <f t="shared" si="3"/>
        <v>0</v>
      </c>
    </row>
    <row r="67" spans="1:10" s="38" customFormat="1" ht="33.75" x14ac:dyDescent="0.25">
      <c r="A67" s="47" t="s">
        <v>173</v>
      </c>
      <c r="B67" s="43" t="s">
        <v>931</v>
      </c>
      <c r="C67" s="44" t="s">
        <v>932</v>
      </c>
      <c r="D67" s="42" t="s">
        <v>933</v>
      </c>
      <c r="E67" s="51">
        <v>0.19500000000000001</v>
      </c>
      <c r="F67" s="26"/>
      <c r="G67" s="26">
        <f t="shared" ref="G67:G98" si="6">E67*F67</f>
        <v>0</v>
      </c>
      <c r="H67" s="26"/>
      <c r="I67" s="26">
        <f t="shared" ref="I67:I98" si="7">E67*H67</f>
        <v>0</v>
      </c>
      <c r="J67" s="26">
        <f t="shared" si="3"/>
        <v>0</v>
      </c>
    </row>
    <row r="68" spans="1:10" s="38" customFormat="1" ht="22.5" x14ac:dyDescent="0.25">
      <c r="A68" s="47" t="s">
        <v>175</v>
      </c>
      <c r="B68" s="43" t="s">
        <v>934</v>
      </c>
      <c r="C68" s="44" t="s">
        <v>935</v>
      </c>
      <c r="D68" s="42" t="s">
        <v>933</v>
      </c>
      <c r="E68" s="51">
        <v>0.19500000000000001</v>
      </c>
      <c r="F68" s="26"/>
      <c r="G68" s="26">
        <f t="shared" si="6"/>
        <v>0</v>
      </c>
      <c r="H68" s="26"/>
      <c r="I68" s="26">
        <f t="shared" si="7"/>
        <v>0</v>
      </c>
      <c r="J68" s="26">
        <f t="shared" ref="J68:J131" si="8">G68+I68</f>
        <v>0</v>
      </c>
    </row>
    <row r="69" spans="1:10" s="38" customFormat="1" ht="22.5" x14ac:dyDescent="0.25">
      <c r="A69" s="47" t="s">
        <v>178</v>
      </c>
      <c r="B69" s="43" t="s">
        <v>553</v>
      </c>
      <c r="C69" s="44" t="s">
        <v>937</v>
      </c>
      <c r="D69" s="42" t="s">
        <v>111</v>
      </c>
      <c r="E69" s="50">
        <v>0.78</v>
      </c>
      <c r="F69" s="26"/>
      <c r="G69" s="26">
        <f t="shared" si="6"/>
        <v>0</v>
      </c>
      <c r="H69" s="26"/>
      <c r="I69" s="26">
        <f t="shared" si="7"/>
        <v>0</v>
      </c>
      <c r="J69" s="26">
        <f t="shared" si="8"/>
        <v>0</v>
      </c>
    </row>
    <row r="70" spans="1:10" s="38" customFormat="1" ht="33.75" x14ac:dyDescent="0.25">
      <c r="A70" s="47" t="s">
        <v>180</v>
      </c>
      <c r="B70" s="43" t="s">
        <v>466</v>
      </c>
      <c r="C70" s="44" t="s">
        <v>467</v>
      </c>
      <c r="D70" s="42" t="s">
        <v>111</v>
      </c>
      <c r="E70" s="50">
        <v>2.72</v>
      </c>
      <c r="F70" s="26"/>
      <c r="G70" s="26">
        <f t="shared" si="6"/>
        <v>0</v>
      </c>
      <c r="H70" s="26"/>
      <c r="I70" s="26">
        <f t="shared" si="7"/>
        <v>0</v>
      </c>
      <c r="J70" s="26">
        <f t="shared" si="8"/>
        <v>0</v>
      </c>
    </row>
    <row r="71" spans="1:10" s="17" customFormat="1" ht="45" x14ac:dyDescent="0.25">
      <c r="A71" s="19" t="s">
        <v>182</v>
      </c>
      <c r="B71" s="9" t="s">
        <v>938</v>
      </c>
      <c r="C71" s="10" t="s">
        <v>470</v>
      </c>
      <c r="D71" s="8" t="s">
        <v>118</v>
      </c>
      <c r="E71" s="22">
        <v>350</v>
      </c>
      <c r="F71" s="21"/>
      <c r="G71" s="21">
        <f t="shared" si="6"/>
        <v>0</v>
      </c>
      <c r="H71" s="21"/>
      <c r="I71" s="21">
        <f t="shared" si="7"/>
        <v>0</v>
      </c>
      <c r="J71" s="21">
        <f t="shared" si="8"/>
        <v>0</v>
      </c>
    </row>
    <row r="72" spans="1:10" s="38" customFormat="1" ht="22.5" x14ac:dyDescent="0.25">
      <c r="A72" s="47" t="s">
        <v>184</v>
      </c>
      <c r="B72" s="43" t="s">
        <v>487</v>
      </c>
      <c r="C72" s="44" t="s">
        <v>488</v>
      </c>
      <c r="D72" s="42" t="s">
        <v>280</v>
      </c>
      <c r="E72" s="48">
        <v>1.5</v>
      </c>
      <c r="F72" s="26"/>
      <c r="G72" s="26">
        <f t="shared" si="6"/>
        <v>0</v>
      </c>
      <c r="H72" s="26"/>
      <c r="I72" s="26">
        <f t="shared" si="7"/>
        <v>0</v>
      </c>
      <c r="J72" s="26">
        <f t="shared" si="8"/>
        <v>0</v>
      </c>
    </row>
    <row r="73" spans="1:10" s="38" customFormat="1" ht="45" x14ac:dyDescent="0.25">
      <c r="A73" s="47" t="s">
        <v>186</v>
      </c>
      <c r="B73" s="43" t="s">
        <v>960</v>
      </c>
      <c r="C73" s="44" t="s">
        <v>961</v>
      </c>
      <c r="D73" s="42" t="s">
        <v>962</v>
      </c>
      <c r="E73" s="49">
        <v>15</v>
      </c>
      <c r="F73" s="26"/>
      <c r="G73" s="26">
        <f t="shared" si="6"/>
        <v>0</v>
      </c>
      <c r="H73" s="26"/>
      <c r="I73" s="26">
        <f t="shared" si="7"/>
        <v>0</v>
      </c>
      <c r="J73" s="26">
        <f t="shared" si="8"/>
        <v>0</v>
      </c>
    </row>
    <row r="74" spans="1:10" s="17" customFormat="1" ht="45" x14ac:dyDescent="0.25">
      <c r="A74" s="19" t="s">
        <v>188</v>
      </c>
      <c r="B74" s="9" t="s">
        <v>1285</v>
      </c>
      <c r="C74" s="10" t="s">
        <v>968</v>
      </c>
      <c r="D74" s="8" t="s">
        <v>118</v>
      </c>
      <c r="E74" s="22">
        <v>15</v>
      </c>
      <c r="F74" s="21"/>
      <c r="G74" s="21">
        <f t="shared" si="6"/>
        <v>0</v>
      </c>
      <c r="H74" s="21"/>
      <c r="I74" s="21">
        <f t="shared" si="7"/>
        <v>0</v>
      </c>
      <c r="J74" s="21">
        <f t="shared" si="8"/>
        <v>0</v>
      </c>
    </row>
    <row r="75" spans="1:10" s="17" customFormat="1" ht="45" x14ac:dyDescent="0.25">
      <c r="A75" s="19" t="s">
        <v>190</v>
      </c>
      <c r="B75" s="9" t="s">
        <v>939</v>
      </c>
      <c r="C75" s="10" t="s">
        <v>472</v>
      </c>
      <c r="D75" s="8" t="s">
        <v>215</v>
      </c>
      <c r="E75" s="22">
        <v>400</v>
      </c>
      <c r="F75" s="21"/>
      <c r="G75" s="21">
        <f t="shared" si="6"/>
        <v>0</v>
      </c>
      <c r="H75" s="21"/>
      <c r="I75" s="21">
        <f t="shared" si="7"/>
        <v>0</v>
      </c>
      <c r="J75" s="21">
        <f t="shared" si="8"/>
        <v>0</v>
      </c>
    </row>
    <row r="76" spans="1:10" s="17" customFormat="1" ht="45" x14ac:dyDescent="0.25">
      <c r="A76" s="19" t="s">
        <v>192</v>
      </c>
      <c r="B76" s="9" t="s">
        <v>1286</v>
      </c>
      <c r="C76" s="10" t="s">
        <v>1287</v>
      </c>
      <c r="D76" s="8" t="s">
        <v>215</v>
      </c>
      <c r="E76" s="22">
        <v>400</v>
      </c>
      <c r="F76" s="21"/>
      <c r="G76" s="21">
        <f t="shared" si="6"/>
        <v>0</v>
      </c>
      <c r="H76" s="21"/>
      <c r="I76" s="21">
        <f t="shared" si="7"/>
        <v>0</v>
      </c>
      <c r="J76" s="21">
        <f t="shared" si="8"/>
        <v>0</v>
      </c>
    </row>
    <row r="77" spans="1:10" s="17" customFormat="1" ht="45" x14ac:dyDescent="0.25">
      <c r="A77" s="19" t="s">
        <v>194</v>
      </c>
      <c r="B77" s="9" t="s">
        <v>954</v>
      </c>
      <c r="C77" s="10" t="s">
        <v>955</v>
      </c>
      <c r="D77" s="8" t="s">
        <v>215</v>
      </c>
      <c r="E77" s="22">
        <v>3</v>
      </c>
      <c r="F77" s="21"/>
      <c r="G77" s="21">
        <f t="shared" si="6"/>
        <v>0</v>
      </c>
      <c r="H77" s="21"/>
      <c r="I77" s="21">
        <f t="shared" si="7"/>
        <v>0</v>
      </c>
      <c r="J77" s="21">
        <f t="shared" si="8"/>
        <v>0</v>
      </c>
    </row>
    <row r="78" spans="1:10" s="38" customFormat="1" ht="22.5" x14ac:dyDescent="0.25">
      <c r="A78" s="47" t="s">
        <v>196</v>
      </c>
      <c r="B78" s="43" t="s">
        <v>970</v>
      </c>
      <c r="C78" s="44" t="s">
        <v>971</v>
      </c>
      <c r="D78" s="42" t="s">
        <v>111</v>
      </c>
      <c r="E78" s="51">
        <v>5.0000000000000001E-3</v>
      </c>
      <c r="F78" s="26"/>
      <c r="G78" s="26">
        <f t="shared" si="6"/>
        <v>0</v>
      </c>
      <c r="H78" s="26"/>
      <c r="I78" s="26">
        <f t="shared" si="7"/>
        <v>0</v>
      </c>
      <c r="J78" s="26">
        <f t="shared" si="8"/>
        <v>0</v>
      </c>
    </row>
    <row r="79" spans="1:10" s="17" customFormat="1" ht="45" x14ac:dyDescent="0.25">
      <c r="A79" s="19" t="s">
        <v>198</v>
      </c>
      <c r="B79" s="9" t="s">
        <v>1080</v>
      </c>
      <c r="C79" s="10" t="s">
        <v>974</v>
      </c>
      <c r="D79" s="8" t="s">
        <v>1125</v>
      </c>
      <c r="E79" s="22">
        <v>1</v>
      </c>
      <c r="F79" s="21"/>
      <c r="G79" s="21">
        <f t="shared" si="6"/>
        <v>0</v>
      </c>
      <c r="H79" s="21"/>
      <c r="I79" s="21">
        <f t="shared" si="7"/>
        <v>0</v>
      </c>
      <c r="J79" s="21">
        <f t="shared" si="8"/>
        <v>0</v>
      </c>
    </row>
    <row r="80" spans="1:10" s="17" customFormat="1" ht="15" x14ac:dyDescent="0.25">
      <c r="A80" s="14" t="s">
        <v>1288</v>
      </c>
      <c r="B80" s="16"/>
      <c r="C80" s="16"/>
      <c r="D80" s="16"/>
      <c r="E80" s="15"/>
      <c r="F80" s="21"/>
      <c r="G80" s="21">
        <f t="shared" si="6"/>
        <v>0</v>
      </c>
      <c r="H80" s="21"/>
      <c r="I80" s="21">
        <f t="shared" si="7"/>
        <v>0</v>
      </c>
      <c r="J80" s="21">
        <f t="shared" si="8"/>
        <v>0</v>
      </c>
    </row>
    <row r="81" spans="1:10" s="38" customFormat="1" ht="22.5" x14ac:dyDescent="0.25">
      <c r="A81" s="47" t="s">
        <v>200</v>
      </c>
      <c r="B81" s="43" t="s">
        <v>415</v>
      </c>
      <c r="C81" s="44" t="s">
        <v>416</v>
      </c>
      <c r="D81" s="42" t="s">
        <v>417</v>
      </c>
      <c r="E81" s="50">
        <v>1.08</v>
      </c>
      <c r="F81" s="26"/>
      <c r="G81" s="26">
        <f t="shared" si="6"/>
        <v>0</v>
      </c>
      <c r="H81" s="26"/>
      <c r="I81" s="26">
        <f t="shared" si="7"/>
        <v>0</v>
      </c>
      <c r="J81" s="26">
        <f t="shared" si="8"/>
        <v>0</v>
      </c>
    </row>
    <row r="82" spans="1:10" s="17" customFormat="1" ht="45" x14ac:dyDescent="0.25">
      <c r="A82" s="19" t="s">
        <v>202</v>
      </c>
      <c r="B82" s="9" t="s">
        <v>1084</v>
      </c>
      <c r="C82" s="10" t="s">
        <v>1085</v>
      </c>
      <c r="D82" s="8" t="s">
        <v>118</v>
      </c>
      <c r="E82" s="23">
        <v>171.36</v>
      </c>
      <c r="F82" s="21"/>
      <c r="G82" s="21">
        <f t="shared" si="6"/>
        <v>0</v>
      </c>
      <c r="H82" s="21"/>
      <c r="I82" s="21">
        <f t="shared" si="7"/>
        <v>0</v>
      </c>
      <c r="J82" s="21">
        <f t="shared" si="8"/>
        <v>0</v>
      </c>
    </row>
    <row r="83" spans="1:10" s="17" customFormat="1" ht="45" x14ac:dyDescent="0.25">
      <c r="A83" s="19" t="s">
        <v>204</v>
      </c>
      <c r="B83" s="9" t="s">
        <v>1104</v>
      </c>
      <c r="C83" s="10" t="s">
        <v>1117</v>
      </c>
      <c r="D83" s="8" t="s">
        <v>215</v>
      </c>
      <c r="E83" s="22">
        <v>7</v>
      </c>
      <c r="F83" s="21"/>
      <c r="G83" s="21">
        <f t="shared" si="6"/>
        <v>0</v>
      </c>
      <c r="H83" s="21"/>
      <c r="I83" s="21">
        <f t="shared" si="7"/>
        <v>0</v>
      </c>
      <c r="J83" s="21">
        <f t="shared" si="8"/>
        <v>0</v>
      </c>
    </row>
    <row r="84" spans="1:10" s="38" customFormat="1" ht="22.5" x14ac:dyDescent="0.25">
      <c r="A84" s="47" t="s">
        <v>207</v>
      </c>
      <c r="B84" s="43" t="s">
        <v>1167</v>
      </c>
      <c r="C84" s="44" t="s">
        <v>1168</v>
      </c>
      <c r="D84" s="42" t="s">
        <v>417</v>
      </c>
      <c r="E84" s="48">
        <v>0.6</v>
      </c>
      <c r="F84" s="26"/>
      <c r="G84" s="26">
        <f t="shared" si="6"/>
        <v>0</v>
      </c>
      <c r="H84" s="26"/>
      <c r="I84" s="26">
        <f t="shared" si="7"/>
        <v>0</v>
      </c>
      <c r="J84" s="26">
        <f t="shared" si="8"/>
        <v>0</v>
      </c>
    </row>
    <row r="85" spans="1:10" s="17" customFormat="1" ht="45" x14ac:dyDescent="0.25">
      <c r="A85" s="19" t="s">
        <v>209</v>
      </c>
      <c r="B85" s="9" t="s">
        <v>1170</v>
      </c>
      <c r="C85" s="10" t="s">
        <v>1289</v>
      </c>
      <c r="D85" s="8" t="s">
        <v>118</v>
      </c>
      <c r="E85" s="20">
        <v>61.2</v>
      </c>
      <c r="F85" s="21"/>
      <c r="G85" s="21">
        <f t="shared" si="6"/>
        <v>0</v>
      </c>
      <c r="H85" s="21"/>
      <c r="I85" s="21">
        <f t="shared" si="7"/>
        <v>0</v>
      </c>
      <c r="J85" s="21">
        <f t="shared" si="8"/>
        <v>0</v>
      </c>
    </row>
    <row r="86" spans="1:10" s="17" customFormat="1" ht="45" x14ac:dyDescent="0.25">
      <c r="A86" s="19" t="s">
        <v>212</v>
      </c>
      <c r="B86" s="9" t="s">
        <v>1173</v>
      </c>
      <c r="C86" s="10" t="s">
        <v>1174</v>
      </c>
      <c r="D86" s="8" t="s">
        <v>215</v>
      </c>
      <c r="E86" s="22">
        <v>4</v>
      </c>
      <c r="F86" s="21"/>
      <c r="G86" s="21">
        <f t="shared" si="6"/>
        <v>0</v>
      </c>
      <c r="H86" s="21"/>
      <c r="I86" s="21">
        <f t="shared" si="7"/>
        <v>0</v>
      </c>
      <c r="J86" s="21">
        <f t="shared" si="8"/>
        <v>0</v>
      </c>
    </row>
    <row r="87" spans="1:10" s="17" customFormat="1" ht="45" x14ac:dyDescent="0.25">
      <c r="A87" s="19" t="s">
        <v>216</v>
      </c>
      <c r="B87" s="9" t="s">
        <v>1173</v>
      </c>
      <c r="C87" s="10" t="s">
        <v>1176</v>
      </c>
      <c r="D87" s="8" t="s">
        <v>215</v>
      </c>
      <c r="E87" s="22">
        <v>4</v>
      </c>
      <c r="F87" s="21"/>
      <c r="G87" s="21">
        <f t="shared" si="6"/>
        <v>0</v>
      </c>
      <c r="H87" s="21"/>
      <c r="I87" s="21">
        <f t="shared" si="7"/>
        <v>0</v>
      </c>
      <c r="J87" s="21">
        <f t="shared" si="8"/>
        <v>0</v>
      </c>
    </row>
    <row r="88" spans="1:10" s="17" customFormat="1" ht="45" x14ac:dyDescent="0.25">
      <c r="A88" s="19" t="s">
        <v>701</v>
      </c>
      <c r="B88" s="9" t="s">
        <v>1147</v>
      </c>
      <c r="C88" s="10" t="s">
        <v>1148</v>
      </c>
      <c r="D88" s="8" t="s">
        <v>215</v>
      </c>
      <c r="E88" s="22">
        <v>120</v>
      </c>
      <c r="F88" s="21"/>
      <c r="G88" s="21">
        <f t="shared" si="6"/>
        <v>0</v>
      </c>
      <c r="H88" s="21"/>
      <c r="I88" s="21">
        <f t="shared" si="7"/>
        <v>0</v>
      </c>
      <c r="J88" s="21">
        <f t="shared" si="8"/>
        <v>0</v>
      </c>
    </row>
    <row r="89" spans="1:10" s="17" customFormat="1" ht="45" x14ac:dyDescent="0.25">
      <c r="A89" s="19" t="s">
        <v>222</v>
      </c>
      <c r="B89" s="9" t="s">
        <v>1147</v>
      </c>
      <c r="C89" s="10" t="s">
        <v>1150</v>
      </c>
      <c r="D89" s="8" t="s">
        <v>215</v>
      </c>
      <c r="E89" s="22">
        <v>16</v>
      </c>
      <c r="F89" s="21"/>
      <c r="G89" s="21">
        <f t="shared" si="6"/>
        <v>0</v>
      </c>
      <c r="H89" s="21"/>
      <c r="I89" s="21">
        <f t="shared" si="7"/>
        <v>0</v>
      </c>
      <c r="J89" s="21">
        <f t="shared" si="8"/>
        <v>0</v>
      </c>
    </row>
    <row r="90" spans="1:10" s="17" customFormat="1" ht="45" x14ac:dyDescent="0.25">
      <c r="A90" s="19" t="s">
        <v>801</v>
      </c>
      <c r="B90" s="9" t="s">
        <v>1160</v>
      </c>
      <c r="C90" s="10" t="s">
        <v>1161</v>
      </c>
      <c r="D90" s="8" t="s">
        <v>118</v>
      </c>
      <c r="E90" s="22">
        <v>50</v>
      </c>
      <c r="F90" s="21"/>
      <c r="G90" s="21">
        <f t="shared" si="6"/>
        <v>0</v>
      </c>
      <c r="H90" s="21"/>
      <c r="I90" s="21">
        <f t="shared" si="7"/>
        <v>0</v>
      </c>
      <c r="J90" s="21">
        <f t="shared" si="8"/>
        <v>0</v>
      </c>
    </row>
    <row r="91" spans="1:10" s="17" customFormat="1" ht="45" x14ac:dyDescent="0.25">
      <c r="A91" s="19" t="s">
        <v>229</v>
      </c>
      <c r="B91" s="9" t="s">
        <v>1157</v>
      </c>
      <c r="C91" s="10" t="s">
        <v>1158</v>
      </c>
      <c r="D91" s="8" t="s">
        <v>215</v>
      </c>
      <c r="E91" s="22">
        <v>100</v>
      </c>
      <c r="F91" s="21"/>
      <c r="G91" s="21">
        <f t="shared" si="6"/>
        <v>0</v>
      </c>
      <c r="H91" s="21"/>
      <c r="I91" s="21">
        <f t="shared" si="7"/>
        <v>0</v>
      </c>
      <c r="J91" s="21">
        <f t="shared" si="8"/>
        <v>0</v>
      </c>
    </row>
    <row r="92" spans="1:10" s="38" customFormat="1" ht="33.75" x14ac:dyDescent="0.25">
      <c r="A92" s="47" t="s">
        <v>231</v>
      </c>
      <c r="B92" s="43" t="s">
        <v>130</v>
      </c>
      <c r="C92" s="44" t="s">
        <v>131</v>
      </c>
      <c r="D92" s="42" t="s">
        <v>132</v>
      </c>
      <c r="E92" s="49">
        <v>1</v>
      </c>
      <c r="F92" s="26"/>
      <c r="G92" s="26">
        <f t="shared" si="6"/>
        <v>0</v>
      </c>
      <c r="H92" s="26"/>
      <c r="I92" s="26">
        <f t="shared" si="7"/>
        <v>0</v>
      </c>
      <c r="J92" s="26">
        <f t="shared" si="8"/>
        <v>0</v>
      </c>
    </row>
    <row r="93" spans="1:10" s="17" customFormat="1" ht="45" x14ac:dyDescent="0.25">
      <c r="A93" s="19" t="s">
        <v>233</v>
      </c>
      <c r="B93" s="9" t="s">
        <v>1290</v>
      </c>
      <c r="C93" s="10" t="s">
        <v>1291</v>
      </c>
      <c r="D93" s="8" t="s">
        <v>215</v>
      </c>
      <c r="E93" s="22">
        <v>1</v>
      </c>
      <c r="F93" s="21"/>
      <c r="G93" s="21">
        <f t="shared" si="6"/>
        <v>0</v>
      </c>
      <c r="H93" s="21"/>
      <c r="I93" s="21">
        <f t="shared" si="7"/>
        <v>0</v>
      </c>
      <c r="J93" s="21">
        <f t="shared" si="8"/>
        <v>0</v>
      </c>
    </row>
    <row r="94" spans="1:10" s="38" customFormat="1" ht="22.5" x14ac:dyDescent="0.25">
      <c r="A94" s="47" t="s">
        <v>236</v>
      </c>
      <c r="B94" s="43" t="s">
        <v>828</v>
      </c>
      <c r="C94" s="44" t="s">
        <v>829</v>
      </c>
      <c r="D94" s="42" t="s">
        <v>111</v>
      </c>
      <c r="E94" s="48">
        <v>0.4</v>
      </c>
      <c r="F94" s="26"/>
      <c r="G94" s="26">
        <f t="shared" si="6"/>
        <v>0</v>
      </c>
      <c r="H94" s="26"/>
      <c r="I94" s="26">
        <f t="shared" si="7"/>
        <v>0</v>
      </c>
      <c r="J94" s="26">
        <f t="shared" si="8"/>
        <v>0</v>
      </c>
    </row>
    <row r="95" spans="1:10" s="17" customFormat="1" ht="45" x14ac:dyDescent="0.25">
      <c r="A95" s="19" t="s">
        <v>239</v>
      </c>
      <c r="B95" s="9" t="s">
        <v>1072</v>
      </c>
      <c r="C95" s="10" t="s">
        <v>1292</v>
      </c>
      <c r="D95" s="8" t="s">
        <v>118</v>
      </c>
      <c r="E95" s="20">
        <v>41.2</v>
      </c>
      <c r="F95" s="21"/>
      <c r="G95" s="21">
        <f t="shared" si="6"/>
        <v>0</v>
      </c>
      <c r="H95" s="21"/>
      <c r="I95" s="21">
        <f t="shared" si="7"/>
        <v>0</v>
      </c>
      <c r="J95" s="21">
        <f t="shared" si="8"/>
        <v>0</v>
      </c>
    </row>
    <row r="96" spans="1:10" s="17" customFormat="1" ht="15" x14ac:dyDescent="0.25">
      <c r="A96" s="14" t="s">
        <v>1293</v>
      </c>
      <c r="B96" s="16"/>
      <c r="C96" s="16"/>
      <c r="D96" s="16"/>
      <c r="E96" s="15"/>
      <c r="F96" s="21"/>
      <c r="G96" s="21">
        <f t="shared" si="6"/>
        <v>0</v>
      </c>
      <c r="H96" s="21"/>
      <c r="I96" s="21">
        <f t="shared" si="7"/>
        <v>0</v>
      </c>
      <c r="J96" s="21">
        <f t="shared" si="8"/>
        <v>0</v>
      </c>
    </row>
    <row r="97" spans="1:10" s="38" customFormat="1" ht="33.75" x14ac:dyDescent="0.25">
      <c r="A97" s="47" t="s">
        <v>241</v>
      </c>
      <c r="B97" s="43" t="s">
        <v>806</v>
      </c>
      <c r="C97" s="44" t="s">
        <v>807</v>
      </c>
      <c r="D97" s="42" t="s">
        <v>167</v>
      </c>
      <c r="E97" s="53">
        <v>0.165991</v>
      </c>
      <c r="F97" s="26"/>
      <c r="G97" s="26">
        <f t="shared" si="6"/>
        <v>0</v>
      </c>
      <c r="H97" s="26"/>
      <c r="I97" s="26">
        <f t="shared" si="7"/>
        <v>0</v>
      </c>
      <c r="J97" s="26">
        <f t="shared" si="8"/>
        <v>0</v>
      </c>
    </row>
    <row r="98" spans="1:10" s="17" customFormat="1" ht="45" x14ac:dyDescent="0.25">
      <c r="A98" s="19" t="s">
        <v>243</v>
      </c>
      <c r="B98" s="9" t="s">
        <v>796</v>
      </c>
      <c r="C98" s="10" t="s">
        <v>1294</v>
      </c>
      <c r="D98" s="8" t="s">
        <v>215</v>
      </c>
      <c r="E98" s="22">
        <v>27</v>
      </c>
      <c r="F98" s="21"/>
      <c r="G98" s="21">
        <f t="shared" si="6"/>
        <v>0</v>
      </c>
      <c r="H98" s="21"/>
      <c r="I98" s="21">
        <f t="shared" si="7"/>
        <v>0</v>
      </c>
      <c r="J98" s="21">
        <f t="shared" si="8"/>
        <v>0</v>
      </c>
    </row>
    <row r="99" spans="1:10" s="17" customFormat="1" ht="45" x14ac:dyDescent="0.25">
      <c r="A99" s="19" t="s">
        <v>245</v>
      </c>
      <c r="B99" s="9" t="s">
        <v>796</v>
      </c>
      <c r="C99" s="10" t="s">
        <v>1295</v>
      </c>
      <c r="D99" s="8" t="s">
        <v>215</v>
      </c>
      <c r="E99" s="22">
        <v>10</v>
      </c>
      <c r="F99" s="21"/>
      <c r="G99" s="21">
        <f t="shared" ref="G99:G130" si="9">E99*F99</f>
        <v>0</v>
      </c>
      <c r="H99" s="21"/>
      <c r="I99" s="21">
        <f t="shared" ref="I99:I130" si="10">E99*H99</f>
        <v>0</v>
      </c>
      <c r="J99" s="21">
        <f t="shared" si="8"/>
        <v>0</v>
      </c>
    </row>
    <row r="100" spans="1:10" s="17" customFormat="1" ht="45" x14ac:dyDescent="0.25">
      <c r="A100" s="19" t="s">
        <v>247</v>
      </c>
      <c r="B100" s="9" t="s">
        <v>883</v>
      </c>
      <c r="C100" s="10" t="s">
        <v>1296</v>
      </c>
      <c r="D100" s="8" t="s">
        <v>215</v>
      </c>
      <c r="E100" s="22">
        <v>4</v>
      </c>
      <c r="F100" s="21"/>
      <c r="G100" s="21">
        <f t="shared" si="9"/>
        <v>0</v>
      </c>
      <c r="H100" s="21"/>
      <c r="I100" s="21">
        <f t="shared" si="10"/>
        <v>0</v>
      </c>
      <c r="J100" s="21">
        <f t="shared" si="8"/>
        <v>0</v>
      </c>
    </row>
    <row r="101" spans="1:10" s="17" customFormat="1" ht="45" x14ac:dyDescent="0.25">
      <c r="A101" s="19" t="s">
        <v>248</v>
      </c>
      <c r="B101" s="9" t="s">
        <v>883</v>
      </c>
      <c r="C101" s="10" t="s">
        <v>1297</v>
      </c>
      <c r="D101" s="8" t="s">
        <v>215</v>
      </c>
      <c r="E101" s="22">
        <v>3</v>
      </c>
      <c r="F101" s="21"/>
      <c r="G101" s="21">
        <f t="shared" si="9"/>
        <v>0</v>
      </c>
      <c r="H101" s="21"/>
      <c r="I101" s="21">
        <f t="shared" si="10"/>
        <v>0</v>
      </c>
      <c r="J101" s="21">
        <f t="shared" si="8"/>
        <v>0</v>
      </c>
    </row>
    <row r="102" spans="1:10" s="17" customFormat="1" ht="45" x14ac:dyDescent="0.25">
      <c r="A102" s="19" t="s">
        <v>249</v>
      </c>
      <c r="B102" s="9" t="s">
        <v>883</v>
      </c>
      <c r="C102" s="10" t="s">
        <v>1298</v>
      </c>
      <c r="D102" s="8" t="s">
        <v>215</v>
      </c>
      <c r="E102" s="22">
        <v>1</v>
      </c>
      <c r="F102" s="21"/>
      <c r="G102" s="21">
        <f t="shared" si="9"/>
        <v>0</v>
      </c>
      <c r="H102" s="21"/>
      <c r="I102" s="21">
        <f t="shared" si="10"/>
        <v>0</v>
      </c>
      <c r="J102" s="21">
        <f t="shared" si="8"/>
        <v>0</v>
      </c>
    </row>
    <row r="103" spans="1:10" s="17" customFormat="1" ht="45" x14ac:dyDescent="0.25">
      <c r="A103" s="19" t="s">
        <v>251</v>
      </c>
      <c r="B103" s="9" t="s">
        <v>796</v>
      </c>
      <c r="C103" s="10" t="s">
        <v>1299</v>
      </c>
      <c r="D103" s="8" t="s">
        <v>215</v>
      </c>
      <c r="E103" s="22">
        <v>90</v>
      </c>
      <c r="F103" s="21"/>
      <c r="G103" s="21">
        <f t="shared" si="9"/>
        <v>0</v>
      </c>
      <c r="H103" s="21"/>
      <c r="I103" s="21">
        <f t="shared" si="10"/>
        <v>0</v>
      </c>
      <c r="J103" s="21">
        <f t="shared" si="8"/>
        <v>0</v>
      </c>
    </row>
    <row r="104" spans="1:10" s="17" customFormat="1" ht="45" x14ac:dyDescent="0.25">
      <c r="A104" s="19" t="s">
        <v>253</v>
      </c>
      <c r="B104" s="9" t="s">
        <v>796</v>
      </c>
      <c r="C104" s="10" t="s">
        <v>1300</v>
      </c>
      <c r="D104" s="8" t="s">
        <v>215</v>
      </c>
      <c r="E104" s="22">
        <v>12</v>
      </c>
      <c r="F104" s="21"/>
      <c r="G104" s="21">
        <f t="shared" si="9"/>
        <v>0</v>
      </c>
      <c r="H104" s="21"/>
      <c r="I104" s="21">
        <f t="shared" si="10"/>
        <v>0</v>
      </c>
      <c r="J104" s="21">
        <f t="shared" si="8"/>
        <v>0</v>
      </c>
    </row>
    <row r="105" spans="1:10" s="38" customFormat="1" ht="22.5" x14ac:dyDescent="0.25">
      <c r="A105" s="47" t="s">
        <v>254</v>
      </c>
      <c r="B105" s="43" t="s">
        <v>809</v>
      </c>
      <c r="C105" s="44" t="s">
        <v>810</v>
      </c>
      <c r="D105" s="42" t="s">
        <v>71</v>
      </c>
      <c r="E105" s="50">
        <v>0.28999999999999998</v>
      </c>
      <c r="F105" s="26"/>
      <c r="G105" s="26">
        <f t="shared" si="9"/>
        <v>0</v>
      </c>
      <c r="H105" s="26"/>
      <c r="I105" s="26">
        <f t="shared" si="10"/>
        <v>0</v>
      </c>
      <c r="J105" s="26">
        <f t="shared" si="8"/>
        <v>0</v>
      </c>
    </row>
    <row r="106" spans="1:10" s="17" customFormat="1" ht="45" x14ac:dyDescent="0.25">
      <c r="A106" s="19" t="s">
        <v>255</v>
      </c>
      <c r="B106" s="9" t="s">
        <v>811</v>
      </c>
      <c r="C106" s="10" t="s">
        <v>812</v>
      </c>
      <c r="D106" s="8" t="s">
        <v>215</v>
      </c>
      <c r="E106" s="22">
        <v>9</v>
      </c>
      <c r="F106" s="21"/>
      <c r="G106" s="21">
        <f t="shared" si="9"/>
        <v>0</v>
      </c>
      <c r="H106" s="21"/>
      <c r="I106" s="21">
        <f t="shared" si="10"/>
        <v>0</v>
      </c>
      <c r="J106" s="21">
        <f t="shared" si="8"/>
        <v>0</v>
      </c>
    </row>
    <row r="107" spans="1:10" s="17" customFormat="1" ht="45" x14ac:dyDescent="0.25">
      <c r="A107" s="19" t="s">
        <v>256</v>
      </c>
      <c r="B107" s="9" t="s">
        <v>811</v>
      </c>
      <c r="C107" s="10" t="s">
        <v>813</v>
      </c>
      <c r="D107" s="8" t="s">
        <v>215</v>
      </c>
      <c r="E107" s="22">
        <v>20</v>
      </c>
      <c r="F107" s="21"/>
      <c r="G107" s="21">
        <f t="shared" si="9"/>
        <v>0</v>
      </c>
      <c r="H107" s="21"/>
      <c r="I107" s="21">
        <f t="shared" si="10"/>
        <v>0</v>
      </c>
      <c r="J107" s="21">
        <f t="shared" si="8"/>
        <v>0</v>
      </c>
    </row>
    <row r="108" spans="1:10" s="17" customFormat="1" ht="45" x14ac:dyDescent="0.25">
      <c r="A108" s="19" t="s">
        <v>257</v>
      </c>
      <c r="B108" s="9" t="s">
        <v>814</v>
      </c>
      <c r="C108" s="10" t="s">
        <v>1301</v>
      </c>
      <c r="D108" s="8" t="s">
        <v>215</v>
      </c>
      <c r="E108" s="22">
        <v>58</v>
      </c>
      <c r="F108" s="21"/>
      <c r="G108" s="21">
        <f t="shared" si="9"/>
        <v>0</v>
      </c>
      <c r="H108" s="21"/>
      <c r="I108" s="21">
        <f t="shared" si="10"/>
        <v>0</v>
      </c>
      <c r="J108" s="21">
        <f t="shared" si="8"/>
        <v>0</v>
      </c>
    </row>
    <row r="109" spans="1:10" s="38" customFormat="1" ht="22.5" x14ac:dyDescent="0.25">
      <c r="A109" s="47" t="s">
        <v>259</v>
      </c>
      <c r="B109" s="43" t="s">
        <v>289</v>
      </c>
      <c r="C109" s="44" t="s">
        <v>290</v>
      </c>
      <c r="D109" s="42" t="s">
        <v>71</v>
      </c>
      <c r="E109" s="48">
        <v>0.5</v>
      </c>
      <c r="F109" s="26"/>
      <c r="G109" s="26">
        <f t="shared" si="9"/>
        <v>0</v>
      </c>
      <c r="H109" s="26"/>
      <c r="I109" s="26">
        <f t="shared" si="10"/>
        <v>0</v>
      </c>
      <c r="J109" s="26">
        <f t="shared" si="8"/>
        <v>0</v>
      </c>
    </row>
    <row r="110" spans="1:10" s="17" customFormat="1" ht="45" x14ac:dyDescent="0.25">
      <c r="A110" s="19" t="s">
        <v>261</v>
      </c>
      <c r="B110" s="9" t="s">
        <v>804</v>
      </c>
      <c r="C110" s="10" t="s">
        <v>1302</v>
      </c>
      <c r="D110" s="8" t="s">
        <v>215</v>
      </c>
      <c r="E110" s="22">
        <v>50</v>
      </c>
      <c r="F110" s="21"/>
      <c r="G110" s="21">
        <f t="shared" si="9"/>
        <v>0</v>
      </c>
      <c r="H110" s="21"/>
      <c r="I110" s="21">
        <f t="shared" si="10"/>
        <v>0</v>
      </c>
      <c r="J110" s="21">
        <f t="shared" si="8"/>
        <v>0</v>
      </c>
    </row>
    <row r="111" spans="1:10" s="17" customFormat="1" ht="45" x14ac:dyDescent="0.25">
      <c r="A111" s="19" t="s">
        <v>263</v>
      </c>
      <c r="B111" s="9" t="s">
        <v>796</v>
      </c>
      <c r="C111" s="10" t="s">
        <v>1303</v>
      </c>
      <c r="D111" s="8" t="s">
        <v>215</v>
      </c>
      <c r="E111" s="22">
        <v>158</v>
      </c>
      <c r="F111" s="21"/>
      <c r="G111" s="21">
        <f t="shared" si="9"/>
        <v>0</v>
      </c>
      <c r="H111" s="21"/>
      <c r="I111" s="21">
        <f t="shared" si="10"/>
        <v>0</v>
      </c>
      <c r="J111" s="21">
        <f t="shared" si="8"/>
        <v>0</v>
      </c>
    </row>
    <row r="112" spans="1:10" s="17" customFormat="1" ht="45" x14ac:dyDescent="0.25">
      <c r="A112" s="19" t="s">
        <v>265</v>
      </c>
      <c r="B112" s="9" t="s">
        <v>834</v>
      </c>
      <c r="C112" s="10" t="s">
        <v>1304</v>
      </c>
      <c r="D112" s="8" t="s">
        <v>215</v>
      </c>
      <c r="E112" s="22">
        <v>8</v>
      </c>
      <c r="F112" s="21"/>
      <c r="G112" s="21">
        <f t="shared" si="9"/>
        <v>0</v>
      </c>
      <c r="H112" s="21"/>
      <c r="I112" s="21">
        <f t="shared" si="10"/>
        <v>0</v>
      </c>
      <c r="J112" s="21">
        <f t="shared" si="8"/>
        <v>0</v>
      </c>
    </row>
    <row r="113" spans="1:10" s="17" customFormat="1" ht="45" x14ac:dyDescent="0.25">
      <c r="A113" s="19" t="s">
        <v>267</v>
      </c>
      <c r="B113" s="9" t="s">
        <v>873</v>
      </c>
      <c r="C113" s="10" t="s">
        <v>876</v>
      </c>
      <c r="D113" s="8" t="s">
        <v>215</v>
      </c>
      <c r="E113" s="22">
        <v>16</v>
      </c>
      <c r="F113" s="21"/>
      <c r="G113" s="21">
        <f t="shared" si="9"/>
        <v>0</v>
      </c>
      <c r="H113" s="21"/>
      <c r="I113" s="21">
        <f t="shared" si="10"/>
        <v>0</v>
      </c>
      <c r="J113" s="21">
        <f t="shared" si="8"/>
        <v>0</v>
      </c>
    </row>
    <row r="114" spans="1:10" s="17" customFormat="1" ht="45" x14ac:dyDescent="0.25">
      <c r="A114" s="19" t="s">
        <v>269</v>
      </c>
      <c r="B114" s="9" t="s">
        <v>873</v>
      </c>
      <c r="C114" s="10" t="s">
        <v>1305</v>
      </c>
      <c r="D114" s="8" t="s">
        <v>215</v>
      </c>
      <c r="E114" s="22">
        <v>50</v>
      </c>
      <c r="F114" s="21"/>
      <c r="G114" s="21">
        <f t="shared" si="9"/>
        <v>0</v>
      </c>
      <c r="H114" s="21"/>
      <c r="I114" s="21">
        <f t="shared" si="10"/>
        <v>0</v>
      </c>
      <c r="J114" s="21">
        <f t="shared" si="8"/>
        <v>0</v>
      </c>
    </row>
    <row r="115" spans="1:10" s="38" customFormat="1" ht="22.5" x14ac:dyDescent="0.25">
      <c r="A115" s="47" t="s">
        <v>271</v>
      </c>
      <c r="B115" s="43" t="s">
        <v>809</v>
      </c>
      <c r="C115" s="44" t="s">
        <v>810</v>
      </c>
      <c r="D115" s="42" t="s">
        <v>71</v>
      </c>
      <c r="E115" s="48">
        <v>0.5</v>
      </c>
      <c r="F115" s="26"/>
      <c r="G115" s="26">
        <f t="shared" si="9"/>
        <v>0</v>
      </c>
      <c r="H115" s="26"/>
      <c r="I115" s="26">
        <f t="shared" si="10"/>
        <v>0</v>
      </c>
      <c r="J115" s="26">
        <f t="shared" si="8"/>
        <v>0</v>
      </c>
    </row>
    <row r="116" spans="1:10" s="17" customFormat="1" ht="45" x14ac:dyDescent="0.25">
      <c r="A116" s="19" t="s">
        <v>272</v>
      </c>
      <c r="B116" s="9" t="s">
        <v>811</v>
      </c>
      <c r="C116" s="10" t="s">
        <v>1306</v>
      </c>
      <c r="D116" s="8" t="s">
        <v>215</v>
      </c>
      <c r="E116" s="22">
        <v>50</v>
      </c>
      <c r="F116" s="21"/>
      <c r="G116" s="21">
        <f t="shared" si="9"/>
        <v>0</v>
      </c>
      <c r="H116" s="21"/>
      <c r="I116" s="21">
        <f t="shared" si="10"/>
        <v>0</v>
      </c>
      <c r="J116" s="21">
        <f t="shared" si="8"/>
        <v>0</v>
      </c>
    </row>
    <row r="117" spans="1:10" s="17" customFormat="1" ht="45" x14ac:dyDescent="0.25">
      <c r="A117" s="19" t="s">
        <v>275</v>
      </c>
      <c r="B117" s="9" t="s">
        <v>862</v>
      </c>
      <c r="C117" s="10" t="s">
        <v>1307</v>
      </c>
      <c r="D117" s="8" t="s">
        <v>215</v>
      </c>
      <c r="E117" s="22">
        <v>100</v>
      </c>
      <c r="F117" s="21"/>
      <c r="G117" s="21">
        <f t="shared" si="9"/>
        <v>0</v>
      </c>
      <c r="H117" s="21"/>
      <c r="I117" s="21">
        <f t="shared" si="10"/>
        <v>0</v>
      </c>
      <c r="J117" s="21">
        <f t="shared" si="8"/>
        <v>0</v>
      </c>
    </row>
    <row r="118" spans="1:10" s="17" customFormat="1" ht="45" x14ac:dyDescent="0.25">
      <c r="A118" s="19" t="s">
        <v>277</v>
      </c>
      <c r="B118" s="9" t="s">
        <v>843</v>
      </c>
      <c r="C118" s="10" t="s">
        <v>1066</v>
      </c>
      <c r="D118" s="8" t="s">
        <v>215</v>
      </c>
      <c r="E118" s="22">
        <v>232</v>
      </c>
      <c r="F118" s="21"/>
      <c r="G118" s="21">
        <f t="shared" si="9"/>
        <v>0</v>
      </c>
      <c r="H118" s="21"/>
      <c r="I118" s="21">
        <f t="shared" si="10"/>
        <v>0</v>
      </c>
      <c r="J118" s="21">
        <f t="shared" si="8"/>
        <v>0</v>
      </c>
    </row>
    <row r="119" spans="1:10" s="17" customFormat="1" ht="45" x14ac:dyDescent="0.25">
      <c r="A119" s="19" t="s">
        <v>281</v>
      </c>
      <c r="B119" s="9" t="s">
        <v>845</v>
      </c>
      <c r="C119" s="10" t="s">
        <v>1038</v>
      </c>
      <c r="D119" s="8" t="s">
        <v>215</v>
      </c>
      <c r="E119" s="22">
        <v>232</v>
      </c>
      <c r="F119" s="21"/>
      <c r="G119" s="21">
        <f t="shared" si="9"/>
        <v>0</v>
      </c>
      <c r="H119" s="21"/>
      <c r="I119" s="21">
        <f t="shared" si="10"/>
        <v>0</v>
      </c>
      <c r="J119" s="21">
        <f t="shared" si="8"/>
        <v>0</v>
      </c>
    </row>
    <row r="120" spans="1:10" s="17" customFormat="1" ht="45" x14ac:dyDescent="0.25">
      <c r="A120" s="19" t="s">
        <v>850</v>
      </c>
      <c r="B120" s="9" t="s">
        <v>1308</v>
      </c>
      <c r="C120" s="10" t="s">
        <v>1309</v>
      </c>
      <c r="D120" s="8" t="s">
        <v>215</v>
      </c>
      <c r="E120" s="22">
        <v>58</v>
      </c>
      <c r="F120" s="21"/>
      <c r="G120" s="21">
        <f t="shared" si="9"/>
        <v>0</v>
      </c>
      <c r="H120" s="21"/>
      <c r="I120" s="21">
        <f t="shared" si="10"/>
        <v>0</v>
      </c>
      <c r="J120" s="21">
        <f t="shared" si="8"/>
        <v>0</v>
      </c>
    </row>
    <row r="121" spans="1:10" s="17" customFormat="1" ht="45" x14ac:dyDescent="0.25">
      <c r="A121" s="19" t="s">
        <v>284</v>
      </c>
      <c r="B121" s="9" t="s">
        <v>841</v>
      </c>
      <c r="C121" s="10" t="s">
        <v>917</v>
      </c>
      <c r="D121" s="8" t="s">
        <v>215</v>
      </c>
      <c r="E121" s="22">
        <v>100</v>
      </c>
      <c r="F121" s="21"/>
      <c r="G121" s="21">
        <f t="shared" si="9"/>
        <v>0</v>
      </c>
      <c r="H121" s="21"/>
      <c r="I121" s="21">
        <f t="shared" si="10"/>
        <v>0</v>
      </c>
      <c r="J121" s="21">
        <f t="shared" si="8"/>
        <v>0</v>
      </c>
    </row>
    <row r="122" spans="1:10" s="17" customFormat="1" ht="45" x14ac:dyDescent="0.25">
      <c r="A122" s="19" t="s">
        <v>286</v>
      </c>
      <c r="B122" s="9" t="s">
        <v>843</v>
      </c>
      <c r="C122" s="10" t="s">
        <v>879</v>
      </c>
      <c r="D122" s="8" t="s">
        <v>215</v>
      </c>
      <c r="E122" s="22">
        <v>100</v>
      </c>
      <c r="F122" s="21"/>
      <c r="G122" s="21">
        <f t="shared" si="9"/>
        <v>0</v>
      </c>
      <c r="H122" s="21"/>
      <c r="I122" s="21">
        <f t="shared" si="10"/>
        <v>0</v>
      </c>
      <c r="J122" s="21">
        <f t="shared" si="8"/>
        <v>0</v>
      </c>
    </row>
    <row r="123" spans="1:10" s="17" customFormat="1" ht="45" x14ac:dyDescent="0.25">
      <c r="A123" s="19" t="s">
        <v>288</v>
      </c>
      <c r="B123" s="9" t="s">
        <v>1308</v>
      </c>
      <c r="C123" s="10" t="s">
        <v>819</v>
      </c>
      <c r="D123" s="8" t="s">
        <v>215</v>
      </c>
      <c r="E123" s="22">
        <v>120</v>
      </c>
      <c r="F123" s="21"/>
      <c r="G123" s="21">
        <f t="shared" si="9"/>
        <v>0</v>
      </c>
      <c r="H123" s="21"/>
      <c r="I123" s="21">
        <f t="shared" si="10"/>
        <v>0</v>
      </c>
      <c r="J123" s="21">
        <f t="shared" si="8"/>
        <v>0</v>
      </c>
    </row>
    <row r="124" spans="1:10" s="17" customFormat="1" ht="45" x14ac:dyDescent="0.25">
      <c r="A124" s="19" t="s">
        <v>291</v>
      </c>
      <c r="B124" s="9" t="s">
        <v>834</v>
      </c>
      <c r="C124" s="10" t="s">
        <v>835</v>
      </c>
      <c r="D124" s="8" t="s">
        <v>215</v>
      </c>
      <c r="E124" s="22">
        <v>20</v>
      </c>
      <c r="F124" s="21"/>
      <c r="G124" s="21">
        <f t="shared" si="9"/>
        <v>0</v>
      </c>
      <c r="H124" s="21"/>
      <c r="I124" s="21">
        <f t="shared" si="10"/>
        <v>0</v>
      </c>
      <c r="J124" s="21">
        <f t="shared" si="8"/>
        <v>0</v>
      </c>
    </row>
    <row r="125" spans="1:10" s="17" customFormat="1" ht="45" x14ac:dyDescent="0.25">
      <c r="A125" s="19" t="s">
        <v>293</v>
      </c>
      <c r="B125" s="9" t="s">
        <v>841</v>
      </c>
      <c r="C125" s="10" t="s">
        <v>914</v>
      </c>
      <c r="D125" s="8" t="s">
        <v>215</v>
      </c>
      <c r="E125" s="22">
        <v>984</v>
      </c>
      <c r="F125" s="21"/>
      <c r="G125" s="21">
        <f t="shared" si="9"/>
        <v>0</v>
      </c>
      <c r="H125" s="21"/>
      <c r="I125" s="21">
        <f t="shared" si="10"/>
        <v>0</v>
      </c>
      <c r="J125" s="21">
        <f t="shared" si="8"/>
        <v>0</v>
      </c>
    </row>
    <row r="126" spans="1:10" s="17" customFormat="1" ht="45" x14ac:dyDescent="0.25">
      <c r="A126" s="19" t="s">
        <v>295</v>
      </c>
      <c r="B126" s="9" t="s">
        <v>843</v>
      </c>
      <c r="C126" s="10" t="s">
        <v>1065</v>
      </c>
      <c r="D126" s="8" t="s">
        <v>215</v>
      </c>
      <c r="E126" s="22">
        <v>984</v>
      </c>
      <c r="F126" s="21"/>
      <c r="G126" s="21">
        <f t="shared" si="9"/>
        <v>0</v>
      </c>
      <c r="H126" s="21"/>
      <c r="I126" s="21">
        <f t="shared" si="10"/>
        <v>0</v>
      </c>
      <c r="J126" s="21">
        <f t="shared" si="8"/>
        <v>0</v>
      </c>
    </row>
    <row r="127" spans="1:10" s="17" customFormat="1" ht="45" x14ac:dyDescent="0.25">
      <c r="A127" s="19" t="s">
        <v>298</v>
      </c>
      <c r="B127" s="9" t="s">
        <v>845</v>
      </c>
      <c r="C127" s="10" t="s">
        <v>1310</v>
      </c>
      <c r="D127" s="8" t="s">
        <v>215</v>
      </c>
      <c r="E127" s="22">
        <v>984</v>
      </c>
      <c r="F127" s="21"/>
      <c r="G127" s="21">
        <f t="shared" si="9"/>
        <v>0</v>
      </c>
      <c r="H127" s="21"/>
      <c r="I127" s="21">
        <f t="shared" si="10"/>
        <v>0</v>
      </c>
      <c r="J127" s="21">
        <f t="shared" si="8"/>
        <v>0</v>
      </c>
    </row>
    <row r="128" spans="1:10" s="17" customFormat="1" ht="45" x14ac:dyDescent="0.25">
      <c r="A128" s="19" t="s">
        <v>300</v>
      </c>
      <c r="B128" s="9" t="s">
        <v>841</v>
      </c>
      <c r="C128" s="10" t="s">
        <v>1311</v>
      </c>
      <c r="D128" s="8" t="s">
        <v>215</v>
      </c>
      <c r="E128" s="22">
        <v>356</v>
      </c>
      <c r="F128" s="21"/>
      <c r="G128" s="21">
        <f t="shared" si="9"/>
        <v>0</v>
      </c>
      <c r="H128" s="21"/>
      <c r="I128" s="21">
        <f t="shared" si="10"/>
        <v>0</v>
      </c>
      <c r="J128" s="21">
        <f t="shared" si="8"/>
        <v>0</v>
      </c>
    </row>
    <row r="129" spans="1:10" s="17" customFormat="1" ht="45" x14ac:dyDescent="0.25">
      <c r="A129" s="19" t="s">
        <v>302</v>
      </c>
      <c r="B129" s="9" t="s">
        <v>843</v>
      </c>
      <c r="C129" s="10" t="s">
        <v>855</v>
      </c>
      <c r="D129" s="8" t="s">
        <v>215</v>
      </c>
      <c r="E129" s="22">
        <v>356</v>
      </c>
      <c r="F129" s="21"/>
      <c r="G129" s="21">
        <f t="shared" si="9"/>
        <v>0</v>
      </c>
      <c r="H129" s="21"/>
      <c r="I129" s="21">
        <f t="shared" si="10"/>
        <v>0</v>
      </c>
      <c r="J129" s="21">
        <f t="shared" si="8"/>
        <v>0</v>
      </c>
    </row>
    <row r="130" spans="1:10" s="17" customFormat="1" ht="45" x14ac:dyDescent="0.25">
      <c r="A130" s="19" t="s">
        <v>305</v>
      </c>
      <c r="B130" s="9" t="s">
        <v>832</v>
      </c>
      <c r="C130" s="10" t="s">
        <v>1312</v>
      </c>
      <c r="D130" s="8" t="s">
        <v>215</v>
      </c>
      <c r="E130" s="22">
        <v>20</v>
      </c>
      <c r="F130" s="21"/>
      <c r="G130" s="21">
        <f t="shared" si="9"/>
        <v>0</v>
      </c>
      <c r="H130" s="21"/>
      <c r="I130" s="21">
        <f t="shared" si="10"/>
        <v>0</v>
      </c>
      <c r="J130" s="21">
        <f t="shared" si="8"/>
        <v>0</v>
      </c>
    </row>
    <row r="131" spans="1:10" s="38" customFormat="1" ht="22.5" x14ac:dyDescent="0.25">
      <c r="A131" s="47" t="s">
        <v>307</v>
      </c>
      <c r="B131" s="43" t="s">
        <v>828</v>
      </c>
      <c r="C131" s="44" t="s">
        <v>829</v>
      </c>
      <c r="D131" s="42" t="s">
        <v>111</v>
      </c>
      <c r="E131" s="50">
        <v>1.65</v>
      </c>
      <c r="F131" s="26"/>
      <c r="G131" s="26">
        <f t="shared" ref="G131:G162" si="11">E131*F131</f>
        <v>0</v>
      </c>
      <c r="H131" s="26"/>
      <c r="I131" s="26">
        <f t="shared" ref="I131:I162" si="12">E131*H131</f>
        <v>0</v>
      </c>
      <c r="J131" s="26">
        <f t="shared" si="8"/>
        <v>0</v>
      </c>
    </row>
    <row r="132" spans="1:10" s="17" customFormat="1" ht="45" x14ac:dyDescent="0.25">
      <c r="A132" s="19" t="s">
        <v>865</v>
      </c>
      <c r="B132" s="9" t="s">
        <v>830</v>
      </c>
      <c r="C132" s="10" t="s">
        <v>1313</v>
      </c>
      <c r="D132" s="8" t="s">
        <v>118</v>
      </c>
      <c r="E132" s="23">
        <v>169.95</v>
      </c>
      <c r="F132" s="21"/>
      <c r="G132" s="21">
        <f t="shared" si="11"/>
        <v>0</v>
      </c>
      <c r="H132" s="21"/>
      <c r="I132" s="21">
        <f t="shared" si="12"/>
        <v>0</v>
      </c>
      <c r="J132" s="21">
        <f t="shared" ref="J132:J191" si="13">G132+I132</f>
        <v>0</v>
      </c>
    </row>
    <row r="133" spans="1:10" s="17" customFormat="1" ht="45" x14ac:dyDescent="0.25">
      <c r="A133" s="19" t="s">
        <v>314</v>
      </c>
      <c r="B133" s="9" t="s">
        <v>838</v>
      </c>
      <c r="C133" s="10" t="s">
        <v>839</v>
      </c>
      <c r="D133" s="8" t="s">
        <v>215</v>
      </c>
      <c r="E133" s="22">
        <v>1000</v>
      </c>
      <c r="F133" s="21"/>
      <c r="G133" s="21">
        <f t="shared" si="11"/>
        <v>0</v>
      </c>
      <c r="H133" s="21"/>
      <c r="I133" s="21">
        <f t="shared" si="12"/>
        <v>0</v>
      </c>
      <c r="J133" s="21">
        <f t="shared" si="13"/>
        <v>0</v>
      </c>
    </row>
    <row r="134" spans="1:10" s="17" customFormat="1" ht="45" x14ac:dyDescent="0.25">
      <c r="A134" s="19" t="s">
        <v>869</v>
      </c>
      <c r="B134" s="9" t="s">
        <v>836</v>
      </c>
      <c r="C134" s="10" t="s">
        <v>1314</v>
      </c>
      <c r="D134" s="8" t="s">
        <v>215</v>
      </c>
      <c r="E134" s="22">
        <v>330</v>
      </c>
      <c r="F134" s="21"/>
      <c r="G134" s="21">
        <f t="shared" si="11"/>
        <v>0</v>
      </c>
      <c r="H134" s="21"/>
      <c r="I134" s="21">
        <f t="shared" si="12"/>
        <v>0</v>
      </c>
      <c r="J134" s="21">
        <f t="shared" si="13"/>
        <v>0</v>
      </c>
    </row>
    <row r="135" spans="1:10" s="17" customFormat="1" ht="45" x14ac:dyDescent="0.25">
      <c r="A135" s="19" t="s">
        <v>320</v>
      </c>
      <c r="B135" s="9" t="s">
        <v>1308</v>
      </c>
      <c r="C135" s="10" t="s">
        <v>1039</v>
      </c>
      <c r="D135" s="8" t="s">
        <v>215</v>
      </c>
      <c r="E135" s="22">
        <v>660</v>
      </c>
      <c r="F135" s="21"/>
      <c r="G135" s="21">
        <f t="shared" si="11"/>
        <v>0</v>
      </c>
      <c r="H135" s="21"/>
      <c r="I135" s="21">
        <f t="shared" si="12"/>
        <v>0</v>
      </c>
      <c r="J135" s="21">
        <f t="shared" si="13"/>
        <v>0</v>
      </c>
    </row>
    <row r="136" spans="1:10" s="17" customFormat="1" ht="45" x14ac:dyDescent="0.25">
      <c r="A136" s="19" t="s">
        <v>872</v>
      </c>
      <c r="B136" s="9" t="s">
        <v>822</v>
      </c>
      <c r="C136" s="10" t="s">
        <v>823</v>
      </c>
      <c r="D136" s="8" t="s">
        <v>215</v>
      </c>
      <c r="E136" s="22">
        <v>10</v>
      </c>
      <c r="F136" s="21"/>
      <c r="G136" s="21">
        <f t="shared" si="11"/>
        <v>0</v>
      </c>
      <c r="H136" s="21"/>
      <c r="I136" s="21">
        <f t="shared" si="12"/>
        <v>0</v>
      </c>
      <c r="J136" s="21">
        <f t="shared" si="13"/>
        <v>0</v>
      </c>
    </row>
    <row r="137" spans="1:10" s="38" customFormat="1" ht="33.75" x14ac:dyDescent="0.25">
      <c r="A137" s="47" t="s">
        <v>326</v>
      </c>
      <c r="B137" s="43" t="s">
        <v>500</v>
      </c>
      <c r="C137" s="44" t="s">
        <v>501</v>
      </c>
      <c r="D137" s="42" t="s">
        <v>111</v>
      </c>
      <c r="E137" s="50">
        <v>0.09</v>
      </c>
      <c r="F137" s="26"/>
      <c r="G137" s="26">
        <f t="shared" si="11"/>
        <v>0</v>
      </c>
      <c r="H137" s="26"/>
      <c r="I137" s="26">
        <f t="shared" si="12"/>
        <v>0</v>
      </c>
      <c r="J137" s="26">
        <f t="shared" si="13"/>
        <v>0</v>
      </c>
    </row>
    <row r="138" spans="1:10" s="17" customFormat="1" ht="45" x14ac:dyDescent="0.25">
      <c r="A138" s="19" t="s">
        <v>877</v>
      </c>
      <c r="B138" s="9" t="s">
        <v>826</v>
      </c>
      <c r="C138" s="10" t="s">
        <v>1315</v>
      </c>
      <c r="D138" s="8" t="s">
        <v>118</v>
      </c>
      <c r="E138" s="23">
        <v>9.27</v>
      </c>
      <c r="F138" s="21"/>
      <c r="G138" s="21">
        <f t="shared" si="11"/>
        <v>0</v>
      </c>
      <c r="H138" s="21"/>
      <c r="I138" s="21">
        <f t="shared" si="12"/>
        <v>0</v>
      </c>
      <c r="J138" s="21">
        <f t="shared" si="13"/>
        <v>0</v>
      </c>
    </row>
    <row r="139" spans="1:10" s="17" customFormat="1" ht="15" x14ac:dyDescent="0.25">
      <c r="A139" s="14" t="s">
        <v>1316</v>
      </c>
      <c r="B139" s="16"/>
      <c r="C139" s="16"/>
      <c r="D139" s="16"/>
      <c r="E139" s="15"/>
      <c r="F139" s="21"/>
      <c r="G139" s="21">
        <f t="shared" si="11"/>
        <v>0</v>
      </c>
      <c r="H139" s="21"/>
      <c r="I139" s="21">
        <f t="shared" si="12"/>
        <v>0</v>
      </c>
      <c r="J139" s="21">
        <f t="shared" si="13"/>
        <v>0</v>
      </c>
    </row>
    <row r="140" spans="1:10" s="38" customFormat="1" ht="33.75" x14ac:dyDescent="0.25">
      <c r="A140" s="47" t="s">
        <v>332</v>
      </c>
      <c r="B140" s="43" t="s">
        <v>806</v>
      </c>
      <c r="C140" s="44" t="s">
        <v>807</v>
      </c>
      <c r="D140" s="42" t="s">
        <v>167</v>
      </c>
      <c r="E140" s="53">
        <v>0.58221900000000004</v>
      </c>
      <c r="F140" s="26"/>
      <c r="G140" s="26">
        <f t="shared" si="11"/>
        <v>0</v>
      </c>
      <c r="H140" s="26"/>
      <c r="I140" s="26">
        <f t="shared" si="12"/>
        <v>0</v>
      </c>
      <c r="J140" s="26">
        <f t="shared" si="13"/>
        <v>0</v>
      </c>
    </row>
    <row r="141" spans="1:10" s="17" customFormat="1" ht="45" x14ac:dyDescent="0.25">
      <c r="A141" s="19" t="s">
        <v>335</v>
      </c>
      <c r="B141" s="9" t="s">
        <v>796</v>
      </c>
      <c r="C141" s="10" t="s">
        <v>1317</v>
      </c>
      <c r="D141" s="8" t="s">
        <v>215</v>
      </c>
      <c r="E141" s="22">
        <v>64</v>
      </c>
      <c r="F141" s="21"/>
      <c r="G141" s="21">
        <f t="shared" si="11"/>
        <v>0</v>
      </c>
      <c r="H141" s="21"/>
      <c r="I141" s="21">
        <f t="shared" si="12"/>
        <v>0</v>
      </c>
      <c r="J141" s="21">
        <f t="shared" si="13"/>
        <v>0</v>
      </c>
    </row>
    <row r="142" spans="1:10" s="17" customFormat="1" ht="45" x14ac:dyDescent="0.25">
      <c r="A142" s="19" t="s">
        <v>338</v>
      </c>
      <c r="B142" s="9" t="s">
        <v>796</v>
      </c>
      <c r="C142" s="10" t="s">
        <v>1318</v>
      </c>
      <c r="D142" s="8" t="s">
        <v>215</v>
      </c>
      <c r="E142" s="22">
        <v>19</v>
      </c>
      <c r="F142" s="21"/>
      <c r="G142" s="21">
        <f t="shared" si="11"/>
        <v>0</v>
      </c>
      <c r="H142" s="21"/>
      <c r="I142" s="21">
        <f t="shared" si="12"/>
        <v>0</v>
      </c>
      <c r="J142" s="21">
        <f t="shared" si="13"/>
        <v>0</v>
      </c>
    </row>
    <row r="143" spans="1:10" s="17" customFormat="1" ht="45" x14ac:dyDescent="0.25">
      <c r="A143" s="19" t="s">
        <v>341</v>
      </c>
      <c r="B143" s="9" t="s">
        <v>796</v>
      </c>
      <c r="C143" s="10" t="s">
        <v>1319</v>
      </c>
      <c r="D143" s="8" t="s">
        <v>215</v>
      </c>
      <c r="E143" s="22">
        <v>10</v>
      </c>
      <c r="F143" s="21"/>
      <c r="G143" s="21">
        <f t="shared" si="11"/>
        <v>0</v>
      </c>
      <c r="H143" s="21"/>
      <c r="I143" s="21">
        <f t="shared" si="12"/>
        <v>0</v>
      </c>
      <c r="J143" s="21">
        <f t="shared" si="13"/>
        <v>0</v>
      </c>
    </row>
    <row r="144" spans="1:10" s="17" customFormat="1" ht="45" x14ac:dyDescent="0.25">
      <c r="A144" s="19" t="s">
        <v>343</v>
      </c>
      <c r="B144" s="9" t="s">
        <v>883</v>
      </c>
      <c r="C144" s="10" t="s">
        <v>1320</v>
      </c>
      <c r="D144" s="8" t="s">
        <v>215</v>
      </c>
      <c r="E144" s="22">
        <v>13</v>
      </c>
      <c r="F144" s="21"/>
      <c r="G144" s="21">
        <f t="shared" si="11"/>
        <v>0</v>
      </c>
      <c r="H144" s="21"/>
      <c r="I144" s="21">
        <f t="shared" si="12"/>
        <v>0</v>
      </c>
      <c r="J144" s="21">
        <f t="shared" si="13"/>
        <v>0</v>
      </c>
    </row>
    <row r="145" spans="1:10" s="17" customFormat="1" ht="45" x14ac:dyDescent="0.25">
      <c r="A145" s="19" t="s">
        <v>346</v>
      </c>
      <c r="B145" s="9" t="s">
        <v>883</v>
      </c>
      <c r="C145" s="10" t="s">
        <v>1321</v>
      </c>
      <c r="D145" s="8" t="s">
        <v>215</v>
      </c>
      <c r="E145" s="22">
        <v>1</v>
      </c>
      <c r="F145" s="21"/>
      <c r="G145" s="21">
        <f t="shared" si="11"/>
        <v>0</v>
      </c>
      <c r="H145" s="21"/>
      <c r="I145" s="21">
        <f t="shared" si="12"/>
        <v>0</v>
      </c>
      <c r="J145" s="21">
        <f t="shared" si="13"/>
        <v>0</v>
      </c>
    </row>
    <row r="146" spans="1:10" s="17" customFormat="1" ht="45" x14ac:dyDescent="0.25">
      <c r="A146" s="19" t="s">
        <v>349</v>
      </c>
      <c r="B146" s="9" t="s">
        <v>883</v>
      </c>
      <c r="C146" s="10" t="s">
        <v>1297</v>
      </c>
      <c r="D146" s="8" t="s">
        <v>215</v>
      </c>
      <c r="E146" s="22">
        <v>3</v>
      </c>
      <c r="F146" s="21"/>
      <c r="G146" s="21">
        <f t="shared" si="11"/>
        <v>0</v>
      </c>
      <c r="H146" s="21"/>
      <c r="I146" s="21">
        <f t="shared" si="12"/>
        <v>0</v>
      </c>
      <c r="J146" s="21">
        <f t="shared" si="13"/>
        <v>0</v>
      </c>
    </row>
    <row r="147" spans="1:10" s="17" customFormat="1" ht="45" x14ac:dyDescent="0.25">
      <c r="A147" s="19" t="s">
        <v>350</v>
      </c>
      <c r="B147" s="9" t="s">
        <v>883</v>
      </c>
      <c r="C147" s="10" t="s">
        <v>1322</v>
      </c>
      <c r="D147" s="8" t="s">
        <v>215</v>
      </c>
      <c r="E147" s="22">
        <v>4</v>
      </c>
      <c r="F147" s="21"/>
      <c r="G147" s="21">
        <f t="shared" si="11"/>
        <v>0</v>
      </c>
      <c r="H147" s="21"/>
      <c r="I147" s="21">
        <f t="shared" si="12"/>
        <v>0</v>
      </c>
      <c r="J147" s="21">
        <f t="shared" si="13"/>
        <v>0</v>
      </c>
    </row>
    <row r="148" spans="1:10" s="17" customFormat="1" ht="45" x14ac:dyDescent="0.25">
      <c r="A148" s="19" t="s">
        <v>353</v>
      </c>
      <c r="B148" s="9" t="s">
        <v>796</v>
      </c>
      <c r="C148" s="10" t="s">
        <v>1323</v>
      </c>
      <c r="D148" s="8" t="s">
        <v>215</v>
      </c>
      <c r="E148" s="22">
        <v>228</v>
      </c>
      <c r="F148" s="21"/>
      <c r="G148" s="21">
        <f t="shared" si="11"/>
        <v>0</v>
      </c>
      <c r="H148" s="21"/>
      <c r="I148" s="21">
        <f t="shared" si="12"/>
        <v>0</v>
      </c>
      <c r="J148" s="21">
        <f t="shared" si="13"/>
        <v>0</v>
      </c>
    </row>
    <row r="149" spans="1:10" s="17" customFormat="1" ht="45" x14ac:dyDescent="0.25">
      <c r="A149" s="19" t="s">
        <v>356</v>
      </c>
      <c r="B149" s="9" t="s">
        <v>796</v>
      </c>
      <c r="C149" s="10" t="s">
        <v>1300</v>
      </c>
      <c r="D149" s="8" t="s">
        <v>215</v>
      </c>
      <c r="E149" s="22">
        <v>28</v>
      </c>
      <c r="F149" s="21"/>
      <c r="G149" s="21">
        <f t="shared" si="11"/>
        <v>0</v>
      </c>
      <c r="H149" s="21"/>
      <c r="I149" s="21">
        <f t="shared" si="12"/>
        <v>0</v>
      </c>
      <c r="J149" s="21">
        <f t="shared" si="13"/>
        <v>0</v>
      </c>
    </row>
    <row r="150" spans="1:10" s="38" customFormat="1" ht="22.5" x14ac:dyDescent="0.25">
      <c r="A150" s="47" t="s">
        <v>360</v>
      </c>
      <c r="B150" s="43" t="s">
        <v>205</v>
      </c>
      <c r="C150" s="44" t="s">
        <v>206</v>
      </c>
      <c r="D150" s="42" t="s">
        <v>71</v>
      </c>
      <c r="E150" s="50">
        <v>0.28000000000000003</v>
      </c>
      <c r="F150" s="26"/>
      <c r="G150" s="26">
        <f t="shared" si="11"/>
        <v>0</v>
      </c>
      <c r="H150" s="26"/>
      <c r="I150" s="26">
        <f t="shared" si="12"/>
        <v>0</v>
      </c>
      <c r="J150" s="26">
        <f t="shared" si="13"/>
        <v>0</v>
      </c>
    </row>
    <row r="151" spans="1:10" s="17" customFormat="1" ht="45" x14ac:dyDescent="0.25">
      <c r="A151" s="19" t="s">
        <v>363</v>
      </c>
      <c r="B151" s="9" t="s">
        <v>1324</v>
      </c>
      <c r="C151" s="10" t="s">
        <v>1325</v>
      </c>
      <c r="D151" s="8" t="s">
        <v>215</v>
      </c>
      <c r="E151" s="22">
        <v>20</v>
      </c>
      <c r="F151" s="21"/>
      <c r="G151" s="21">
        <f t="shared" si="11"/>
        <v>0</v>
      </c>
      <c r="H151" s="21"/>
      <c r="I151" s="21">
        <f t="shared" si="12"/>
        <v>0</v>
      </c>
      <c r="J151" s="21">
        <f t="shared" si="13"/>
        <v>0</v>
      </c>
    </row>
    <row r="152" spans="1:10" s="17" customFormat="1" ht="45" x14ac:dyDescent="0.25">
      <c r="A152" s="19" t="s">
        <v>365</v>
      </c>
      <c r="B152" s="9" t="s">
        <v>811</v>
      </c>
      <c r="C152" s="10" t="s">
        <v>813</v>
      </c>
      <c r="D152" s="8" t="s">
        <v>215</v>
      </c>
      <c r="E152" s="22">
        <v>8</v>
      </c>
      <c r="F152" s="21"/>
      <c r="G152" s="21">
        <f t="shared" si="11"/>
        <v>0</v>
      </c>
      <c r="H152" s="21"/>
      <c r="I152" s="21">
        <f t="shared" si="12"/>
        <v>0</v>
      </c>
      <c r="J152" s="21">
        <f t="shared" si="13"/>
        <v>0</v>
      </c>
    </row>
    <row r="153" spans="1:10" s="17" customFormat="1" ht="45" x14ac:dyDescent="0.25">
      <c r="A153" s="19" t="s">
        <v>369</v>
      </c>
      <c r="B153" s="9" t="s">
        <v>814</v>
      </c>
      <c r="C153" s="10" t="s">
        <v>1301</v>
      </c>
      <c r="D153" s="8" t="s">
        <v>215</v>
      </c>
      <c r="E153" s="22">
        <v>56</v>
      </c>
      <c r="F153" s="21"/>
      <c r="G153" s="21">
        <f t="shared" si="11"/>
        <v>0</v>
      </c>
      <c r="H153" s="21"/>
      <c r="I153" s="21">
        <f t="shared" si="12"/>
        <v>0</v>
      </c>
      <c r="J153" s="21">
        <f t="shared" si="13"/>
        <v>0</v>
      </c>
    </row>
    <row r="154" spans="1:10" s="17" customFormat="1" ht="45" x14ac:dyDescent="0.25">
      <c r="A154" s="19" t="s">
        <v>371</v>
      </c>
      <c r="B154" s="9" t="s">
        <v>901</v>
      </c>
      <c r="C154" s="10" t="s">
        <v>1326</v>
      </c>
      <c r="D154" s="8" t="s">
        <v>215</v>
      </c>
      <c r="E154" s="22">
        <v>15</v>
      </c>
      <c r="F154" s="21"/>
      <c r="G154" s="21">
        <f t="shared" si="11"/>
        <v>0</v>
      </c>
      <c r="H154" s="21"/>
      <c r="I154" s="21">
        <f t="shared" si="12"/>
        <v>0</v>
      </c>
      <c r="J154" s="21">
        <f t="shared" si="13"/>
        <v>0</v>
      </c>
    </row>
    <row r="155" spans="1:10" s="38" customFormat="1" ht="22.5" x14ac:dyDescent="0.25">
      <c r="A155" s="47" t="s">
        <v>373</v>
      </c>
      <c r="B155" s="43" t="s">
        <v>289</v>
      </c>
      <c r="C155" s="44" t="s">
        <v>290</v>
      </c>
      <c r="D155" s="42" t="s">
        <v>71</v>
      </c>
      <c r="E155" s="50">
        <v>0.95</v>
      </c>
      <c r="F155" s="26"/>
      <c r="G155" s="26">
        <f t="shared" si="11"/>
        <v>0</v>
      </c>
      <c r="H155" s="26"/>
      <c r="I155" s="26">
        <f t="shared" si="12"/>
        <v>0</v>
      </c>
      <c r="J155" s="26">
        <f t="shared" si="13"/>
        <v>0</v>
      </c>
    </row>
    <row r="156" spans="1:10" s="17" customFormat="1" ht="45" x14ac:dyDescent="0.25">
      <c r="A156" s="19" t="s">
        <v>376</v>
      </c>
      <c r="B156" s="9" t="s">
        <v>804</v>
      </c>
      <c r="C156" s="10" t="s">
        <v>1327</v>
      </c>
      <c r="D156" s="8" t="s">
        <v>215</v>
      </c>
      <c r="E156" s="22">
        <v>80</v>
      </c>
      <c r="F156" s="21"/>
      <c r="G156" s="21">
        <f t="shared" si="11"/>
        <v>0</v>
      </c>
      <c r="H156" s="21"/>
      <c r="I156" s="21">
        <f t="shared" si="12"/>
        <v>0</v>
      </c>
      <c r="J156" s="21">
        <f t="shared" si="13"/>
        <v>0</v>
      </c>
    </row>
    <row r="157" spans="1:10" s="17" customFormat="1" ht="45" x14ac:dyDescent="0.25">
      <c r="A157" s="19" t="s">
        <v>378</v>
      </c>
      <c r="B157" s="9" t="s">
        <v>804</v>
      </c>
      <c r="C157" s="10" t="s">
        <v>1302</v>
      </c>
      <c r="D157" s="8" t="s">
        <v>215</v>
      </c>
      <c r="E157" s="22">
        <v>15</v>
      </c>
      <c r="F157" s="21"/>
      <c r="G157" s="21">
        <f t="shared" si="11"/>
        <v>0</v>
      </c>
      <c r="H157" s="21"/>
      <c r="I157" s="21">
        <f t="shared" si="12"/>
        <v>0</v>
      </c>
      <c r="J157" s="21">
        <f t="shared" si="13"/>
        <v>0</v>
      </c>
    </row>
    <row r="158" spans="1:10" s="17" customFormat="1" ht="45" x14ac:dyDescent="0.25">
      <c r="A158" s="19" t="s">
        <v>381</v>
      </c>
      <c r="B158" s="9" t="s">
        <v>796</v>
      </c>
      <c r="C158" s="10" t="s">
        <v>1303</v>
      </c>
      <c r="D158" s="8" t="s">
        <v>215</v>
      </c>
      <c r="E158" s="22">
        <v>246</v>
      </c>
      <c r="F158" s="21"/>
      <c r="G158" s="21">
        <f t="shared" si="11"/>
        <v>0</v>
      </c>
      <c r="H158" s="21"/>
      <c r="I158" s="21">
        <f t="shared" si="12"/>
        <v>0</v>
      </c>
      <c r="J158" s="21">
        <f t="shared" si="13"/>
        <v>0</v>
      </c>
    </row>
    <row r="159" spans="1:10" s="17" customFormat="1" ht="45" x14ac:dyDescent="0.25">
      <c r="A159" s="19" t="s">
        <v>382</v>
      </c>
      <c r="B159" s="9" t="s">
        <v>834</v>
      </c>
      <c r="C159" s="10" t="s">
        <v>1304</v>
      </c>
      <c r="D159" s="8" t="s">
        <v>215</v>
      </c>
      <c r="E159" s="22">
        <v>15</v>
      </c>
      <c r="F159" s="21"/>
      <c r="G159" s="21">
        <f t="shared" si="11"/>
        <v>0</v>
      </c>
      <c r="H159" s="21"/>
      <c r="I159" s="21">
        <f t="shared" si="12"/>
        <v>0</v>
      </c>
      <c r="J159" s="21">
        <f t="shared" si="13"/>
        <v>0</v>
      </c>
    </row>
    <row r="160" spans="1:10" s="17" customFormat="1" ht="45" x14ac:dyDescent="0.25">
      <c r="A160" s="19" t="s">
        <v>383</v>
      </c>
      <c r="B160" s="9" t="s">
        <v>873</v>
      </c>
      <c r="C160" s="10" t="s">
        <v>876</v>
      </c>
      <c r="D160" s="8" t="s">
        <v>215</v>
      </c>
      <c r="E160" s="22">
        <v>30</v>
      </c>
      <c r="F160" s="21"/>
      <c r="G160" s="21">
        <f t="shared" si="11"/>
        <v>0</v>
      </c>
      <c r="H160" s="21"/>
      <c r="I160" s="21">
        <f t="shared" si="12"/>
        <v>0</v>
      </c>
      <c r="J160" s="21">
        <f t="shared" si="13"/>
        <v>0</v>
      </c>
    </row>
    <row r="161" spans="1:10" s="17" customFormat="1" ht="45" x14ac:dyDescent="0.25">
      <c r="A161" s="19" t="s">
        <v>386</v>
      </c>
      <c r="B161" s="9" t="s">
        <v>873</v>
      </c>
      <c r="C161" s="10" t="s">
        <v>1328</v>
      </c>
      <c r="D161" s="8" t="s">
        <v>215</v>
      </c>
      <c r="E161" s="22">
        <v>60</v>
      </c>
      <c r="F161" s="21"/>
      <c r="G161" s="21">
        <f t="shared" si="11"/>
        <v>0</v>
      </c>
      <c r="H161" s="21"/>
      <c r="I161" s="21">
        <f t="shared" si="12"/>
        <v>0</v>
      </c>
      <c r="J161" s="21">
        <f t="shared" si="13"/>
        <v>0</v>
      </c>
    </row>
    <row r="162" spans="1:10" s="38" customFormat="1" ht="22.5" x14ac:dyDescent="0.25">
      <c r="A162" s="47" t="s">
        <v>388</v>
      </c>
      <c r="B162" s="43" t="s">
        <v>205</v>
      </c>
      <c r="C162" s="44" t="s">
        <v>206</v>
      </c>
      <c r="D162" s="42" t="s">
        <v>71</v>
      </c>
      <c r="E162" s="48">
        <v>0.6</v>
      </c>
      <c r="F162" s="26"/>
      <c r="G162" s="26">
        <f t="shared" si="11"/>
        <v>0</v>
      </c>
      <c r="H162" s="26"/>
      <c r="I162" s="26">
        <f t="shared" si="12"/>
        <v>0</v>
      </c>
      <c r="J162" s="26">
        <f t="shared" si="13"/>
        <v>0</v>
      </c>
    </row>
    <row r="163" spans="1:10" s="17" customFormat="1" ht="45" x14ac:dyDescent="0.25">
      <c r="A163" s="19" t="s">
        <v>390</v>
      </c>
      <c r="B163" s="9" t="s">
        <v>811</v>
      </c>
      <c r="C163" s="10" t="s">
        <v>1329</v>
      </c>
      <c r="D163" s="8" t="s">
        <v>215</v>
      </c>
      <c r="E163" s="22">
        <v>60</v>
      </c>
      <c r="F163" s="21"/>
      <c r="G163" s="21">
        <f t="shared" ref="G163:G191" si="14">E163*F163</f>
        <v>0</v>
      </c>
      <c r="H163" s="21"/>
      <c r="I163" s="21">
        <f t="shared" ref="I163:I191" si="15">E163*H163</f>
        <v>0</v>
      </c>
      <c r="J163" s="21">
        <f t="shared" si="13"/>
        <v>0</v>
      </c>
    </row>
    <row r="164" spans="1:10" s="17" customFormat="1" ht="45" x14ac:dyDescent="0.25">
      <c r="A164" s="19" t="s">
        <v>392</v>
      </c>
      <c r="B164" s="9" t="s">
        <v>862</v>
      </c>
      <c r="C164" s="10" t="s">
        <v>1330</v>
      </c>
      <c r="D164" s="8" t="s">
        <v>215</v>
      </c>
      <c r="E164" s="22">
        <v>120</v>
      </c>
      <c r="F164" s="21"/>
      <c r="G164" s="21">
        <f t="shared" si="14"/>
        <v>0</v>
      </c>
      <c r="H164" s="21"/>
      <c r="I164" s="21">
        <f t="shared" si="15"/>
        <v>0</v>
      </c>
      <c r="J164" s="21">
        <f t="shared" si="13"/>
        <v>0</v>
      </c>
    </row>
    <row r="165" spans="1:10" s="17" customFormat="1" ht="45" x14ac:dyDescent="0.25">
      <c r="A165" s="19" t="s">
        <v>394</v>
      </c>
      <c r="B165" s="9" t="s">
        <v>843</v>
      </c>
      <c r="C165" s="10" t="s">
        <v>1066</v>
      </c>
      <c r="D165" s="8" t="s">
        <v>215</v>
      </c>
      <c r="E165" s="22">
        <v>224</v>
      </c>
      <c r="F165" s="21"/>
      <c r="G165" s="21">
        <f t="shared" si="14"/>
        <v>0</v>
      </c>
      <c r="H165" s="21"/>
      <c r="I165" s="21">
        <f t="shared" si="15"/>
        <v>0</v>
      </c>
      <c r="J165" s="21">
        <f t="shared" si="13"/>
        <v>0</v>
      </c>
    </row>
    <row r="166" spans="1:10" s="17" customFormat="1" ht="45" x14ac:dyDescent="0.25">
      <c r="A166" s="19" t="s">
        <v>397</v>
      </c>
      <c r="B166" s="9" t="s">
        <v>845</v>
      </c>
      <c r="C166" s="10" t="s">
        <v>1038</v>
      </c>
      <c r="D166" s="8" t="s">
        <v>215</v>
      </c>
      <c r="E166" s="22">
        <v>224</v>
      </c>
      <c r="F166" s="21"/>
      <c r="G166" s="21">
        <f t="shared" si="14"/>
        <v>0</v>
      </c>
      <c r="H166" s="21"/>
      <c r="I166" s="21">
        <f t="shared" si="15"/>
        <v>0</v>
      </c>
      <c r="J166" s="21">
        <f t="shared" si="13"/>
        <v>0</v>
      </c>
    </row>
    <row r="167" spans="1:10" s="17" customFormat="1" ht="45" x14ac:dyDescent="0.25">
      <c r="A167" s="19" t="s">
        <v>400</v>
      </c>
      <c r="B167" s="9" t="s">
        <v>1308</v>
      </c>
      <c r="C167" s="10" t="s">
        <v>1309</v>
      </c>
      <c r="D167" s="8" t="s">
        <v>215</v>
      </c>
      <c r="E167" s="22">
        <v>56</v>
      </c>
      <c r="F167" s="21"/>
      <c r="G167" s="21">
        <f t="shared" si="14"/>
        <v>0</v>
      </c>
      <c r="H167" s="21"/>
      <c r="I167" s="21">
        <f t="shared" si="15"/>
        <v>0</v>
      </c>
      <c r="J167" s="21">
        <f t="shared" si="13"/>
        <v>0</v>
      </c>
    </row>
    <row r="168" spans="1:10" s="17" customFormat="1" ht="45" x14ac:dyDescent="0.25">
      <c r="A168" s="19" t="s">
        <v>903</v>
      </c>
      <c r="B168" s="9" t="s">
        <v>873</v>
      </c>
      <c r="C168" s="10" t="s">
        <v>917</v>
      </c>
      <c r="D168" s="8" t="s">
        <v>215</v>
      </c>
      <c r="E168" s="22">
        <v>120</v>
      </c>
      <c r="F168" s="21"/>
      <c r="G168" s="21">
        <f t="shared" si="14"/>
        <v>0</v>
      </c>
      <c r="H168" s="21"/>
      <c r="I168" s="21">
        <f t="shared" si="15"/>
        <v>0</v>
      </c>
      <c r="J168" s="21">
        <f t="shared" si="13"/>
        <v>0</v>
      </c>
    </row>
    <row r="169" spans="1:10" s="17" customFormat="1" ht="45" x14ac:dyDescent="0.25">
      <c r="A169" s="19" t="s">
        <v>406</v>
      </c>
      <c r="B169" s="9" t="s">
        <v>843</v>
      </c>
      <c r="C169" s="10" t="s">
        <v>879</v>
      </c>
      <c r="D169" s="8" t="s">
        <v>215</v>
      </c>
      <c r="E169" s="22">
        <v>120</v>
      </c>
      <c r="F169" s="21"/>
      <c r="G169" s="21">
        <f t="shared" si="14"/>
        <v>0</v>
      </c>
      <c r="H169" s="21"/>
      <c r="I169" s="21">
        <f t="shared" si="15"/>
        <v>0</v>
      </c>
      <c r="J169" s="21">
        <f t="shared" si="13"/>
        <v>0</v>
      </c>
    </row>
    <row r="170" spans="1:10" s="17" customFormat="1" ht="45" x14ac:dyDescent="0.25">
      <c r="A170" s="19" t="s">
        <v>905</v>
      </c>
      <c r="B170" s="9" t="s">
        <v>1034</v>
      </c>
      <c r="C170" s="10" t="s">
        <v>1331</v>
      </c>
      <c r="D170" s="8" t="s">
        <v>215</v>
      </c>
      <c r="E170" s="22">
        <v>50</v>
      </c>
      <c r="F170" s="21"/>
      <c r="G170" s="21">
        <f t="shared" si="14"/>
        <v>0</v>
      </c>
      <c r="H170" s="21"/>
      <c r="I170" s="21">
        <f t="shared" si="15"/>
        <v>0</v>
      </c>
      <c r="J170" s="21">
        <f t="shared" si="13"/>
        <v>0</v>
      </c>
    </row>
    <row r="171" spans="1:10" s="17" customFormat="1" ht="45" x14ac:dyDescent="0.25">
      <c r="A171" s="19" t="s">
        <v>906</v>
      </c>
      <c r="B171" s="9" t="s">
        <v>1308</v>
      </c>
      <c r="C171" s="10" t="s">
        <v>819</v>
      </c>
      <c r="D171" s="8" t="s">
        <v>215</v>
      </c>
      <c r="E171" s="22">
        <v>160</v>
      </c>
      <c r="F171" s="21"/>
      <c r="G171" s="21">
        <f t="shared" si="14"/>
        <v>0</v>
      </c>
      <c r="H171" s="21"/>
      <c r="I171" s="21">
        <f t="shared" si="15"/>
        <v>0</v>
      </c>
      <c r="J171" s="21">
        <f t="shared" si="13"/>
        <v>0</v>
      </c>
    </row>
    <row r="172" spans="1:10" s="17" customFormat="1" ht="45" x14ac:dyDescent="0.25">
      <c r="A172" s="19" t="s">
        <v>414</v>
      </c>
      <c r="B172" s="9" t="s">
        <v>834</v>
      </c>
      <c r="C172" s="10" t="s">
        <v>835</v>
      </c>
      <c r="D172" s="8" t="s">
        <v>215</v>
      </c>
      <c r="E172" s="22">
        <v>25</v>
      </c>
      <c r="F172" s="21"/>
      <c r="G172" s="21">
        <f t="shared" si="14"/>
        <v>0</v>
      </c>
      <c r="H172" s="21"/>
      <c r="I172" s="21">
        <f t="shared" si="15"/>
        <v>0</v>
      </c>
      <c r="J172" s="21">
        <f t="shared" si="13"/>
        <v>0</v>
      </c>
    </row>
    <row r="173" spans="1:10" s="17" customFormat="1" ht="45" x14ac:dyDescent="0.25">
      <c r="A173" s="19" t="s">
        <v>418</v>
      </c>
      <c r="B173" s="9" t="s">
        <v>841</v>
      </c>
      <c r="C173" s="10" t="s">
        <v>914</v>
      </c>
      <c r="D173" s="8" t="s">
        <v>215</v>
      </c>
      <c r="E173" s="22">
        <v>2476</v>
      </c>
      <c r="F173" s="21"/>
      <c r="G173" s="21">
        <f t="shared" si="14"/>
        <v>0</v>
      </c>
      <c r="H173" s="21"/>
      <c r="I173" s="21">
        <f t="shared" si="15"/>
        <v>0</v>
      </c>
      <c r="J173" s="21">
        <f t="shared" si="13"/>
        <v>0</v>
      </c>
    </row>
    <row r="174" spans="1:10" s="17" customFormat="1" ht="45" x14ac:dyDescent="0.25">
      <c r="A174" s="19" t="s">
        <v>909</v>
      </c>
      <c r="B174" s="9" t="s">
        <v>843</v>
      </c>
      <c r="C174" s="10" t="s">
        <v>915</v>
      </c>
      <c r="D174" s="8" t="s">
        <v>215</v>
      </c>
      <c r="E174" s="22">
        <v>2476</v>
      </c>
      <c r="F174" s="21"/>
      <c r="G174" s="21">
        <f t="shared" si="14"/>
        <v>0</v>
      </c>
      <c r="H174" s="21"/>
      <c r="I174" s="21">
        <f t="shared" si="15"/>
        <v>0</v>
      </c>
      <c r="J174" s="21">
        <f t="shared" si="13"/>
        <v>0</v>
      </c>
    </row>
    <row r="175" spans="1:10" s="17" customFormat="1" ht="45" x14ac:dyDescent="0.25">
      <c r="A175" s="19" t="s">
        <v>424</v>
      </c>
      <c r="B175" s="9" t="s">
        <v>845</v>
      </c>
      <c r="C175" s="10" t="s">
        <v>916</v>
      </c>
      <c r="D175" s="8" t="s">
        <v>215</v>
      </c>
      <c r="E175" s="22">
        <v>2476</v>
      </c>
      <c r="F175" s="21"/>
      <c r="G175" s="21">
        <f t="shared" si="14"/>
        <v>0</v>
      </c>
      <c r="H175" s="21"/>
      <c r="I175" s="21">
        <f t="shared" si="15"/>
        <v>0</v>
      </c>
      <c r="J175" s="21">
        <f t="shared" si="13"/>
        <v>0</v>
      </c>
    </row>
    <row r="176" spans="1:10" s="17" customFormat="1" ht="45" x14ac:dyDescent="0.25">
      <c r="A176" s="19" t="s">
        <v>426</v>
      </c>
      <c r="B176" s="9" t="s">
        <v>853</v>
      </c>
      <c r="C176" s="10" t="s">
        <v>854</v>
      </c>
      <c r="D176" s="8" t="s">
        <v>215</v>
      </c>
      <c r="E176" s="22">
        <v>692</v>
      </c>
      <c r="F176" s="21"/>
      <c r="G176" s="21">
        <f t="shared" si="14"/>
        <v>0</v>
      </c>
      <c r="H176" s="21"/>
      <c r="I176" s="21">
        <f t="shared" si="15"/>
        <v>0</v>
      </c>
      <c r="J176" s="21">
        <f t="shared" si="13"/>
        <v>0</v>
      </c>
    </row>
    <row r="177" spans="1:10" s="17" customFormat="1" ht="45" x14ac:dyDescent="0.25">
      <c r="A177" s="19" t="s">
        <v>429</v>
      </c>
      <c r="B177" s="9" t="s">
        <v>843</v>
      </c>
      <c r="C177" s="10" t="s">
        <v>855</v>
      </c>
      <c r="D177" s="8" t="s">
        <v>215</v>
      </c>
      <c r="E177" s="22">
        <v>692</v>
      </c>
      <c r="F177" s="21"/>
      <c r="G177" s="21">
        <f t="shared" si="14"/>
        <v>0</v>
      </c>
      <c r="H177" s="21"/>
      <c r="I177" s="21">
        <f t="shared" si="15"/>
        <v>0</v>
      </c>
      <c r="J177" s="21">
        <f t="shared" si="13"/>
        <v>0</v>
      </c>
    </row>
    <row r="178" spans="1:10" s="38" customFormat="1" ht="22.5" x14ac:dyDescent="0.25">
      <c r="A178" s="47" t="s">
        <v>911</v>
      </c>
      <c r="B178" s="43" t="s">
        <v>828</v>
      </c>
      <c r="C178" s="44" t="s">
        <v>829</v>
      </c>
      <c r="D178" s="42" t="s">
        <v>111</v>
      </c>
      <c r="E178" s="48">
        <v>1.7</v>
      </c>
      <c r="F178" s="26"/>
      <c r="G178" s="26">
        <f t="shared" si="14"/>
        <v>0</v>
      </c>
      <c r="H178" s="26"/>
      <c r="I178" s="26">
        <f t="shared" si="15"/>
        <v>0</v>
      </c>
      <c r="J178" s="26">
        <f t="shared" si="13"/>
        <v>0</v>
      </c>
    </row>
    <row r="179" spans="1:10" s="17" customFormat="1" ht="45" x14ac:dyDescent="0.25">
      <c r="A179" s="19" t="s">
        <v>434</v>
      </c>
      <c r="B179" s="9" t="s">
        <v>1072</v>
      </c>
      <c r="C179" s="10" t="s">
        <v>1332</v>
      </c>
      <c r="D179" s="8" t="s">
        <v>118</v>
      </c>
      <c r="E179" s="20">
        <v>175.1</v>
      </c>
      <c r="F179" s="21"/>
      <c r="G179" s="21">
        <f t="shared" si="14"/>
        <v>0</v>
      </c>
      <c r="H179" s="21"/>
      <c r="I179" s="21">
        <f t="shared" si="15"/>
        <v>0</v>
      </c>
      <c r="J179" s="21">
        <f t="shared" si="13"/>
        <v>0</v>
      </c>
    </row>
    <row r="180" spans="1:10" s="38" customFormat="1" ht="22.5" x14ac:dyDescent="0.25">
      <c r="A180" s="47" t="s">
        <v>437</v>
      </c>
      <c r="B180" s="43" t="s">
        <v>1333</v>
      </c>
      <c r="C180" s="44" t="s">
        <v>1334</v>
      </c>
      <c r="D180" s="42" t="s">
        <v>111</v>
      </c>
      <c r="E180" s="48">
        <v>0.1</v>
      </c>
      <c r="F180" s="26"/>
      <c r="G180" s="26">
        <f t="shared" si="14"/>
        <v>0</v>
      </c>
      <c r="H180" s="26"/>
      <c r="I180" s="26">
        <f t="shared" si="15"/>
        <v>0</v>
      </c>
      <c r="J180" s="26">
        <f t="shared" si="13"/>
        <v>0</v>
      </c>
    </row>
    <row r="181" spans="1:10" s="17" customFormat="1" ht="45" x14ac:dyDescent="0.25">
      <c r="A181" s="19" t="s">
        <v>440</v>
      </c>
      <c r="B181" s="9" t="s">
        <v>1072</v>
      </c>
      <c r="C181" s="10" t="s">
        <v>1335</v>
      </c>
      <c r="D181" s="8" t="s">
        <v>118</v>
      </c>
      <c r="E181" s="20">
        <v>10.3</v>
      </c>
      <c r="F181" s="21"/>
      <c r="G181" s="21">
        <f t="shared" si="14"/>
        <v>0</v>
      </c>
      <c r="H181" s="21"/>
      <c r="I181" s="21">
        <f t="shared" si="15"/>
        <v>0</v>
      </c>
      <c r="J181" s="21">
        <f t="shared" si="13"/>
        <v>0</v>
      </c>
    </row>
    <row r="182" spans="1:10" s="17" customFormat="1" ht="45" x14ac:dyDescent="0.25">
      <c r="A182" s="19" t="s">
        <v>444</v>
      </c>
      <c r="B182" s="9" t="s">
        <v>1076</v>
      </c>
      <c r="C182" s="10" t="s">
        <v>839</v>
      </c>
      <c r="D182" s="8" t="s">
        <v>215</v>
      </c>
      <c r="E182" s="22">
        <v>1500</v>
      </c>
      <c r="F182" s="21"/>
      <c r="G182" s="21">
        <f t="shared" si="14"/>
        <v>0</v>
      </c>
      <c r="H182" s="21"/>
      <c r="I182" s="21">
        <f t="shared" si="15"/>
        <v>0</v>
      </c>
      <c r="J182" s="21">
        <f t="shared" si="13"/>
        <v>0</v>
      </c>
    </row>
    <row r="183" spans="1:10" s="17" customFormat="1" ht="45" x14ac:dyDescent="0.25">
      <c r="A183" s="19" t="s">
        <v>447</v>
      </c>
      <c r="B183" s="9" t="s">
        <v>836</v>
      </c>
      <c r="C183" s="10" t="s">
        <v>1314</v>
      </c>
      <c r="D183" s="8" t="s">
        <v>215</v>
      </c>
      <c r="E183" s="22">
        <v>340</v>
      </c>
      <c r="F183" s="21"/>
      <c r="G183" s="21">
        <f t="shared" si="14"/>
        <v>0</v>
      </c>
      <c r="H183" s="21"/>
      <c r="I183" s="21">
        <f t="shared" si="15"/>
        <v>0</v>
      </c>
      <c r="J183" s="21">
        <f t="shared" si="13"/>
        <v>0</v>
      </c>
    </row>
    <row r="184" spans="1:10" s="17" customFormat="1" ht="45" x14ac:dyDescent="0.25">
      <c r="A184" s="19" t="s">
        <v>450</v>
      </c>
      <c r="B184" s="9" t="s">
        <v>1308</v>
      </c>
      <c r="C184" s="10" t="s">
        <v>849</v>
      </c>
      <c r="D184" s="8" t="s">
        <v>215</v>
      </c>
      <c r="E184" s="22">
        <v>680</v>
      </c>
      <c r="F184" s="21"/>
      <c r="G184" s="21">
        <f t="shared" si="14"/>
        <v>0</v>
      </c>
      <c r="H184" s="21"/>
      <c r="I184" s="21">
        <f t="shared" si="15"/>
        <v>0</v>
      </c>
      <c r="J184" s="21">
        <f t="shared" si="13"/>
        <v>0</v>
      </c>
    </row>
    <row r="185" spans="1:10" s="38" customFormat="1" ht="33.75" x14ac:dyDescent="0.25">
      <c r="A185" s="47" t="s">
        <v>452</v>
      </c>
      <c r="B185" s="43" t="s">
        <v>500</v>
      </c>
      <c r="C185" s="44" t="s">
        <v>501</v>
      </c>
      <c r="D185" s="42" t="s">
        <v>111</v>
      </c>
      <c r="E185" s="50">
        <v>0.12</v>
      </c>
      <c r="F185" s="26"/>
      <c r="G185" s="26">
        <f t="shared" si="14"/>
        <v>0</v>
      </c>
      <c r="H185" s="26"/>
      <c r="I185" s="26">
        <f t="shared" si="15"/>
        <v>0</v>
      </c>
      <c r="J185" s="26">
        <f t="shared" si="13"/>
        <v>0</v>
      </c>
    </row>
    <row r="186" spans="1:10" s="17" customFormat="1" ht="45" x14ac:dyDescent="0.25">
      <c r="A186" s="19" t="s">
        <v>454</v>
      </c>
      <c r="B186" s="9" t="s">
        <v>826</v>
      </c>
      <c r="C186" s="10" t="s">
        <v>1315</v>
      </c>
      <c r="D186" s="8" t="s">
        <v>118</v>
      </c>
      <c r="E186" s="23">
        <v>12.36</v>
      </c>
      <c r="F186" s="21"/>
      <c r="G186" s="21">
        <f t="shared" si="14"/>
        <v>0</v>
      </c>
      <c r="H186" s="21"/>
      <c r="I186" s="21">
        <f t="shared" si="15"/>
        <v>0</v>
      </c>
      <c r="J186" s="21">
        <f t="shared" si="13"/>
        <v>0</v>
      </c>
    </row>
    <row r="187" spans="1:10" s="17" customFormat="1" ht="45" x14ac:dyDescent="0.25">
      <c r="A187" s="19" t="s">
        <v>456</v>
      </c>
      <c r="B187" s="9" t="s">
        <v>820</v>
      </c>
      <c r="C187" s="10" t="s">
        <v>1336</v>
      </c>
      <c r="D187" s="8" t="s">
        <v>215</v>
      </c>
      <c r="E187" s="22">
        <v>25</v>
      </c>
      <c r="F187" s="21"/>
      <c r="G187" s="21">
        <f t="shared" si="14"/>
        <v>0</v>
      </c>
      <c r="H187" s="21"/>
      <c r="I187" s="21">
        <f t="shared" si="15"/>
        <v>0</v>
      </c>
      <c r="J187" s="21">
        <f t="shared" si="13"/>
        <v>0</v>
      </c>
    </row>
    <row r="188" spans="1:10" s="17" customFormat="1" ht="45" x14ac:dyDescent="0.25">
      <c r="A188" s="19" t="s">
        <v>458</v>
      </c>
      <c r="B188" s="9" t="s">
        <v>1337</v>
      </c>
      <c r="C188" s="10" t="s">
        <v>1338</v>
      </c>
      <c r="D188" s="8" t="s">
        <v>215</v>
      </c>
      <c r="E188" s="22">
        <v>25</v>
      </c>
      <c r="F188" s="21"/>
      <c r="G188" s="21">
        <f t="shared" si="14"/>
        <v>0</v>
      </c>
      <c r="H188" s="21"/>
      <c r="I188" s="21">
        <f t="shared" si="15"/>
        <v>0</v>
      </c>
      <c r="J188" s="21">
        <f t="shared" si="13"/>
        <v>0</v>
      </c>
    </row>
    <row r="189" spans="1:10" s="17" customFormat="1" ht="45" x14ac:dyDescent="0.25">
      <c r="A189" s="19" t="s">
        <v>460</v>
      </c>
      <c r="B189" s="9" t="s">
        <v>1337</v>
      </c>
      <c r="C189" s="10" t="s">
        <v>1339</v>
      </c>
      <c r="D189" s="8" t="s">
        <v>215</v>
      </c>
      <c r="E189" s="22">
        <v>50</v>
      </c>
      <c r="F189" s="21"/>
      <c r="G189" s="21">
        <f t="shared" si="14"/>
        <v>0</v>
      </c>
      <c r="H189" s="21"/>
      <c r="I189" s="21">
        <f t="shared" si="15"/>
        <v>0</v>
      </c>
      <c r="J189" s="21">
        <f t="shared" si="13"/>
        <v>0</v>
      </c>
    </row>
    <row r="190" spans="1:10" s="17" customFormat="1" ht="45" x14ac:dyDescent="0.25">
      <c r="A190" s="19" t="s">
        <v>461</v>
      </c>
      <c r="B190" s="9" t="s">
        <v>1337</v>
      </c>
      <c r="C190" s="10" t="s">
        <v>1340</v>
      </c>
      <c r="D190" s="8" t="s">
        <v>215</v>
      </c>
      <c r="E190" s="22">
        <v>50</v>
      </c>
      <c r="F190" s="21"/>
      <c r="G190" s="21">
        <f t="shared" si="14"/>
        <v>0</v>
      </c>
      <c r="H190" s="21"/>
      <c r="I190" s="21">
        <f t="shared" si="15"/>
        <v>0</v>
      </c>
      <c r="J190" s="21">
        <f t="shared" si="13"/>
        <v>0</v>
      </c>
    </row>
    <row r="191" spans="1:10" s="17" customFormat="1" ht="45" x14ac:dyDescent="0.25">
      <c r="A191" s="19" t="s">
        <v>463</v>
      </c>
      <c r="B191" s="9" t="s">
        <v>843</v>
      </c>
      <c r="C191" s="10" t="s">
        <v>915</v>
      </c>
      <c r="D191" s="8" t="s">
        <v>215</v>
      </c>
      <c r="E191" s="22">
        <v>75</v>
      </c>
      <c r="F191" s="21"/>
      <c r="G191" s="21">
        <f t="shared" si="14"/>
        <v>0</v>
      </c>
      <c r="H191" s="21"/>
      <c r="I191" s="21">
        <f t="shared" si="15"/>
        <v>0</v>
      </c>
      <c r="J191" s="21">
        <f t="shared" si="13"/>
        <v>0</v>
      </c>
    </row>
    <row r="192" spans="1:10" x14ac:dyDescent="0.25">
      <c r="G192" s="26">
        <f t="shared" ref="G192:I192" si="16">SUM(G3:G191)</f>
        <v>0</v>
      </c>
      <c r="H192" s="26"/>
      <c r="I192" s="26">
        <f t="shared" si="16"/>
        <v>0</v>
      </c>
      <c r="J192" s="26">
        <f>SUM(J3:J191)</f>
        <v>0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9">
    <tabColor rgb="FFFFC000"/>
    <pageSetUpPr fitToPage="1"/>
  </sheetPr>
  <dimension ref="A1:J156"/>
  <sheetViews>
    <sheetView workbookViewId="0">
      <pane ySplit="1" topLeftCell="A146" activePane="bottomLeft" state="frozen"/>
      <selection activeCell="K10" sqref="K10"/>
      <selection pane="bottomLeft" activeCell="K10" sqref="K10"/>
    </sheetView>
  </sheetViews>
  <sheetFormatPr defaultColWidth="9.140625" defaultRowHeight="11.25" x14ac:dyDescent="0.25"/>
  <cols>
    <col min="1" max="1" width="8.7109375" style="18" customWidth="1"/>
    <col min="2" max="2" width="20.7109375" style="1" customWidth="1"/>
    <col min="3" max="3" width="40.7109375" style="1" customWidth="1"/>
    <col min="4" max="4" width="8.7109375" style="1" customWidth="1"/>
    <col min="5" max="5" width="8.7109375" style="18" customWidth="1"/>
    <col min="6" max="10" width="12.7109375" style="18" customWidth="1"/>
    <col min="11" max="16384" width="9.140625" style="18"/>
  </cols>
  <sheetData>
    <row r="1" spans="1:10" s="4" customFormat="1" ht="24" x14ac:dyDescent="0.25">
      <c r="A1" s="2" t="s">
        <v>2</v>
      </c>
      <c r="B1" s="2" t="s">
        <v>3</v>
      </c>
      <c r="C1" s="2" t="s">
        <v>4</v>
      </c>
      <c r="D1" s="3" t="s">
        <v>5</v>
      </c>
      <c r="E1" s="2" t="s">
        <v>6</v>
      </c>
      <c r="F1" s="2" t="s">
        <v>2115</v>
      </c>
      <c r="G1" s="2" t="s">
        <v>2116</v>
      </c>
      <c r="H1" s="2" t="s">
        <v>2113</v>
      </c>
      <c r="I1" s="2" t="s">
        <v>2114</v>
      </c>
      <c r="J1" s="2" t="s">
        <v>2117</v>
      </c>
    </row>
    <row r="2" spans="1:10" s="17" customFormat="1" ht="15" x14ac:dyDescent="0.25">
      <c r="A2" s="14" t="s">
        <v>618</v>
      </c>
      <c r="B2" s="16"/>
      <c r="C2" s="16"/>
      <c r="D2" s="16"/>
      <c r="E2" s="15"/>
    </row>
    <row r="3" spans="1:10" s="38" customFormat="1" ht="45" x14ac:dyDescent="0.25">
      <c r="A3" s="47" t="s">
        <v>9</v>
      </c>
      <c r="B3" s="43" t="s">
        <v>1242</v>
      </c>
      <c r="C3" s="44" t="s">
        <v>1243</v>
      </c>
      <c r="D3" s="42" t="s">
        <v>40</v>
      </c>
      <c r="E3" s="49">
        <v>1</v>
      </c>
      <c r="F3" s="26"/>
      <c r="G3" s="26">
        <f t="shared" ref="G3:G34" si="0">E3*F3</f>
        <v>0</v>
      </c>
      <c r="H3" s="26"/>
      <c r="I3" s="26">
        <f t="shared" ref="I3:I34" si="1">E3*H3</f>
        <v>0</v>
      </c>
      <c r="J3" s="26">
        <f t="shared" ref="J3" si="2">G3+I3</f>
        <v>0</v>
      </c>
    </row>
    <row r="4" spans="1:10" s="17" customFormat="1" ht="22.5" x14ac:dyDescent="0.25">
      <c r="A4" s="19" t="s">
        <v>13</v>
      </c>
      <c r="B4" s="9" t="s">
        <v>1341</v>
      </c>
      <c r="C4" s="10" t="s">
        <v>1342</v>
      </c>
      <c r="D4" s="8" t="s">
        <v>16</v>
      </c>
      <c r="E4" s="22">
        <v>1</v>
      </c>
      <c r="F4" s="21"/>
      <c r="G4" s="21">
        <f t="shared" si="0"/>
        <v>0</v>
      </c>
      <c r="H4" s="21"/>
      <c r="I4" s="21">
        <f t="shared" si="1"/>
        <v>0</v>
      </c>
      <c r="J4" s="21">
        <f t="shared" ref="J4:J67" si="3">G4+I4</f>
        <v>0</v>
      </c>
    </row>
    <row r="5" spans="1:10" s="38" customFormat="1" ht="33.75" x14ac:dyDescent="0.25">
      <c r="A5" s="47" t="s">
        <v>17</v>
      </c>
      <c r="B5" s="43" t="s">
        <v>977</v>
      </c>
      <c r="C5" s="44" t="s">
        <v>978</v>
      </c>
      <c r="D5" s="42" t="s">
        <v>40</v>
      </c>
      <c r="E5" s="49">
        <v>2</v>
      </c>
      <c r="F5" s="26"/>
      <c r="G5" s="26">
        <f t="shared" si="0"/>
        <v>0</v>
      </c>
      <c r="H5" s="26"/>
      <c r="I5" s="26">
        <f t="shared" si="1"/>
        <v>0</v>
      </c>
      <c r="J5" s="26">
        <f t="shared" si="3"/>
        <v>0</v>
      </c>
    </row>
    <row r="6" spans="1:10" s="17" customFormat="1" ht="22.5" x14ac:dyDescent="0.25">
      <c r="A6" s="19" t="s">
        <v>1343</v>
      </c>
      <c r="B6" s="9" t="s">
        <v>1344</v>
      </c>
      <c r="C6" s="10" t="s">
        <v>1345</v>
      </c>
      <c r="D6" s="8" t="s">
        <v>16</v>
      </c>
      <c r="E6" s="22">
        <v>1</v>
      </c>
      <c r="F6" s="21"/>
      <c r="G6" s="21">
        <f t="shared" si="0"/>
        <v>0</v>
      </c>
      <c r="H6" s="21"/>
      <c r="I6" s="21">
        <f t="shared" si="1"/>
        <v>0</v>
      </c>
      <c r="J6" s="21">
        <f t="shared" si="3"/>
        <v>0</v>
      </c>
    </row>
    <row r="7" spans="1:10" s="17" customFormat="1" ht="22.5" x14ac:dyDescent="0.25">
      <c r="A7" s="19" t="s">
        <v>979</v>
      </c>
      <c r="B7" s="9" t="s">
        <v>1344</v>
      </c>
      <c r="C7" s="10" t="s">
        <v>1346</v>
      </c>
      <c r="D7" s="8" t="s">
        <v>16</v>
      </c>
      <c r="E7" s="22">
        <v>1</v>
      </c>
      <c r="F7" s="21"/>
      <c r="G7" s="21">
        <f t="shared" si="0"/>
        <v>0</v>
      </c>
      <c r="H7" s="21"/>
      <c r="I7" s="21">
        <f t="shared" si="1"/>
        <v>0</v>
      </c>
      <c r="J7" s="21">
        <f t="shared" si="3"/>
        <v>0</v>
      </c>
    </row>
    <row r="8" spans="1:10" s="38" customFormat="1" ht="22.5" x14ac:dyDescent="0.25">
      <c r="A8" s="47" t="s">
        <v>27</v>
      </c>
      <c r="B8" s="43" t="s">
        <v>49</v>
      </c>
      <c r="C8" s="44" t="s">
        <v>50</v>
      </c>
      <c r="D8" s="42" t="s">
        <v>40</v>
      </c>
      <c r="E8" s="49">
        <v>2</v>
      </c>
      <c r="F8" s="26"/>
      <c r="G8" s="26">
        <f t="shared" si="0"/>
        <v>0</v>
      </c>
      <c r="H8" s="26"/>
      <c r="I8" s="26">
        <f t="shared" si="1"/>
        <v>0</v>
      </c>
      <c r="J8" s="26">
        <f t="shared" si="3"/>
        <v>0</v>
      </c>
    </row>
    <row r="9" spans="1:10" s="17" customFormat="1" ht="22.5" x14ac:dyDescent="0.25">
      <c r="A9" s="19" t="s">
        <v>1347</v>
      </c>
      <c r="B9" s="9" t="s">
        <v>1344</v>
      </c>
      <c r="C9" s="10" t="s">
        <v>1348</v>
      </c>
      <c r="D9" s="8" t="s">
        <v>16</v>
      </c>
      <c r="E9" s="22">
        <v>1</v>
      </c>
      <c r="F9" s="21"/>
      <c r="G9" s="21">
        <f t="shared" si="0"/>
        <v>0</v>
      </c>
      <c r="H9" s="21"/>
      <c r="I9" s="21">
        <f t="shared" si="1"/>
        <v>0</v>
      </c>
      <c r="J9" s="21">
        <f t="shared" si="3"/>
        <v>0</v>
      </c>
    </row>
    <row r="10" spans="1:10" s="17" customFormat="1" ht="22.5" x14ac:dyDescent="0.25">
      <c r="A10" s="19" t="s">
        <v>33</v>
      </c>
      <c r="B10" s="9" t="s">
        <v>1344</v>
      </c>
      <c r="C10" s="10" t="s">
        <v>1349</v>
      </c>
      <c r="D10" s="8" t="s">
        <v>16</v>
      </c>
      <c r="E10" s="22">
        <v>1</v>
      </c>
      <c r="F10" s="21"/>
      <c r="G10" s="21">
        <f t="shared" si="0"/>
        <v>0</v>
      </c>
      <c r="H10" s="21"/>
      <c r="I10" s="21">
        <f t="shared" si="1"/>
        <v>0</v>
      </c>
      <c r="J10" s="21">
        <f t="shared" si="3"/>
        <v>0</v>
      </c>
    </row>
    <row r="11" spans="1:10" s="17" customFormat="1" ht="15" x14ac:dyDescent="0.25">
      <c r="A11" s="14" t="s">
        <v>708</v>
      </c>
      <c r="B11" s="16"/>
      <c r="C11" s="16"/>
      <c r="D11" s="16"/>
      <c r="E11" s="15"/>
      <c r="F11" s="21"/>
      <c r="G11" s="21">
        <f t="shared" si="0"/>
        <v>0</v>
      </c>
      <c r="H11" s="21"/>
      <c r="I11" s="21">
        <f t="shared" si="1"/>
        <v>0</v>
      </c>
      <c r="J11" s="21">
        <f t="shared" si="3"/>
        <v>0</v>
      </c>
    </row>
    <row r="12" spans="1:10" s="38" customFormat="1" ht="45" x14ac:dyDescent="0.25">
      <c r="A12" s="47" t="s">
        <v>36</v>
      </c>
      <c r="B12" s="43" t="s">
        <v>88</v>
      </c>
      <c r="C12" s="44" t="s">
        <v>89</v>
      </c>
      <c r="D12" s="42" t="s">
        <v>71</v>
      </c>
      <c r="E12" s="50">
        <v>0.86</v>
      </c>
      <c r="F12" s="26"/>
      <c r="G12" s="26">
        <f t="shared" si="0"/>
        <v>0</v>
      </c>
      <c r="H12" s="26"/>
      <c r="I12" s="26">
        <f t="shared" si="1"/>
        <v>0</v>
      </c>
      <c r="J12" s="26">
        <f t="shared" si="3"/>
        <v>0</v>
      </c>
    </row>
    <row r="13" spans="1:10" s="17" customFormat="1" ht="45" x14ac:dyDescent="0.25">
      <c r="A13" s="19" t="s">
        <v>37</v>
      </c>
      <c r="B13" s="9" t="s">
        <v>709</v>
      </c>
      <c r="C13" s="10" t="s">
        <v>1350</v>
      </c>
      <c r="D13" s="8" t="s">
        <v>215</v>
      </c>
      <c r="E13" s="22">
        <v>77</v>
      </c>
      <c r="F13" s="21"/>
      <c r="G13" s="21">
        <f t="shared" si="0"/>
        <v>0</v>
      </c>
      <c r="H13" s="21"/>
      <c r="I13" s="21">
        <f t="shared" si="1"/>
        <v>0</v>
      </c>
      <c r="J13" s="21">
        <f t="shared" si="3"/>
        <v>0</v>
      </c>
    </row>
    <row r="14" spans="1:10" s="17" customFormat="1" ht="45" x14ac:dyDescent="0.25">
      <c r="A14" s="19" t="s">
        <v>559</v>
      </c>
      <c r="B14" s="9" t="s">
        <v>709</v>
      </c>
      <c r="C14" s="10" t="s">
        <v>1351</v>
      </c>
      <c r="D14" s="8" t="s">
        <v>215</v>
      </c>
      <c r="E14" s="22">
        <v>7</v>
      </c>
      <c r="F14" s="21"/>
      <c r="G14" s="21">
        <f t="shared" si="0"/>
        <v>0</v>
      </c>
      <c r="H14" s="21"/>
      <c r="I14" s="21">
        <f t="shared" si="1"/>
        <v>0</v>
      </c>
      <c r="J14" s="21">
        <f t="shared" si="3"/>
        <v>0</v>
      </c>
    </row>
    <row r="15" spans="1:10" s="17" customFormat="1" ht="45" x14ac:dyDescent="0.25">
      <c r="A15" s="19" t="s">
        <v>44</v>
      </c>
      <c r="B15" s="9" t="s">
        <v>709</v>
      </c>
      <c r="C15" s="10" t="s">
        <v>1352</v>
      </c>
      <c r="D15" s="8" t="s">
        <v>215</v>
      </c>
      <c r="E15" s="22">
        <v>2</v>
      </c>
      <c r="F15" s="21"/>
      <c r="G15" s="21">
        <f t="shared" si="0"/>
        <v>0</v>
      </c>
      <c r="H15" s="21"/>
      <c r="I15" s="21">
        <f t="shared" si="1"/>
        <v>0</v>
      </c>
      <c r="J15" s="21">
        <f t="shared" si="3"/>
        <v>0</v>
      </c>
    </row>
    <row r="16" spans="1:10" s="17" customFormat="1" ht="45" x14ac:dyDescent="0.25">
      <c r="A16" s="19" t="s">
        <v>561</v>
      </c>
      <c r="B16" s="9" t="s">
        <v>1254</v>
      </c>
      <c r="C16" s="10" t="s">
        <v>1255</v>
      </c>
      <c r="D16" s="8" t="s">
        <v>71</v>
      </c>
      <c r="E16" s="20">
        <v>0.1</v>
      </c>
      <c r="F16" s="21"/>
      <c r="G16" s="21">
        <f t="shared" si="0"/>
        <v>0</v>
      </c>
      <c r="H16" s="21"/>
      <c r="I16" s="21">
        <f t="shared" si="1"/>
        <v>0</v>
      </c>
      <c r="J16" s="21">
        <f t="shared" si="3"/>
        <v>0</v>
      </c>
    </row>
    <row r="17" spans="1:10" s="38" customFormat="1" ht="56.25" x14ac:dyDescent="0.25">
      <c r="A17" s="47" t="s">
        <v>47</v>
      </c>
      <c r="B17" s="43" t="s">
        <v>116</v>
      </c>
      <c r="C17" s="44" t="s">
        <v>117</v>
      </c>
      <c r="D17" s="42" t="s">
        <v>111</v>
      </c>
      <c r="E17" s="48">
        <v>8.4</v>
      </c>
      <c r="F17" s="26"/>
      <c r="G17" s="26">
        <f t="shared" si="0"/>
        <v>0</v>
      </c>
      <c r="H17" s="26"/>
      <c r="I17" s="26">
        <f t="shared" si="1"/>
        <v>0</v>
      </c>
      <c r="J17" s="26">
        <f t="shared" si="3"/>
        <v>0</v>
      </c>
    </row>
    <row r="18" spans="1:10" s="38" customFormat="1" ht="45" x14ac:dyDescent="0.25">
      <c r="A18" s="47" t="s">
        <v>48</v>
      </c>
      <c r="B18" s="43" t="s">
        <v>113</v>
      </c>
      <c r="C18" s="44" t="s">
        <v>114</v>
      </c>
      <c r="D18" s="42" t="s">
        <v>111</v>
      </c>
      <c r="E18" s="50">
        <v>8.15</v>
      </c>
      <c r="F18" s="26"/>
      <c r="G18" s="26">
        <f t="shared" si="0"/>
        <v>0</v>
      </c>
      <c r="H18" s="26"/>
      <c r="I18" s="26">
        <f t="shared" si="1"/>
        <v>0</v>
      </c>
      <c r="J18" s="26">
        <f t="shared" si="3"/>
        <v>0</v>
      </c>
    </row>
    <row r="19" spans="1:10" s="38" customFormat="1" ht="22.5" x14ac:dyDescent="0.25">
      <c r="A19" s="47" t="s">
        <v>566</v>
      </c>
      <c r="B19" s="43" t="s">
        <v>719</v>
      </c>
      <c r="C19" s="44" t="s">
        <v>720</v>
      </c>
      <c r="D19" s="42" t="s">
        <v>20</v>
      </c>
      <c r="E19" s="48">
        <v>0.2</v>
      </c>
      <c r="F19" s="26"/>
      <c r="G19" s="26">
        <f t="shared" si="0"/>
        <v>0</v>
      </c>
      <c r="H19" s="26"/>
      <c r="I19" s="26">
        <f t="shared" si="1"/>
        <v>0</v>
      </c>
      <c r="J19" s="26">
        <f t="shared" si="3"/>
        <v>0</v>
      </c>
    </row>
    <row r="20" spans="1:10" s="38" customFormat="1" ht="22.5" x14ac:dyDescent="0.25">
      <c r="A20" s="47" t="s">
        <v>53</v>
      </c>
      <c r="B20" s="43" t="s">
        <v>721</v>
      </c>
      <c r="C20" s="44" t="s">
        <v>722</v>
      </c>
      <c r="D20" s="42" t="s">
        <v>20</v>
      </c>
      <c r="E20" s="48">
        <v>0.1</v>
      </c>
      <c r="F20" s="26"/>
      <c r="G20" s="26">
        <f t="shared" si="0"/>
        <v>0</v>
      </c>
      <c r="H20" s="26"/>
      <c r="I20" s="26">
        <f t="shared" si="1"/>
        <v>0</v>
      </c>
      <c r="J20" s="26">
        <f t="shared" si="3"/>
        <v>0</v>
      </c>
    </row>
    <row r="21" spans="1:10" s="38" customFormat="1" ht="22.5" x14ac:dyDescent="0.25">
      <c r="A21" s="47" t="s">
        <v>568</v>
      </c>
      <c r="B21" s="43" t="s">
        <v>25</v>
      </c>
      <c r="C21" s="44" t="s">
        <v>26</v>
      </c>
      <c r="D21" s="42" t="s">
        <v>20</v>
      </c>
      <c r="E21" s="48">
        <v>0.9</v>
      </c>
      <c r="F21" s="26"/>
      <c r="G21" s="26">
        <f t="shared" si="0"/>
        <v>0</v>
      </c>
      <c r="H21" s="26"/>
      <c r="I21" s="26">
        <f t="shared" si="1"/>
        <v>0</v>
      </c>
      <c r="J21" s="26">
        <f t="shared" si="3"/>
        <v>0</v>
      </c>
    </row>
    <row r="22" spans="1:10" s="38" customFormat="1" ht="22.5" x14ac:dyDescent="0.25">
      <c r="A22" s="47" t="s">
        <v>570</v>
      </c>
      <c r="B22" s="43" t="s">
        <v>22</v>
      </c>
      <c r="C22" s="44" t="s">
        <v>23</v>
      </c>
      <c r="D22" s="42" t="s">
        <v>20</v>
      </c>
      <c r="E22" s="50">
        <v>0.76</v>
      </c>
      <c r="F22" s="26"/>
      <c r="G22" s="26">
        <f t="shared" si="0"/>
        <v>0</v>
      </c>
      <c r="H22" s="26"/>
      <c r="I22" s="26">
        <f t="shared" si="1"/>
        <v>0</v>
      </c>
      <c r="J22" s="26">
        <f t="shared" si="3"/>
        <v>0</v>
      </c>
    </row>
    <row r="23" spans="1:10" s="38" customFormat="1" ht="22.5" x14ac:dyDescent="0.25">
      <c r="A23" s="47" t="s">
        <v>58</v>
      </c>
      <c r="B23" s="43" t="s">
        <v>18</v>
      </c>
      <c r="C23" s="44" t="s">
        <v>19</v>
      </c>
      <c r="D23" s="42" t="s">
        <v>20</v>
      </c>
      <c r="E23" s="50">
        <v>1.92</v>
      </c>
      <c r="F23" s="26"/>
      <c r="G23" s="26">
        <f t="shared" si="0"/>
        <v>0</v>
      </c>
      <c r="H23" s="26"/>
      <c r="I23" s="26">
        <f t="shared" si="1"/>
        <v>0</v>
      </c>
      <c r="J23" s="26">
        <f t="shared" si="3"/>
        <v>0</v>
      </c>
    </row>
    <row r="24" spans="1:10" s="17" customFormat="1" ht="56.25" x14ac:dyDescent="0.25">
      <c r="A24" s="19" t="s">
        <v>59</v>
      </c>
      <c r="B24" s="9" t="s">
        <v>723</v>
      </c>
      <c r="C24" s="10" t="s">
        <v>1256</v>
      </c>
      <c r="D24" s="8" t="s">
        <v>118</v>
      </c>
      <c r="E24" s="20">
        <v>61.2</v>
      </c>
      <c r="F24" s="21"/>
      <c r="G24" s="21">
        <f t="shared" si="0"/>
        <v>0</v>
      </c>
      <c r="H24" s="21"/>
      <c r="I24" s="21">
        <f t="shared" si="1"/>
        <v>0</v>
      </c>
      <c r="J24" s="21">
        <f t="shared" si="3"/>
        <v>0</v>
      </c>
    </row>
    <row r="25" spans="1:10" s="17" customFormat="1" ht="45" x14ac:dyDescent="0.25">
      <c r="A25" s="19" t="s">
        <v>579</v>
      </c>
      <c r="B25" s="9" t="s">
        <v>723</v>
      </c>
      <c r="C25" s="10" t="s">
        <v>1353</v>
      </c>
      <c r="D25" s="8" t="s">
        <v>118</v>
      </c>
      <c r="E25" s="20">
        <v>10.199999999999999</v>
      </c>
      <c r="F25" s="21"/>
      <c r="G25" s="21">
        <f t="shared" si="0"/>
        <v>0</v>
      </c>
      <c r="H25" s="21"/>
      <c r="I25" s="21">
        <f t="shared" si="1"/>
        <v>0</v>
      </c>
      <c r="J25" s="21">
        <f t="shared" si="3"/>
        <v>0</v>
      </c>
    </row>
    <row r="26" spans="1:10" s="17" customFormat="1" ht="56.25" x14ac:dyDescent="0.25">
      <c r="A26" s="19" t="s">
        <v>583</v>
      </c>
      <c r="B26" s="9" t="s">
        <v>723</v>
      </c>
      <c r="C26" s="10" t="s">
        <v>1257</v>
      </c>
      <c r="D26" s="8" t="s">
        <v>118</v>
      </c>
      <c r="E26" s="20">
        <v>66.3</v>
      </c>
      <c r="F26" s="21"/>
      <c r="G26" s="21">
        <f t="shared" si="0"/>
        <v>0</v>
      </c>
      <c r="H26" s="21"/>
      <c r="I26" s="21">
        <f t="shared" si="1"/>
        <v>0</v>
      </c>
      <c r="J26" s="21">
        <f t="shared" si="3"/>
        <v>0</v>
      </c>
    </row>
    <row r="27" spans="1:10" s="17" customFormat="1" ht="56.25" x14ac:dyDescent="0.25">
      <c r="A27" s="19" t="s">
        <v>68</v>
      </c>
      <c r="B27" s="9" t="s">
        <v>1258</v>
      </c>
      <c r="C27" s="10" t="s">
        <v>1259</v>
      </c>
      <c r="D27" s="8" t="s">
        <v>118</v>
      </c>
      <c r="E27" s="20">
        <v>10.199999999999999</v>
      </c>
      <c r="F27" s="21"/>
      <c r="G27" s="21">
        <f t="shared" si="0"/>
        <v>0</v>
      </c>
      <c r="H27" s="21"/>
      <c r="I27" s="21">
        <f t="shared" si="1"/>
        <v>0</v>
      </c>
      <c r="J27" s="21">
        <f t="shared" si="3"/>
        <v>0</v>
      </c>
    </row>
    <row r="28" spans="1:10" s="17" customFormat="1" ht="56.25" x14ac:dyDescent="0.25">
      <c r="A28" s="19" t="s">
        <v>72</v>
      </c>
      <c r="B28" s="9" t="s">
        <v>731</v>
      </c>
      <c r="C28" s="10" t="s">
        <v>1260</v>
      </c>
      <c r="D28" s="8" t="s">
        <v>118</v>
      </c>
      <c r="E28" s="20">
        <v>56.1</v>
      </c>
      <c r="F28" s="21"/>
      <c r="G28" s="21">
        <f t="shared" si="0"/>
        <v>0</v>
      </c>
      <c r="H28" s="21"/>
      <c r="I28" s="21">
        <f t="shared" si="1"/>
        <v>0</v>
      </c>
      <c r="J28" s="21">
        <f t="shared" si="3"/>
        <v>0</v>
      </c>
    </row>
    <row r="29" spans="1:10" s="17" customFormat="1" ht="45" x14ac:dyDescent="0.25">
      <c r="A29" s="19" t="s">
        <v>76</v>
      </c>
      <c r="B29" s="9" t="s">
        <v>731</v>
      </c>
      <c r="C29" s="10" t="s">
        <v>1354</v>
      </c>
      <c r="D29" s="8" t="s">
        <v>118</v>
      </c>
      <c r="E29" s="20">
        <v>351.9</v>
      </c>
      <c r="F29" s="21"/>
      <c r="G29" s="21">
        <f t="shared" si="0"/>
        <v>0</v>
      </c>
      <c r="H29" s="21"/>
      <c r="I29" s="21">
        <f t="shared" si="1"/>
        <v>0</v>
      </c>
      <c r="J29" s="21">
        <f t="shared" si="3"/>
        <v>0</v>
      </c>
    </row>
    <row r="30" spans="1:10" s="17" customFormat="1" ht="45" x14ac:dyDescent="0.25">
      <c r="A30" s="19" t="s">
        <v>78</v>
      </c>
      <c r="B30" s="9" t="s">
        <v>731</v>
      </c>
      <c r="C30" s="10" t="s">
        <v>1355</v>
      </c>
      <c r="D30" s="8" t="s">
        <v>118</v>
      </c>
      <c r="E30" s="20">
        <v>71.400000000000006</v>
      </c>
      <c r="F30" s="21"/>
      <c r="G30" s="21">
        <f t="shared" si="0"/>
        <v>0</v>
      </c>
      <c r="H30" s="21"/>
      <c r="I30" s="21">
        <f t="shared" si="1"/>
        <v>0</v>
      </c>
      <c r="J30" s="21">
        <f t="shared" si="3"/>
        <v>0</v>
      </c>
    </row>
    <row r="31" spans="1:10" s="17" customFormat="1" ht="45" x14ac:dyDescent="0.25">
      <c r="A31" s="19" t="s">
        <v>81</v>
      </c>
      <c r="B31" s="9" t="s">
        <v>731</v>
      </c>
      <c r="C31" s="10" t="s">
        <v>1356</v>
      </c>
      <c r="D31" s="8" t="s">
        <v>118</v>
      </c>
      <c r="E31" s="20">
        <v>122.4</v>
      </c>
      <c r="F31" s="21"/>
      <c r="G31" s="21">
        <f t="shared" si="0"/>
        <v>0</v>
      </c>
      <c r="H31" s="21"/>
      <c r="I31" s="21">
        <f t="shared" si="1"/>
        <v>0</v>
      </c>
      <c r="J31" s="21">
        <f t="shared" si="3"/>
        <v>0</v>
      </c>
    </row>
    <row r="32" spans="1:10" s="17" customFormat="1" ht="45" x14ac:dyDescent="0.25">
      <c r="A32" s="19" t="s">
        <v>83</v>
      </c>
      <c r="B32" s="9" t="s">
        <v>731</v>
      </c>
      <c r="C32" s="10" t="s">
        <v>1357</v>
      </c>
      <c r="D32" s="8" t="s">
        <v>118</v>
      </c>
      <c r="E32" s="20">
        <v>265.2</v>
      </c>
      <c r="F32" s="21"/>
      <c r="G32" s="21">
        <f t="shared" si="0"/>
        <v>0</v>
      </c>
      <c r="H32" s="21"/>
      <c r="I32" s="21">
        <f t="shared" si="1"/>
        <v>0</v>
      </c>
      <c r="J32" s="21">
        <f t="shared" si="3"/>
        <v>0</v>
      </c>
    </row>
    <row r="33" spans="1:10" s="17" customFormat="1" ht="45" x14ac:dyDescent="0.25">
      <c r="A33" s="19" t="s">
        <v>85</v>
      </c>
      <c r="B33" s="9" t="s">
        <v>736</v>
      </c>
      <c r="C33" s="10" t="s">
        <v>1358</v>
      </c>
      <c r="D33" s="8" t="s">
        <v>118</v>
      </c>
      <c r="E33" s="20">
        <v>20.399999999999999</v>
      </c>
      <c r="F33" s="21"/>
      <c r="G33" s="21">
        <f t="shared" si="0"/>
        <v>0</v>
      </c>
      <c r="H33" s="21"/>
      <c r="I33" s="21">
        <f t="shared" si="1"/>
        <v>0</v>
      </c>
      <c r="J33" s="21">
        <f t="shared" si="3"/>
        <v>0</v>
      </c>
    </row>
    <row r="34" spans="1:10" s="17" customFormat="1" ht="45" x14ac:dyDescent="0.25">
      <c r="A34" s="19" t="s">
        <v>87</v>
      </c>
      <c r="B34" s="9" t="s">
        <v>1359</v>
      </c>
      <c r="C34" s="10" t="s">
        <v>1360</v>
      </c>
      <c r="D34" s="8" t="s">
        <v>118</v>
      </c>
      <c r="E34" s="22">
        <v>51</v>
      </c>
      <c r="F34" s="21"/>
      <c r="G34" s="21">
        <f t="shared" si="0"/>
        <v>0</v>
      </c>
      <c r="H34" s="21"/>
      <c r="I34" s="21">
        <f t="shared" si="1"/>
        <v>0</v>
      </c>
      <c r="J34" s="21">
        <f t="shared" si="3"/>
        <v>0</v>
      </c>
    </row>
    <row r="35" spans="1:10" s="17" customFormat="1" ht="45" x14ac:dyDescent="0.25">
      <c r="A35" s="19" t="s">
        <v>90</v>
      </c>
      <c r="B35" s="9" t="s">
        <v>1359</v>
      </c>
      <c r="C35" s="10" t="s">
        <v>1361</v>
      </c>
      <c r="D35" s="8" t="s">
        <v>118</v>
      </c>
      <c r="E35" s="20">
        <v>260.10000000000002</v>
      </c>
      <c r="F35" s="21"/>
      <c r="G35" s="21">
        <f t="shared" ref="G35:G66" si="4">E35*F35</f>
        <v>0</v>
      </c>
      <c r="H35" s="21"/>
      <c r="I35" s="21">
        <f t="shared" ref="I35:I66" si="5">E35*H35</f>
        <v>0</v>
      </c>
      <c r="J35" s="21">
        <f t="shared" si="3"/>
        <v>0</v>
      </c>
    </row>
    <row r="36" spans="1:10" s="17" customFormat="1" ht="45" x14ac:dyDescent="0.25">
      <c r="A36" s="19" t="s">
        <v>92</v>
      </c>
      <c r="B36" s="9" t="s">
        <v>736</v>
      </c>
      <c r="C36" s="10" t="s">
        <v>1362</v>
      </c>
      <c r="D36" s="8" t="s">
        <v>118</v>
      </c>
      <c r="E36" s="20">
        <v>45.9</v>
      </c>
      <c r="F36" s="21"/>
      <c r="G36" s="21">
        <f t="shared" si="4"/>
        <v>0</v>
      </c>
      <c r="H36" s="21"/>
      <c r="I36" s="21">
        <f t="shared" si="5"/>
        <v>0</v>
      </c>
      <c r="J36" s="21">
        <f t="shared" si="3"/>
        <v>0</v>
      </c>
    </row>
    <row r="37" spans="1:10" s="17" customFormat="1" ht="45" x14ac:dyDescent="0.25">
      <c r="A37" s="19" t="s">
        <v>94</v>
      </c>
      <c r="B37" s="9" t="s">
        <v>736</v>
      </c>
      <c r="C37" s="10" t="s">
        <v>1363</v>
      </c>
      <c r="D37" s="8" t="s">
        <v>118</v>
      </c>
      <c r="E37" s="20">
        <v>244.8</v>
      </c>
      <c r="F37" s="21"/>
      <c r="G37" s="21">
        <f t="shared" si="4"/>
        <v>0</v>
      </c>
      <c r="H37" s="21"/>
      <c r="I37" s="21">
        <f t="shared" si="5"/>
        <v>0</v>
      </c>
      <c r="J37" s="21">
        <f t="shared" si="3"/>
        <v>0</v>
      </c>
    </row>
    <row r="38" spans="1:10" s="17" customFormat="1" ht="45" x14ac:dyDescent="0.25">
      <c r="A38" s="19" t="s">
        <v>96</v>
      </c>
      <c r="B38" s="9" t="s">
        <v>1268</v>
      </c>
      <c r="C38" s="10" t="s">
        <v>1364</v>
      </c>
      <c r="D38" s="8" t="s">
        <v>118</v>
      </c>
      <c r="E38" s="22">
        <v>51</v>
      </c>
      <c r="F38" s="21"/>
      <c r="G38" s="21">
        <f t="shared" si="4"/>
        <v>0</v>
      </c>
      <c r="H38" s="21"/>
      <c r="I38" s="21">
        <f t="shared" si="5"/>
        <v>0</v>
      </c>
      <c r="J38" s="21">
        <f t="shared" si="3"/>
        <v>0</v>
      </c>
    </row>
    <row r="39" spans="1:10" s="38" customFormat="1" ht="33.75" x14ac:dyDescent="0.25">
      <c r="A39" s="47" t="s">
        <v>98</v>
      </c>
      <c r="B39" s="43" t="s">
        <v>126</v>
      </c>
      <c r="C39" s="44" t="s">
        <v>127</v>
      </c>
      <c r="D39" s="42" t="s">
        <v>111</v>
      </c>
      <c r="E39" s="52">
        <v>1.2825</v>
      </c>
      <c r="F39" s="26"/>
      <c r="G39" s="26">
        <f t="shared" si="4"/>
        <v>0</v>
      </c>
      <c r="H39" s="26"/>
      <c r="I39" s="26">
        <f t="shared" si="5"/>
        <v>0</v>
      </c>
      <c r="J39" s="26">
        <f t="shared" si="3"/>
        <v>0</v>
      </c>
    </row>
    <row r="40" spans="1:10" s="17" customFormat="1" ht="45" x14ac:dyDescent="0.25">
      <c r="A40" s="19" t="s">
        <v>100</v>
      </c>
      <c r="B40" s="9" t="s">
        <v>1365</v>
      </c>
      <c r="C40" s="10" t="s">
        <v>1366</v>
      </c>
      <c r="D40" s="8" t="s">
        <v>118</v>
      </c>
      <c r="E40" s="20">
        <v>10.3</v>
      </c>
      <c r="F40" s="21"/>
      <c r="G40" s="21">
        <f t="shared" si="4"/>
        <v>0</v>
      </c>
      <c r="H40" s="21"/>
      <c r="I40" s="21">
        <f t="shared" si="5"/>
        <v>0</v>
      </c>
      <c r="J40" s="21">
        <f t="shared" si="3"/>
        <v>0</v>
      </c>
    </row>
    <row r="41" spans="1:10" s="17" customFormat="1" ht="45" x14ac:dyDescent="0.25">
      <c r="A41" s="19" t="s">
        <v>103</v>
      </c>
      <c r="B41" s="9" t="s">
        <v>1365</v>
      </c>
      <c r="C41" s="10" t="s">
        <v>746</v>
      </c>
      <c r="D41" s="8" t="s">
        <v>118</v>
      </c>
      <c r="E41" s="23">
        <v>15.45</v>
      </c>
      <c r="F41" s="21"/>
      <c r="G41" s="21">
        <f t="shared" si="4"/>
        <v>0</v>
      </c>
      <c r="H41" s="21"/>
      <c r="I41" s="21">
        <f t="shared" si="5"/>
        <v>0</v>
      </c>
      <c r="J41" s="21">
        <f t="shared" si="3"/>
        <v>0</v>
      </c>
    </row>
    <row r="42" spans="1:10" s="17" customFormat="1" ht="45" x14ac:dyDescent="0.25">
      <c r="A42" s="19" t="s">
        <v>105</v>
      </c>
      <c r="B42" s="9" t="s">
        <v>1367</v>
      </c>
      <c r="C42" s="10" t="s">
        <v>747</v>
      </c>
      <c r="D42" s="8" t="s">
        <v>118</v>
      </c>
      <c r="E42" s="20">
        <v>51.5</v>
      </c>
      <c r="F42" s="21"/>
      <c r="G42" s="21">
        <f t="shared" si="4"/>
        <v>0</v>
      </c>
      <c r="H42" s="21"/>
      <c r="I42" s="21">
        <f t="shared" si="5"/>
        <v>0</v>
      </c>
      <c r="J42" s="21">
        <f t="shared" si="3"/>
        <v>0</v>
      </c>
    </row>
    <row r="43" spans="1:10" s="17" customFormat="1" ht="45" x14ac:dyDescent="0.25">
      <c r="A43" s="19" t="s">
        <v>108</v>
      </c>
      <c r="B43" s="9" t="s">
        <v>1368</v>
      </c>
      <c r="C43" s="10" t="s">
        <v>749</v>
      </c>
      <c r="D43" s="8" t="s">
        <v>118</v>
      </c>
      <c r="E43" s="22">
        <v>51</v>
      </c>
      <c r="F43" s="21"/>
      <c r="G43" s="21">
        <f t="shared" si="4"/>
        <v>0</v>
      </c>
      <c r="H43" s="21"/>
      <c r="I43" s="21">
        <f t="shared" si="5"/>
        <v>0</v>
      </c>
      <c r="J43" s="21">
        <f t="shared" si="3"/>
        <v>0</v>
      </c>
    </row>
    <row r="44" spans="1:10" s="38" customFormat="1" ht="22.5" x14ac:dyDescent="0.25">
      <c r="A44" s="47" t="s">
        <v>112</v>
      </c>
      <c r="B44" s="43" t="s">
        <v>321</v>
      </c>
      <c r="C44" s="44" t="s">
        <v>322</v>
      </c>
      <c r="D44" s="42" t="s">
        <v>71</v>
      </c>
      <c r="E44" s="50">
        <v>0.01</v>
      </c>
      <c r="F44" s="26"/>
      <c r="G44" s="26">
        <f t="shared" si="4"/>
        <v>0</v>
      </c>
      <c r="H44" s="26"/>
      <c r="I44" s="26">
        <f t="shared" si="5"/>
        <v>0</v>
      </c>
      <c r="J44" s="26">
        <f t="shared" si="3"/>
        <v>0</v>
      </c>
    </row>
    <row r="45" spans="1:10" s="17" customFormat="1" ht="45" x14ac:dyDescent="0.25">
      <c r="A45" s="19" t="s">
        <v>115</v>
      </c>
      <c r="B45" s="9" t="s">
        <v>752</v>
      </c>
      <c r="C45" s="10" t="s">
        <v>751</v>
      </c>
      <c r="D45" s="8" t="s">
        <v>215</v>
      </c>
      <c r="E45" s="22">
        <v>1</v>
      </c>
      <c r="F45" s="21"/>
      <c r="G45" s="21">
        <f t="shared" si="4"/>
        <v>0</v>
      </c>
      <c r="H45" s="21"/>
      <c r="I45" s="21">
        <f t="shared" si="5"/>
        <v>0</v>
      </c>
      <c r="J45" s="21">
        <f t="shared" si="3"/>
        <v>0</v>
      </c>
    </row>
    <row r="46" spans="1:10" s="38" customFormat="1" ht="33.75" x14ac:dyDescent="0.25">
      <c r="A46" s="47" t="s">
        <v>119</v>
      </c>
      <c r="B46" s="43" t="s">
        <v>130</v>
      </c>
      <c r="C46" s="44" t="s">
        <v>131</v>
      </c>
      <c r="D46" s="42" t="s">
        <v>132</v>
      </c>
      <c r="E46" s="49">
        <v>10</v>
      </c>
      <c r="F46" s="26"/>
      <c r="G46" s="26">
        <f t="shared" si="4"/>
        <v>0</v>
      </c>
      <c r="H46" s="26"/>
      <c r="I46" s="26">
        <f t="shared" si="5"/>
        <v>0</v>
      </c>
      <c r="J46" s="26">
        <f t="shared" si="3"/>
        <v>0</v>
      </c>
    </row>
    <row r="47" spans="1:10" s="17" customFormat="1" ht="45" x14ac:dyDescent="0.25">
      <c r="A47" s="19" t="s">
        <v>122</v>
      </c>
      <c r="B47" s="9" t="s">
        <v>1369</v>
      </c>
      <c r="C47" s="10" t="s">
        <v>786</v>
      </c>
      <c r="D47" s="8" t="s">
        <v>215</v>
      </c>
      <c r="E47" s="22">
        <v>3</v>
      </c>
      <c r="F47" s="21"/>
      <c r="G47" s="21">
        <f t="shared" si="4"/>
        <v>0</v>
      </c>
      <c r="H47" s="21"/>
      <c r="I47" s="21">
        <f t="shared" si="5"/>
        <v>0</v>
      </c>
      <c r="J47" s="21">
        <f t="shared" si="3"/>
        <v>0</v>
      </c>
    </row>
    <row r="48" spans="1:10" s="17" customFormat="1" ht="45" x14ac:dyDescent="0.25">
      <c r="A48" s="19" t="s">
        <v>125</v>
      </c>
      <c r="B48" s="9" t="s">
        <v>1370</v>
      </c>
      <c r="C48" s="10" t="s">
        <v>788</v>
      </c>
      <c r="D48" s="8" t="s">
        <v>215</v>
      </c>
      <c r="E48" s="22">
        <v>3</v>
      </c>
      <c r="F48" s="21"/>
      <c r="G48" s="21">
        <f t="shared" si="4"/>
        <v>0</v>
      </c>
      <c r="H48" s="21"/>
      <c r="I48" s="21">
        <f t="shared" si="5"/>
        <v>0</v>
      </c>
      <c r="J48" s="21">
        <f t="shared" si="3"/>
        <v>0</v>
      </c>
    </row>
    <row r="49" spans="1:10" s="17" customFormat="1" ht="45" x14ac:dyDescent="0.25">
      <c r="A49" s="19" t="s">
        <v>129</v>
      </c>
      <c r="B49" s="9" t="s">
        <v>1371</v>
      </c>
      <c r="C49" s="10" t="s">
        <v>790</v>
      </c>
      <c r="D49" s="8" t="s">
        <v>215</v>
      </c>
      <c r="E49" s="22">
        <v>1</v>
      </c>
      <c r="F49" s="21"/>
      <c r="G49" s="21">
        <f t="shared" si="4"/>
        <v>0</v>
      </c>
      <c r="H49" s="21"/>
      <c r="I49" s="21">
        <f t="shared" si="5"/>
        <v>0</v>
      </c>
      <c r="J49" s="21">
        <f t="shared" si="3"/>
        <v>0</v>
      </c>
    </row>
    <row r="50" spans="1:10" s="38" customFormat="1" ht="22.5" x14ac:dyDescent="0.25">
      <c r="A50" s="47" t="s">
        <v>133</v>
      </c>
      <c r="B50" s="43" t="s">
        <v>791</v>
      </c>
      <c r="C50" s="44" t="s">
        <v>792</v>
      </c>
      <c r="D50" s="42" t="s">
        <v>793</v>
      </c>
      <c r="E50" s="51">
        <v>0.14399999999999999</v>
      </c>
      <c r="F50" s="26"/>
      <c r="G50" s="26">
        <f t="shared" si="4"/>
        <v>0</v>
      </c>
      <c r="H50" s="26"/>
      <c r="I50" s="26">
        <f t="shared" si="5"/>
        <v>0</v>
      </c>
      <c r="J50" s="26">
        <f t="shared" si="3"/>
        <v>0</v>
      </c>
    </row>
    <row r="51" spans="1:10" s="17" customFormat="1" ht="45" x14ac:dyDescent="0.25">
      <c r="A51" s="19" t="s">
        <v>137</v>
      </c>
      <c r="B51" s="9" t="s">
        <v>794</v>
      </c>
      <c r="C51" s="10" t="s">
        <v>795</v>
      </c>
      <c r="D51" s="8" t="s">
        <v>215</v>
      </c>
      <c r="E51" s="22">
        <v>3</v>
      </c>
      <c r="F51" s="21"/>
      <c r="G51" s="21">
        <f t="shared" si="4"/>
        <v>0</v>
      </c>
      <c r="H51" s="21"/>
      <c r="I51" s="21">
        <f t="shared" si="5"/>
        <v>0</v>
      </c>
      <c r="J51" s="21">
        <f t="shared" si="3"/>
        <v>0</v>
      </c>
    </row>
    <row r="52" spans="1:10" s="38" customFormat="1" ht="15" x14ac:dyDescent="0.25">
      <c r="A52" s="47" t="s">
        <v>141</v>
      </c>
      <c r="B52" s="43" t="s">
        <v>315</v>
      </c>
      <c r="C52" s="44" t="s">
        <v>316</v>
      </c>
      <c r="D52" s="42" t="s">
        <v>40</v>
      </c>
      <c r="E52" s="49">
        <v>2</v>
      </c>
      <c r="F52" s="26"/>
      <c r="G52" s="26">
        <f t="shared" si="4"/>
        <v>0</v>
      </c>
      <c r="H52" s="26"/>
      <c r="I52" s="26">
        <f t="shared" si="5"/>
        <v>0</v>
      </c>
      <c r="J52" s="26">
        <f t="shared" si="3"/>
        <v>0</v>
      </c>
    </row>
    <row r="53" spans="1:10" s="17" customFormat="1" ht="22.5" x14ac:dyDescent="0.25">
      <c r="A53" s="19" t="s">
        <v>994</v>
      </c>
      <c r="B53" s="9" t="s">
        <v>997</v>
      </c>
      <c r="C53" s="10" t="s">
        <v>755</v>
      </c>
      <c r="D53" s="8" t="s">
        <v>215</v>
      </c>
      <c r="E53" s="22">
        <v>2</v>
      </c>
      <c r="F53" s="21"/>
      <c r="G53" s="21">
        <f t="shared" si="4"/>
        <v>0</v>
      </c>
      <c r="H53" s="21"/>
      <c r="I53" s="21">
        <f t="shared" si="5"/>
        <v>0</v>
      </c>
      <c r="J53" s="21">
        <f t="shared" si="3"/>
        <v>0</v>
      </c>
    </row>
    <row r="54" spans="1:10" s="38" customFormat="1" ht="33.75" x14ac:dyDescent="0.25">
      <c r="A54" s="47" t="s">
        <v>148</v>
      </c>
      <c r="B54" s="43" t="s">
        <v>756</v>
      </c>
      <c r="C54" s="44" t="s">
        <v>757</v>
      </c>
      <c r="D54" s="42" t="s">
        <v>40</v>
      </c>
      <c r="E54" s="49">
        <v>6</v>
      </c>
      <c r="F54" s="26"/>
      <c r="G54" s="26">
        <f t="shared" si="4"/>
        <v>0</v>
      </c>
      <c r="H54" s="26"/>
      <c r="I54" s="26">
        <f t="shared" si="5"/>
        <v>0</v>
      </c>
      <c r="J54" s="26">
        <f t="shared" si="3"/>
        <v>0</v>
      </c>
    </row>
    <row r="55" spans="1:10" s="17" customFormat="1" ht="33.75" x14ac:dyDescent="0.25">
      <c r="A55" s="19" t="s">
        <v>996</v>
      </c>
      <c r="B55" s="9" t="s">
        <v>999</v>
      </c>
      <c r="C55" s="10" t="s">
        <v>759</v>
      </c>
      <c r="D55" s="8" t="s">
        <v>215</v>
      </c>
      <c r="E55" s="22">
        <v>6</v>
      </c>
      <c r="F55" s="21"/>
      <c r="G55" s="21">
        <f t="shared" si="4"/>
        <v>0</v>
      </c>
      <c r="H55" s="21"/>
      <c r="I55" s="21">
        <f t="shared" si="5"/>
        <v>0</v>
      </c>
      <c r="J55" s="21">
        <f t="shared" si="3"/>
        <v>0</v>
      </c>
    </row>
    <row r="56" spans="1:10" s="38" customFormat="1" ht="45" x14ac:dyDescent="0.25">
      <c r="A56" s="47" t="s">
        <v>153</v>
      </c>
      <c r="B56" s="43" t="s">
        <v>761</v>
      </c>
      <c r="C56" s="44" t="s">
        <v>762</v>
      </c>
      <c r="D56" s="42" t="s">
        <v>40</v>
      </c>
      <c r="E56" s="49">
        <v>14</v>
      </c>
      <c r="F56" s="26"/>
      <c r="G56" s="26">
        <f t="shared" si="4"/>
        <v>0</v>
      </c>
      <c r="H56" s="26"/>
      <c r="I56" s="26">
        <f t="shared" si="5"/>
        <v>0</v>
      </c>
      <c r="J56" s="26">
        <f t="shared" si="3"/>
        <v>0</v>
      </c>
    </row>
    <row r="57" spans="1:10" s="17" customFormat="1" ht="33.75" x14ac:dyDescent="0.25">
      <c r="A57" s="19" t="s">
        <v>998</v>
      </c>
      <c r="B57" s="9" t="s">
        <v>1372</v>
      </c>
      <c r="C57" s="10" t="s">
        <v>763</v>
      </c>
      <c r="D57" s="8" t="s">
        <v>215</v>
      </c>
      <c r="E57" s="22">
        <v>14</v>
      </c>
      <c r="F57" s="21"/>
      <c r="G57" s="21">
        <f t="shared" si="4"/>
        <v>0</v>
      </c>
      <c r="H57" s="21"/>
      <c r="I57" s="21">
        <f t="shared" si="5"/>
        <v>0</v>
      </c>
      <c r="J57" s="21">
        <f t="shared" si="3"/>
        <v>0</v>
      </c>
    </row>
    <row r="58" spans="1:10" s="38" customFormat="1" ht="22.5" x14ac:dyDescent="0.25">
      <c r="A58" s="47" t="s">
        <v>681</v>
      </c>
      <c r="B58" s="43" t="s">
        <v>49</v>
      </c>
      <c r="C58" s="44" t="s">
        <v>50</v>
      </c>
      <c r="D58" s="42" t="s">
        <v>40</v>
      </c>
      <c r="E58" s="49">
        <v>5</v>
      </c>
      <c r="F58" s="26"/>
      <c r="G58" s="26">
        <f t="shared" si="4"/>
        <v>0</v>
      </c>
      <c r="H58" s="26"/>
      <c r="I58" s="26">
        <f t="shared" si="5"/>
        <v>0</v>
      </c>
      <c r="J58" s="26">
        <f t="shared" si="3"/>
        <v>0</v>
      </c>
    </row>
    <row r="59" spans="1:10" s="17" customFormat="1" ht="33.75" x14ac:dyDescent="0.25">
      <c r="A59" s="19" t="s">
        <v>1002</v>
      </c>
      <c r="B59" s="9" t="s">
        <v>1282</v>
      </c>
      <c r="C59" s="10" t="s">
        <v>778</v>
      </c>
      <c r="D59" s="8" t="s">
        <v>215</v>
      </c>
      <c r="E59" s="22">
        <v>2</v>
      </c>
      <c r="F59" s="21"/>
      <c r="G59" s="21">
        <f t="shared" si="4"/>
        <v>0</v>
      </c>
      <c r="H59" s="21"/>
      <c r="I59" s="21">
        <f t="shared" si="5"/>
        <v>0</v>
      </c>
      <c r="J59" s="21">
        <f t="shared" si="3"/>
        <v>0</v>
      </c>
    </row>
    <row r="60" spans="1:10" s="17" customFormat="1" ht="22.5" x14ac:dyDescent="0.25">
      <c r="A60" s="19" t="s">
        <v>1373</v>
      </c>
      <c r="B60" s="9" t="s">
        <v>1282</v>
      </c>
      <c r="C60" s="10" t="s">
        <v>779</v>
      </c>
      <c r="D60" s="8" t="s">
        <v>215</v>
      </c>
      <c r="E60" s="22">
        <v>3</v>
      </c>
      <c r="F60" s="21"/>
      <c r="G60" s="21">
        <f t="shared" si="4"/>
        <v>0</v>
      </c>
      <c r="H60" s="21"/>
      <c r="I60" s="21">
        <f t="shared" si="5"/>
        <v>0</v>
      </c>
      <c r="J60" s="21">
        <f t="shared" si="3"/>
        <v>0</v>
      </c>
    </row>
    <row r="61" spans="1:10" s="38" customFormat="1" ht="22.5" x14ac:dyDescent="0.25">
      <c r="A61" s="47" t="s">
        <v>171</v>
      </c>
      <c r="B61" s="43" t="s">
        <v>210</v>
      </c>
      <c r="C61" s="44" t="s">
        <v>211</v>
      </c>
      <c r="D61" s="42" t="s">
        <v>40</v>
      </c>
      <c r="E61" s="49">
        <v>36</v>
      </c>
      <c r="F61" s="26"/>
      <c r="G61" s="26">
        <f t="shared" si="4"/>
        <v>0</v>
      </c>
      <c r="H61" s="26"/>
      <c r="I61" s="26">
        <f t="shared" si="5"/>
        <v>0</v>
      </c>
      <c r="J61" s="26">
        <f t="shared" si="3"/>
        <v>0</v>
      </c>
    </row>
    <row r="62" spans="1:10" s="17" customFormat="1" ht="45" x14ac:dyDescent="0.25">
      <c r="A62" s="19" t="s">
        <v>173</v>
      </c>
      <c r="B62" s="9" t="s">
        <v>767</v>
      </c>
      <c r="C62" s="10" t="s">
        <v>770</v>
      </c>
      <c r="D62" s="8" t="s">
        <v>215</v>
      </c>
      <c r="E62" s="22">
        <v>36</v>
      </c>
      <c r="F62" s="21"/>
      <c r="G62" s="21">
        <f t="shared" si="4"/>
        <v>0</v>
      </c>
      <c r="H62" s="21"/>
      <c r="I62" s="21">
        <f t="shared" si="5"/>
        <v>0</v>
      </c>
      <c r="J62" s="21">
        <f t="shared" si="3"/>
        <v>0</v>
      </c>
    </row>
    <row r="63" spans="1:10" s="38" customFormat="1" ht="33.75" x14ac:dyDescent="0.25">
      <c r="A63" s="47" t="s">
        <v>175</v>
      </c>
      <c r="B63" s="43" t="s">
        <v>931</v>
      </c>
      <c r="C63" s="44" t="s">
        <v>932</v>
      </c>
      <c r="D63" s="42" t="s">
        <v>933</v>
      </c>
      <c r="E63" s="52">
        <v>0.1225</v>
      </c>
      <c r="F63" s="26"/>
      <c r="G63" s="26">
        <f t="shared" si="4"/>
        <v>0</v>
      </c>
      <c r="H63" s="26"/>
      <c r="I63" s="26">
        <f t="shared" si="5"/>
        <v>0</v>
      </c>
      <c r="J63" s="26">
        <f t="shared" si="3"/>
        <v>0</v>
      </c>
    </row>
    <row r="64" spans="1:10" s="38" customFormat="1" ht="22.5" x14ac:dyDescent="0.25">
      <c r="A64" s="47" t="s">
        <v>178</v>
      </c>
      <c r="B64" s="43" t="s">
        <v>934</v>
      </c>
      <c r="C64" s="44" t="s">
        <v>935</v>
      </c>
      <c r="D64" s="42" t="s">
        <v>933</v>
      </c>
      <c r="E64" s="52">
        <v>0.1225</v>
      </c>
      <c r="F64" s="26"/>
      <c r="G64" s="26">
        <f t="shared" si="4"/>
        <v>0</v>
      </c>
      <c r="H64" s="26"/>
      <c r="I64" s="26">
        <f t="shared" si="5"/>
        <v>0</v>
      </c>
      <c r="J64" s="26">
        <f t="shared" si="3"/>
        <v>0</v>
      </c>
    </row>
    <row r="65" spans="1:10" s="38" customFormat="1" ht="22.5" x14ac:dyDescent="0.25">
      <c r="A65" s="47" t="s">
        <v>180</v>
      </c>
      <c r="B65" s="43" t="s">
        <v>553</v>
      </c>
      <c r="C65" s="44" t="s">
        <v>937</v>
      </c>
      <c r="D65" s="42" t="s">
        <v>111</v>
      </c>
      <c r="E65" s="50">
        <v>0.49</v>
      </c>
      <c r="F65" s="26"/>
      <c r="G65" s="26">
        <f t="shared" si="4"/>
        <v>0</v>
      </c>
      <c r="H65" s="26"/>
      <c r="I65" s="26">
        <f t="shared" si="5"/>
        <v>0</v>
      </c>
      <c r="J65" s="26">
        <f t="shared" si="3"/>
        <v>0</v>
      </c>
    </row>
    <row r="66" spans="1:10" s="38" customFormat="1" ht="33.75" x14ac:dyDescent="0.25">
      <c r="A66" s="47" t="s">
        <v>182</v>
      </c>
      <c r="B66" s="43" t="s">
        <v>466</v>
      </c>
      <c r="C66" s="44" t="s">
        <v>467</v>
      </c>
      <c r="D66" s="42" t="s">
        <v>111</v>
      </c>
      <c r="E66" s="50">
        <v>5.31</v>
      </c>
      <c r="F66" s="26"/>
      <c r="G66" s="26">
        <f t="shared" si="4"/>
        <v>0</v>
      </c>
      <c r="H66" s="26"/>
      <c r="I66" s="26">
        <f t="shared" si="5"/>
        <v>0</v>
      </c>
      <c r="J66" s="26">
        <f t="shared" si="3"/>
        <v>0</v>
      </c>
    </row>
    <row r="67" spans="1:10" s="17" customFormat="1" ht="45" x14ac:dyDescent="0.25">
      <c r="A67" s="19" t="s">
        <v>184</v>
      </c>
      <c r="B67" s="9" t="s">
        <v>1374</v>
      </c>
      <c r="C67" s="10" t="s">
        <v>470</v>
      </c>
      <c r="D67" s="8" t="s">
        <v>118</v>
      </c>
      <c r="E67" s="22">
        <v>580</v>
      </c>
      <c r="F67" s="21"/>
      <c r="G67" s="21">
        <f t="shared" ref="G67:G98" si="6">E67*F67</f>
        <v>0</v>
      </c>
      <c r="H67" s="21"/>
      <c r="I67" s="21">
        <f t="shared" ref="I67:I98" si="7">E67*H67</f>
        <v>0</v>
      </c>
      <c r="J67" s="21">
        <f t="shared" si="3"/>
        <v>0</v>
      </c>
    </row>
    <row r="68" spans="1:10" s="17" customFormat="1" ht="45" x14ac:dyDescent="0.25">
      <c r="A68" s="19" t="s">
        <v>186</v>
      </c>
      <c r="B68" s="9" t="s">
        <v>1375</v>
      </c>
      <c r="C68" s="10" t="s">
        <v>472</v>
      </c>
      <c r="D68" s="8" t="s">
        <v>215</v>
      </c>
      <c r="E68" s="22">
        <v>650</v>
      </c>
      <c r="F68" s="21"/>
      <c r="G68" s="21">
        <f t="shared" si="6"/>
        <v>0</v>
      </c>
      <c r="H68" s="21"/>
      <c r="I68" s="21">
        <f t="shared" si="7"/>
        <v>0</v>
      </c>
      <c r="J68" s="21">
        <f t="shared" ref="J68:J131" si="8">G68+I68</f>
        <v>0</v>
      </c>
    </row>
    <row r="69" spans="1:10" s="17" customFormat="1" ht="45" x14ac:dyDescent="0.25">
      <c r="A69" s="19" t="s">
        <v>188</v>
      </c>
      <c r="B69" s="9" t="s">
        <v>1078</v>
      </c>
      <c r="C69" s="10" t="s">
        <v>955</v>
      </c>
      <c r="D69" s="8" t="s">
        <v>215</v>
      </c>
      <c r="E69" s="22">
        <v>8</v>
      </c>
      <c r="F69" s="21"/>
      <c r="G69" s="21">
        <f t="shared" si="6"/>
        <v>0</v>
      </c>
      <c r="H69" s="21"/>
      <c r="I69" s="21">
        <f t="shared" si="7"/>
        <v>0</v>
      </c>
      <c r="J69" s="21">
        <f t="shared" si="8"/>
        <v>0</v>
      </c>
    </row>
    <row r="70" spans="1:10" s="17" customFormat="1" ht="45" x14ac:dyDescent="0.25">
      <c r="A70" s="19" t="s">
        <v>190</v>
      </c>
      <c r="B70" s="9" t="s">
        <v>1286</v>
      </c>
      <c r="C70" s="10" t="s">
        <v>1287</v>
      </c>
      <c r="D70" s="8" t="s">
        <v>215</v>
      </c>
      <c r="E70" s="22">
        <v>650</v>
      </c>
      <c r="F70" s="21"/>
      <c r="G70" s="21">
        <f t="shared" si="6"/>
        <v>0</v>
      </c>
      <c r="H70" s="21"/>
      <c r="I70" s="21">
        <f t="shared" si="7"/>
        <v>0</v>
      </c>
      <c r="J70" s="21">
        <f t="shared" si="8"/>
        <v>0</v>
      </c>
    </row>
    <row r="71" spans="1:10" s="38" customFormat="1" ht="22.5" x14ac:dyDescent="0.25">
      <c r="A71" s="47" t="s">
        <v>192</v>
      </c>
      <c r="B71" s="43" t="s">
        <v>487</v>
      </c>
      <c r="C71" s="44" t="s">
        <v>488</v>
      </c>
      <c r="D71" s="42" t="s">
        <v>280</v>
      </c>
      <c r="E71" s="48">
        <v>0.8</v>
      </c>
      <c r="F71" s="26"/>
      <c r="G71" s="26">
        <f t="shared" si="6"/>
        <v>0</v>
      </c>
      <c r="H71" s="26"/>
      <c r="I71" s="26">
        <f t="shared" si="7"/>
        <v>0</v>
      </c>
      <c r="J71" s="26">
        <f t="shared" si="8"/>
        <v>0</v>
      </c>
    </row>
    <row r="72" spans="1:10" s="38" customFormat="1" ht="45" x14ac:dyDescent="0.25">
      <c r="A72" s="47" t="s">
        <v>194</v>
      </c>
      <c r="B72" s="43" t="s">
        <v>960</v>
      </c>
      <c r="C72" s="44" t="s">
        <v>961</v>
      </c>
      <c r="D72" s="42" t="s">
        <v>962</v>
      </c>
      <c r="E72" s="49">
        <v>8</v>
      </c>
      <c r="F72" s="26"/>
      <c r="G72" s="26">
        <f t="shared" si="6"/>
        <v>0</v>
      </c>
      <c r="H72" s="26"/>
      <c r="I72" s="26">
        <f t="shared" si="7"/>
        <v>0</v>
      </c>
      <c r="J72" s="26">
        <f t="shared" si="8"/>
        <v>0</v>
      </c>
    </row>
    <row r="73" spans="1:10" s="17" customFormat="1" ht="45" x14ac:dyDescent="0.25">
      <c r="A73" s="19" t="s">
        <v>196</v>
      </c>
      <c r="B73" s="9" t="s">
        <v>1376</v>
      </c>
      <c r="C73" s="10" t="s">
        <v>968</v>
      </c>
      <c r="D73" s="8" t="s">
        <v>215</v>
      </c>
      <c r="E73" s="22">
        <v>8</v>
      </c>
      <c r="F73" s="21"/>
      <c r="G73" s="21">
        <f t="shared" si="6"/>
        <v>0</v>
      </c>
      <c r="H73" s="21"/>
      <c r="I73" s="21">
        <f t="shared" si="7"/>
        <v>0</v>
      </c>
      <c r="J73" s="21">
        <f t="shared" si="8"/>
        <v>0</v>
      </c>
    </row>
    <row r="74" spans="1:10" s="17" customFormat="1" ht="45" x14ac:dyDescent="0.25">
      <c r="A74" s="19" t="s">
        <v>198</v>
      </c>
      <c r="B74" s="9" t="s">
        <v>1080</v>
      </c>
      <c r="C74" s="10" t="s">
        <v>974</v>
      </c>
      <c r="D74" s="8" t="s">
        <v>215</v>
      </c>
      <c r="E74" s="22">
        <v>1</v>
      </c>
      <c r="F74" s="21"/>
      <c r="G74" s="21">
        <f t="shared" si="6"/>
        <v>0</v>
      </c>
      <c r="H74" s="21"/>
      <c r="I74" s="21">
        <f t="shared" si="7"/>
        <v>0</v>
      </c>
      <c r="J74" s="21">
        <f t="shared" si="8"/>
        <v>0</v>
      </c>
    </row>
    <row r="75" spans="1:10" s="38" customFormat="1" ht="22.5" x14ac:dyDescent="0.25">
      <c r="A75" s="47" t="s">
        <v>200</v>
      </c>
      <c r="B75" s="43" t="s">
        <v>970</v>
      </c>
      <c r="C75" s="44" t="s">
        <v>971</v>
      </c>
      <c r="D75" s="42" t="s">
        <v>111</v>
      </c>
      <c r="E75" s="51">
        <v>5.0000000000000001E-3</v>
      </c>
      <c r="F75" s="26"/>
      <c r="G75" s="26">
        <f t="shared" si="6"/>
        <v>0</v>
      </c>
      <c r="H75" s="26"/>
      <c r="I75" s="26">
        <f t="shared" si="7"/>
        <v>0</v>
      </c>
      <c r="J75" s="26">
        <f t="shared" si="8"/>
        <v>0</v>
      </c>
    </row>
    <row r="76" spans="1:10" s="17" customFormat="1" ht="45" x14ac:dyDescent="0.25">
      <c r="A76" s="19" t="s">
        <v>202</v>
      </c>
      <c r="B76" s="9" t="s">
        <v>1377</v>
      </c>
      <c r="C76" s="10" t="s">
        <v>1378</v>
      </c>
      <c r="D76" s="8" t="s">
        <v>215</v>
      </c>
      <c r="E76" s="22">
        <v>1</v>
      </c>
      <c r="F76" s="21"/>
      <c r="G76" s="21">
        <f t="shared" si="6"/>
        <v>0</v>
      </c>
      <c r="H76" s="21"/>
      <c r="I76" s="21">
        <f t="shared" si="7"/>
        <v>0</v>
      </c>
      <c r="J76" s="21">
        <f t="shared" si="8"/>
        <v>0</v>
      </c>
    </row>
    <row r="77" spans="1:10" s="38" customFormat="1" ht="22.5" x14ac:dyDescent="0.25">
      <c r="A77" s="47" t="s">
        <v>204</v>
      </c>
      <c r="B77" s="43" t="s">
        <v>415</v>
      </c>
      <c r="C77" s="44" t="s">
        <v>416</v>
      </c>
      <c r="D77" s="42" t="s">
        <v>417</v>
      </c>
      <c r="E77" s="50">
        <v>1.52</v>
      </c>
      <c r="F77" s="26"/>
      <c r="G77" s="26">
        <f t="shared" si="6"/>
        <v>0</v>
      </c>
      <c r="H77" s="26"/>
      <c r="I77" s="26">
        <f t="shared" si="7"/>
        <v>0</v>
      </c>
      <c r="J77" s="26">
        <f t="shared" si="8"/>
        <v>0</v>
      </c>
    </row>
    <row r="78" spans="1:10" s="17" customFormat="1" ht="45" x14ac:dyDescent="0.25">
      <c r="A78" s="19" t="s">
        <v>207</v>
      </c>
      <c r="B78" s="9" t="s">
        <v>1379</v>
      </c>
      <c r="C78" s="10" t="s">
        <v>1085</v>
      </c>
      <c r="D78" s="8" t="s">
        <v>118</v>
      </c>
      <c r="E78" s="23">
        <v>114.24</v>
      </c>
      <c r="F78" s="21"/>
      <c r="G78" s="21">
        <f t="shared" si="6"/>
        <v>0</v>
      </c>
      <c r="H78" s="21"/>
      <c r="I78" s="21">
        <f t="shared" si="7"/>
        <v>0</v>
      </c>
      <c r="J78" s="21">
        <f t="shared" si="8"/>
        <v>0</v>
      </c>
    </row>
    <row r="79" spans="1:10" s="17" customFormat="1" ht="45" x14ac:dyDescent="0.25">
      <c r="A79" s="19" t="s">
        <v>209</v>
      </c>
      <c r="B79" s="9" t="s">
        <v>1104</v>
      </c>
      <c r="C79" s="10" t="s">
        <v>1117</v>
      </c>
      <c r="D79" s="8" t="s">
        <v>215</v>
      </c>
      <c r="E79" s="22">
        <v>4</v>
      </c>
      <c r="F79" s="21"/>
      <c r="G79" s="21">
        <f t="shared" si="6"/>
        <v>0</v>
      </c>
      <c r="H79" s="21"/>
      <c r="I79" s="21">
        <f t="shared" si="7"/>
        <v>0</v>
      </c>
      <c r="J79" s="21">
        <f t="shared" si="8"/>
        <v>0</v>
      </c>
    </row>
    <row r="80" spans="1:10" s="38" customFormat="1" ht="22.5" x14ac:dyDescent="0.25">
      <c r="A80" s="47" t="s">
        <v>212</v>
      </c>
      <c r="B80" s="43" t="s">
        <v>1167</v>
      </c>
      <c r="C80" s="44" t="s">
        <v>1168</v>
      </c>
      <c r="D80" s="42" t="s">
        <v>417</v>
      </c>
      <c r="E80" s="48">
        <v>0.4</v>
      </c>
      <c r="F80" s="26"/>
      <c r="G80" s="26">
        <f t="shared" si="6"/>
        <v>0</v>
      </c>
      <c r="H80" s="26"/>
      <c r="I80" s="26">
        <f t="shared" si="7"/>
        <v>0</v>
      </c>
      <c r="J80" s="26">
        <f t="shared" si="8"/>
        <v>0</v>
      </c>
    </row>
    <row r="81" spans="1:10" s="17" customFormat="1" ht="45" x14ac:dyDescent="0.25">
      <c r="A81" s="19" t="s">
        <v>216</v>
      </c>
      <c r="B81" s="9" t="s">
        <v>1380</v>
      </c>
      <c r="C81" s="10" t="s">
        <v>1381</v>
      </c>
      <c r="D81" s="8" t="s">
        <v>118</v>
      </c>
      <c r="E81" s="20">
        <v>41.2</v>
      </c>
      <c r="F81" s="21"/>
      <c r="G81" s="21">
        <f t="shared" si="6"/>
        <v>0</v>
      </c>
      <c r="H81" s="21"/>
      <c r="I81" s="21">
        <f t="shared" si="7"/>
        <v>0</v>
      </c>
      <c r="J81" s="21">
        <f t="shared" si="8"/>
        <v>0</v>
      </c>
    </row>
    <row r="82" spans="1:10" s="17" customFormat="1" ht="45" x14ac:dyDescent="0.25">
      <c r="A82" s="19" t="s">
        <v>701</v>
      </c>
      <c r="B82" s="9" t="s">
        <v>1382</v>
      </c>
      <c r="C82" s="10" t="s">
        <v>1174</v>
      </c>
      <c r="D82" s="8" t="s">
        <v>215</v>
      </c>
      <c r="E82" s="22">
        <v>2</v>
      </c>
      <c r="F82" s="21"/>
      <c r="G82" s="21">
        <f t="shared" si="6"/>
        <v>0</v>
      </c>
      <c r="H82" s="21"/>
      <c r="I82" s="21">
        <f t="shared" si="7"/>
        <v>0</v>
      </c>
      <c r="J82" s="21">
        <f t="shared" si="8"/>
        <v>0</v>
      </c>
    </row>
    <row r="83" spans="1:10" s="17" customFormat="1" ht="45" x14ac:dyDescent="0.25">
      <c r="A83" s="19" t="s">
        <v>222</v>
      </c>
      <c r="B83" s="9" t="s">
        <v>1382</v>
      </c>
      <c r="C83" s="10" t="s">
        <v>1176</v>
      </c>
      <c r="D83" s="8" t="s">
        <v>215</v>
      </c>
      <c r="E83" s="22">
        <v>2</v>
      </c>
      <c r="F83" s="21"/>
      <c r="G83" s="21">
        <f t="shared" si="6"/>
        <v>0</v>
      </c>
      <c r="H83" s="21"/>
      <c r="I83" s="21">
        <f t="shared" si="7"/>
        <v>0</v>
      </c>
      <c r="J83" s="21">
        <f t="shared" si="8"/>
        <v>0</v>
      </c>
    </row>
    <row r="84" spans="1:10" s="17" customFormat="1" ht="45" x14ac:dyDescent="0.25">
      <c r="A84" s="19" t="s">
        <v>801</v>
      </c>
      <c r="B84" s="9" t="s">
        <v>1383</v>
      </c>
      <c r="C84" s="10" t="s">
        <v>1148</v>
      </c>
      <c r="D84" s="8" t="s">
        <v>215</v>
      </c>
      <c r="E84" s="22">
        <v>80</v>
      </c>
      <c r="F84" s="21"/>
      <c r="G84" s="21">
        <f t="shared" si="6"/>
        <v>0</v>
      </c>
      <c r="H84" s="21"/>
      <c r="I84" s="21">
        <f t="shared" si="7"/>
        <v>0</v>
      </c>
      <c r="J84" s="21">
        <f t="shared" si="8"/>
        <v>0</v>
      </c>
    </row>
    <row r="85" spans="1:10" s="17" customFormat="1" ht="45" x14ac:dyDescent="0.25">
      <c r="A85" s="19" t="s">
        <v>229</v>
      </c>
      <c r="B85" s="9" t="s">
        <v>1383</v>
      </c>
      <c r="C85" s="10" t="s">
        <v>1150</v>
      </c>
      <c r="D85" s="8" t="s">
        <v>215</v>
      </c>
      <c r="E85" s="22">
        <v>8</v>
      </c>
      <c r="F85" s="21"/>
      <c r="G85" s="21">
        <f t="shared" si="6"/>
        <v>0</v>
      </c>
      <c r="H85" s="21"/>
      <c r="I85" s="21">
        <f t="shared" si="7"/>
        <v>0</v>
      </c>
      <c r="J85" s="21">
        <f t="shared" si="8"/>
        <v>0</v>
      </c>
    </row>
    <row r="86" spans="1:10" s="17" customFormat="1" ht="45" x14ac:dyDescent="0.25">
      <c r="A86" s="19" t="s">
        <v>231</v>
      </c>
      <c r="B86" s="9" t="s">
        <v>1384</v>
      </c>
      <c r="C86" s="10" t="s">
        <v>1161</v>
      </c>
      <c r="D86" s="8" t="s">
        <v>118</v>
      </c>
      <c r="E86" s="22">
        <v>32</v>
      </c>
      <c r="F86" s="21"/>
      <c r="G86" s="21">
        <f t="shared" si="6"/>
        <v>0</v>
      </c>
      <c r="H86" s="21"/>
      <c r="I86" s="21">
        <f t="shared" si="7"/>
        <v>0</v>
      </c>
      <c r="J86" s="21">
        <f t="shared" si="8"/>
        <v>0</v>
      </c>
    </row>
    <row r="87" spans="1:10" s="17" customFormat="1" ht="45" x14ac:dyDescent="0.25">
      <c r="A87" s="19" t="s">
        <v>233</v>
      </c>
      <c r="B87" s="9" t="s">
        <v>1385</v>
      </c>
      <c r="C87" s="10" t="s">
        <v>1158</v>
      </c>
      <c r="D87" s="8" t="s">
        <v>215</v>
      </c>
      <c r="E87" s="22">
        <v>64</v>
      </c>
      <c r="F87" s="21"/>
      <c r="G87" s="21">
        <f t="shared" si="6"/>
        <v>0</v>
      </c>
      <c r="H87" s="21"/>
      <c r="I87" s="21">
        <f t="shared" si="7"/>
        <v>0</v>
      </c>
      <c r="J87" s="21">
        <f t="shared" si="8"/>
        <v>0</v>
      </c>
    </row>
    <row r="88" spans="1:10" s="38" customFormat="1" ht="33.75" x14ac:dyDescent="0.25">
      <c r="A88" s="47" t="s">
        <v>236</v>
      </c>
      <c r="B88" s="43" t="s">
        <v>130</v>
      </c>
      <c r="C88" s="44" t="s">
        <v>131</v>
      </c>
      <c r="D88" s="42" t="s">
        <v>132</v>
      </c>
      <c r="E88" s="49">
        <v>2</v>
      </c>
      <c r="F88" s="26"/>
      <c r="G88" s="26">
        <f t="shared" si="6"/>
        <v>0</v>
      </c>
      <c r="H88" s="26"/>
      <c r="I88" s="26">
        <f t="shared" si="7"/>
        <v>0</v>
      </c>
      <c r="J88" s="26">
        <f t="shared" si="8"/>
        <v>0</v>
      </c>
    </row>
    <row r="89" spans="1:10" s="17" customFormat="1" ht="45" x14ac:dyDescent="0.25">
      <c r="A89" s="19" t="s">
        <v>239</v>
      </c>
      <c r="B89" s="9" t="s">
        <v>1386</v>
      </c>
      <c r="C89" s="10" t="s">
        <v>1387</v>
      </c>
      <c r="D89" s="8" t="s">
        <v>215</v>
      </c>
      <c r="E89" s="22">
        <v>1</v>
      </c>
      <c r="F89" s="21"/>
      <c r="G89" s="21">
        <f t="shared" si="6"/>
        <v>0</v>
      </c>
      <c r="H89" s="21"/>
      <c r="I89" s="21">
        <f t="shared" si="7"/>
        <v>0</v>
      </c>
      <c r="J89" s="21">
        <f t="shared" si="8"/>
        <v>0</v>
      </c>
    </row>
    <row r="90" spans="1:10" s="38" customFormat="1" ht="22.5" x14ac:dyDescent="0.25">
      <c r="A90" s="47" t="s">
        <v>241</v>
      </c>
      <c r="B90" s="43" t="s">
        <v>828</v>
      </c>
      <c r="C90" s="44" t="s">
        <v>829</v>
      </c>
      <c r="D90" s="42" t="s">
        <v>111</v>
      </c>
      <c r="E90" s="48">
        <v>0.4</v>
      </c>
      <c r="F90" s="26"/>
      <c r="G90" s="26">
        <f t="shared" si="6"/>
        <v>0</v>
      </c>
      <c r="H90" s="26"/>
      <c r="I90" s="26">
        <f t="shared" si="7"/>
        <v>0</v>
      </c>
      <c r="J90" s="26">
        <f t="shared" si="8"/>
        <v>0</v>
      </c>
    </row>
    <row r="91" spans="1:10" s="17" customFormat="1" ht="45" x14ac:dyDescent="0.25">
      <c r="A91" s="19" t="s">
        <v>243</v>
      </c>
      <c r="B91" s="9" t="s">
        <v>1072</v>
      </c>
      <c r="C91" s="10" t="s">
        <v>1388</v>
      </c>
      <c r="D91" s="8" t="s">
        <v>118</v>
      </c>
      <c r="E91" s="22">
        <v>40</v>
      </c>
      <c r="F91" s="21"/>
      <c r="G91" s="21">
        <f t="shared" si="6"/>
        <v>0</v>
      </c>
      <c r="H91" s="21"/>
      <c r="I91" s="21">
        <f t="shared" si="7"/>
        <v>0</v>
      </c>
      <c r="J91" s="21">
        <f t="shared" si="8"/>
        <v>0</v>
      </c>
    </row>
    <row r="92" spans="1:10" s="38" customFormat="1" ht="33.75" x14ac:dyDescent="0.25">
      <c r="A92" s="47" t="s">
        <v>245</v>
      </c>
      <c r="B92" s="43" t="s">
        <v>165</v>
      </c>
      <c r="C92" s="44" t="s">
        <v>166</v>
      </c>
      <c r="D92" s="42" t="s">
        <v>167</v>
      </c>
      <c r="E92" s="53">
        <v>0.31942700000000002</v>
      </c>
      <c r="F92" s="26"/>
      <c r="G92" s="26">
        <f t="shared" si="6"/>
        <v>0</v>
      </c>
      <c r="H92" s="26"/>
      <c r="I92" s="26">
        <f t="shared" si="7"/>
        <v>0</v>
      </c>
      <c r="J92" s="26">
        <f t="shared" si="8"/>
        <v>0</v>
      </c>
    </row>
    <row r="93" spans="1:10" s="17" customFormat="1" ht="45" x14ac:dyDescent="0.25">
      <c r="A93" s="19" t="s">
        <v>247</v>
      </c>
      <c r="B93" s="9" t="s">
        <v>1389</v>
      </c>
      <c r="C93" s="10" t="s">
        <v>798</v>
      </c>
      <c r="D93" s="8" t="s">
        <v>215</v>
      </c>
      <c r="E93" s="29">
        <v>31.666667</v>
      </c>
      <c r="F93" s="21"/>
      <c r="G93" s="21">
        <f t="shared" si="6"/>
        <v>0</v>
      </c>
      <c r="H93" s="21"/>
      <c r="I93" s="21">
        <f t="shared" si="7"/>
        <v>0</v>
      </c>
      <c r="J93" s="21">
        <f t="shared" si="8"/>
        <v>0</v>
      </c>
    </row>
    <row r="94" spans="1:10" s="17" customFormat="1" ht="45" x14ac:dyDescent="0.25">
      <c r="A94" s="19" t="s">
        <v>248</v>
      </c>
      <c r="B94" s="9" t="s">
        <v>796</v>
      </c>
      <c r="C94" s="10" t="s">
        <v>799</v>
      </c>
      <c r="D94" s="8" t="s">
        <v>215</v>
      </c>
      <c r="E94" s="22">
        <v>4</v>
      </c>
      <c r="F94" s="21"/>
      <c r="G94" s="21">
        <f t="shared" si="6"/>
        <v>0</v>
      </c>
      <c r="H94" s="21"/>
      <c r="I94" s="21">
        <f t="shared" si="7"/>
        <v>0</v>
      </c>
      <c r="J94" s="21">
        <f t="shared" si="8"/>
        <v>0</v>
      </c>
    </row>
    <row r="95" spans="1:10" s="17" customFormat="1" ht="45" x14ac:dyDescent="0.25">
      <c r="A95" s="19" t="s">
        <v>249</v>
      </c>
      <c r="B95" s="9" t="s">
        <v>796</v>
      </c>
      <c r="C95" s="10" t="s">
        <v>800</v>
      </c>
      <c r="D95" s="8" t="s">
        <v>215</v>
      </c>
      <c r="E95" s="22">
        <v>2</v>
      </c>
      <c r="F95" s="21"/>
      <c r="G95" s="21">
        <f t="shared" si="6"/>
        <v>0</v>
      </c>
      <c r="H95" s="21"/>
      <c r="I95" s="21">
        <f t="shared" si="7"/>
        <v>0</v>
      </c>
      <c r="J95" s="21">
        <f t="shared" si="8"/>
        <v>0</v>
      </c>
    </row>
    <row r="96" spans="1:10" s="17" customFormat="1" ht="45" x14ac:dyDescent="0.25">
      <c r="A96" s="19" t="s">
        <v>251</v>
      </c>
      <c r="B96" s="9" t="s">
        <v>1389</v>
      </c>
      <c r="C96" s="10" t="s">
        <v>1390</v>
      </c>
      <c r="D96" s="8" t="s">
        <v>215</v>
      </c>
      <c r="E96" s="22">
        <v>90</v>
      </c>
      <c r="F96" s="21"/>
      <c r="G96" s="21">
        <f t="shared" si="6"/>
        <v>0</v>
      </c>
      <c r="H96" s="21"/>
      <c r="I96" s="21">
        <f t="shared" si="7"/>
        <v>0</v>
      </c>
      <c r="J96" s="21">
        <f t="shared" si="8"/>
        <v>0</v>
      </c>
    </row>
    <row r="97" spans="1:10" s="17" customFormat="1" ht="45" x14ac:dyDescent="0.25">
      <c r="A97" s="19" t="s">
        <v>253</v>
      </c>
      <c r="B97" s="9" t="s">
        <v>1389</v>
      </c>
      <c r="C97" s="10" t="s">
        <v>803</v>
      </c>
      <c r="D97" s="8" t="s">
        <v>215</v>
      </c>
      <c r="E97" s="22">
        <v>5</v>
      </c>
      <c r="F97" s="21"/>
      <c r="G97" s="21">
        <f t="shared" si="6"/>
        <v>0</v>
      </c>
      <c r="H97" s="21"/>
      <c r="I97" s="21">
        <f t="shared" si="7"/>
        <v>0</v>
      </c>
      <c r="J97" s="21">
        <f t="shared" si="8"/>
        <v>0</v>
      </c>
    </row>
    <row r="98" spans="1:10" s="17" customFormat="1" ht="45" x14ac:dyDescent="0.25">
      <c r="A98" s="19" t="s">
        <v>254</v>
      </c>
      <c r="B98" s="9" t="s">
        <v>804</v>
      </c>
      <c r="C98" s="10" t="s">
        <v>805</v>
      </c>
      <c r="D98" s="8" t="s">
        <v>215</v>
      </c>
      <c r="E98" s="22">
        <v>32</v>
      </c>
      <c r="F98" s="21"/>
      <c r="G98" s="21">
        <f t="shared" si="6"/>
        <v>0</v>
      </c>
      <c r="H98" s="21"/>
      <c r="I98" s="21">
        <f t="shared" si="7"/>
        <v>0</v>
      </c>
      <c r="J98" s="21">
        <f t="shared" si="8"/>
        <v>0</v>
      </c>
    </row>
    <row r="99" spans="1:10" s="17" customFormat="1" ht="45" x14ac:dyDescent="0.25">
      <c r="A99" s="19" t="s">
        <v>255</v>
      </c>
      <c r="B99" s="9" t="s">
        <v>856</v>
      </c>
      <c r="C99" s="10" t="s">
        <v>1391</v>
      </c>
      <c r="D99" s="8" t="s">
        <v>215</v>
      </c>
      <c r="E99" s="22">
        <v>64</v>
      </c>
      <c r="F99" s="21"/>
      <c r="G99" s="21">
        <f t="shared" ref="G99:G130" si="9">E99*F99</f>
        <v>0</v>
      </c>
      <c r="H99" s="21"/>
      <c r="I99" s="21">
        <f t="shared" ref="I99:I130" si="10">E99*H99</f>
        <v>0</v>
      </c>
      <c r="J99" s="21">
        <f t="shared" si="8"/>
        <v>0</v>
      </c>
    </row>
    <row r="100" spans="1:10" s="17" customFormat="1" ht="45" x14ac:dyDescent="0.25">
      <c r="A100" s="19" t="s">
        <v>256</v>
      </c>
      <c r="B100" s="9" t="s">
        <v>841</v>
      </c>
      <c r="C100" s="10" t="s">
        <v>842</v>
      </c>
      <c r="D100" s="8" t="s">
        <v>75</v>
      </c>
      <c r="E100" s="22">
        <v>1000</v>
      </c>
      <c r="F100" s="21"/>
      <c r="G100" s="21">
        <f t="shared" si="9"/>
        <v>0</v>
      </c>
      <c r="H100" s="21"/>
      <c r="I100" s="21">
        <f t="shared" si="10"/>
        <v>0</v>
      </c>
      <c r="J100" s="21">
        <f t="shared" si="8"/>
        <v>0</v>
      </c>
    </row>
    <row r="101" spans="1:10" s="17" customFormat="1" ht="45" x14ac:dyDescent="0.25">
      <c r="A101" s="19" t="s">
        <v>257</v>
      </c>
      <c r="B101" s="9" t="s">
        <v>843</v>
      </c>
      <c r="C101" s="10" t="s">
        <v>844</v>
      </c>
      <c r="D101" s="8" t="s">
        <v>75</v>
      </c>
      <c r="E101" s="22">
        <v>1000</v>
      </c>
      <c r="F101" s="21"/>
      <c r="G101" s="21">
        <f t="shared" si="9"/>
        <v>0</v>
      </c>
      <c r="H101" s="21"/>
      <c r="I101" s="21">
        <f t="shared" si="10"/>
        <v>0</v>
      </c>
      <c r="J101" s="21">
        <f t="shared" si="8"/>
        <v>0</v>
      </c>
    </row>
    <row r="102" spans="1:10" s="17" customFormat="1" ht="45" x14ac:dyDescent="0.25">
      <c r="A102" s="19" t="s">
        <v>259</v>
      </c>
      <c r="B102" s="9" t="s">
        <v>845</v>
      </c>
      <c r="C102" s="10" t="s">
        <v>846</v>
      </c>
      <c r="D102" s="8" t="s">
        <v>75</v>
      </c>
      <c r="E102" s="22">
        <v>1000</v>
      </c>
      <c r="F102" s="21"/>
      <c r="G102" s="21">
        <f t="shared" si="9"/>
        <v>0</v>
      </c>
      <c r="H102" s="21"/>
      <c r="I102" s="21">
        <f t="shared" si="10"/>
        <v>0</v>
      </c>
      <c r="J102" s="21">
        <f t="shared" si="8"/>
        <v>0</v>
      </c>
    </row>
    <row r="103" spans="1:10" s="17" customFormat="1" ht="45" x14ac:dyDescent="0.25">
      <c r="A103" s="19" t="s">
        <v>261</v>
      </c>
      <c r="B103" s="9" t="s">
        <v>1392</v>
      </c>
      <c r="C103" s="10" t="s">
        <v>1393</v>
      </c>
      <c r="D103" s="8" t="s">
        <v>75</v>
      </c>
      <c r="E103" s="22">
        <v>50</v>
      </c>
      <c r="F103" s="21"/>
      <c r="G103" s="21">
        <f t="shared" si="9"/>
        <v>0</v>
      </c>
      <c r="H103" s="21"/>
      <c r="I103" s="21">
        <f t="shared" si="10"/>
        <v>0</v>
      </c>
      <c r="J103" s="21">
        <f t="shared" si="8"/>
        <v>0</v>
      </c>
    </row>
    <row r="104" spans="1:10" s="38" customFormat="1" ht="22.5" x14ac:dyDescent="0.25">
      <c r="A104" s="47" t="s">
        <v>263</v>
      </c>
      <c r="B104" s="43" t="s">
        <v>809</v>
      </c>
      <c r="C104" s="44" t="s">
        <v>810</v>
      </c>
      <c r="D104" s="42" t="s">
        <v>71</v>
      </c>
      <c r="E104" s="48">
        <v>0.5</v>
      </c>
      <c r="F104" s="26"/>
      <c r="G104" s="26">
        <f t="shared" si="9"/>
        <v>0</v>
      </c>
      <c r="H104" s="26"/>
      <c r="I104" s="26">
        <f t="shared" si="10"/>
        <v>0</v>
      </c>
      <c r="J104" s="26">
        <f t="shared" si="8"/>
        <v>0</v>
      </c>
    </row>
    <row r="105" spans="1:10" s="17" customFormat="1" ht="45" x14ac:dyDescent="0.25">
      <c r="A105" s="19" t="s">
        <v>265</v>
      </c>
      <c r="B105" s="9" t="s">
        <v>811</v>
      </c>
      <c r="C105" s="10" t="s">
        <v>1041</v>
      </c>
      <c r="D105" s="8" t="s">
        <v>215</v>
      </c>
      <c r="E105" s="22">
        <v>50</v>
      </c>
      <c r="F105" s="21"/>
      <c r="G105" s="21">
        <f t="shared" si="9"/>
        <v>0</v>
      </c>
      <c r="H105" s="21"/>
      <c r="I105" s="21">
        <f t="shared" si="10"/>
        <v>0</v>
      </c>
      <c r="J105" s="21">
        <f t="shared" si="8"/>
        <v>0</v>
      </c>
    </row>
    <row r="106" spans="1:10" s="17" customFormat="1" ht="45" x14ac:dyDescent="0.25">
      <c r="A106" s="19" t="s">
        <v>267</v>
      </c>
      <c r="B106" s="9" t="s">
        <v>873</v>
      </c>
      <c r="C106" s="10" t="s">
        <v>917</v>
      </c>
      <c r="D106" s="8" t="s">
        <v>75</v>
      </c>
      <c r="E106" s="22">
        <v>94</v>
      </c>
      <c r="F106" s="21"/>
      <c r="G106" s="21">
        <f t="shared" si="9"/>
        <v>0</v>
      </c>
      <c r="H106" s="21"/>
      <c r="I106" s="21">
        <f t="shared" si="10"/>
        <v>0</v>
      </c>
      <c r="J106" s="21">
        <f t="shared" si="8"/>
        <v>0</v>
      </c>
    </row>
    <row r="107" spans="1:10" s="17" customFormat="1" ht="45" x14ac:dyDescent="0.25">
      <c r="A107" s="19" t="s">
        <v>269</v>
      </c>
      <c r="B107" s="9" t="s">
        <v>843</v>
      </c>
      <c r="C107" s="10" t="s">
        <v>879</v>
      </c>
      <c r="D107" s="8" t="s">
        <v>75</v>
      </c>
      <c r="E107" s="22">
        <v>94</v>
      </c>
      <c r="F107" s="21"/>
      <c r="G107" s="21">
        <f t="shared" si="9"/>
        <v>0</v>
      </c>
      <c r="H107" s="21"/>
      <c r="I107" s="21">
        <f t="shared" si="10"/>
        <v>0</v>
      </c>
      <c r="J107" s="21">
        <f t="shared" si="8"/>
        <v>0</v>
      </c>
    </row>
    <row r="108" spans="1:10" s="17" customFormat="1" ht="45" x14ac:dyDescent="0.25">
      <c r="A108" s="19" t="s">
        <v>271</v>
      </c>
      <c r="B108" s="9" t="s">
        <v>832</v>
      </c>
      <c r="C108" s="10" t="s">
        <v>833</v>
      </c>
      <c r="D108" s="8" t="s">
        <v>215</v>
      </c>
      <c r="E108" s="22">
        <v>25</v>
      </c>
      <c r="F108" s="21"/>
      <c r="G108" s="21">
        <f t="shared" si="9"/>
        <v>0</v>
      </c>
      <c r="H108" s="21"/>
      <c r="I108" s="21">
        <f t="shared" si="10"/>
        <v>0</v>
      </c>
      <c r="J108" s="21">
        <f t="shared" si="8"/>
        <v>0</v>
      </c>
    </row>
    <row r="109" spans="1:10" s="38" customFormat="1" ht="22.5" x14ac:dyDescent="0.25">
      <c r="A109" s="47" t="s">
        <v>272</v>
      </c>
      <c r="B109" s="43" t="s">
        <v>828</v>
      </c>
      <c r="C109" s="44" t="s">
        <v>829</v>
      </c>
      <c r="D109" s="42" t="s">
        <v>111</v>
      </c>
      <c r="E109" s="48">
        <v>2.8</v>
      </c>
      <c r="F109" s="26"/>
      <c r="G109" s="26">
        <f t="shared" si="9"/>
        <v>0</v>
      </c>
      <c r="H109" s="26"/>
      <c r="I109" s="26">
        <f t="shared" si="10"/>
        <v>0</v>
      </c>
      <c r="J109" s="26">
        <f t="shared" si="8"/>
        <v>0</v>
      </c>
    </row>
    <row r="110" spans="1:10" s="17" customFormat="1" ht="45" x14ac:dyDescent="0.25">
      <c r="A110" s="19" t="s">
        <v>275</v>
      </c>
      <c r="B110" s="9" t="s">
        <v>830</v>
      </c>
      <c r="C110" s="10" t="s">
        <v>1313</v>
      </c>
      <c r="D110" s="8" t="s">
        <v>118</v>
      </c>
      <c r="E110" s="20">
        <v>288.39999999999998</v>
      </c>
      <c r="F110" s="21"/>
      <c r="G110" s="21">
        <f t="shared" si="9"/>
        <v>0</v>
      </c>
      <c r="H110" s="21"/>
      <c r="I110" s="21">
        <f t="shared" si="10"/>
        <v>0</v>
      </c>
      <c r="J110" s="21">
        <f t="shared" si="8"/>
        <v>0</v>
      </c>
    </row>
    <row r="111" spans="1:10" s="17" customFormat="1" ht="45" x14ac:dyDescent="0.25">
      <c r="A111" s="19" t="s">
        <v>277</v>
      </c>
      <c r="B111" s="9" t="s">
        <v>838</v>
      </c>
      <c r="C111" s="10" t="s">
        <v>839</v>
      </c>
      <c r="D111" s="8" t="s">
        <v>840</v>
      </c>
      <c r="E111" s="22">
        <v>10</v>
      </c>
      <c r="F111" s="21"/>
      <c r="G111" s="21">
        <f t="shared" si="9"/>
        <v>0</v>
      </c>
      <c r="H111" s="21"/>
      <c r="I111" s="21">
        <f t="shared" si="10"/>
        <v>0</v>
      </c>
      <c r="J111" s="21">
        <f t="shared" si="8"/>
        <v>0</v>
      </c>
    </row>
    <row r="112" spans="1:10" s="17" customFormat="1" ht="45" x14ac:dyDescent="0.25">
      <c r="A112" s="19" t="s">
        <v>281</v>
      </c>
      <c r="B112" s="9" t="s">
        <v>836</v>
      </c>
      <c r="C112" s="10" t="s">
        <v>1314</v>
      </c>
      <c r="D112" s="8" t="s">
        <v>215</v>
      </c>
      <c r="E112" s="22">
        <v>560</v>
      </c>
      <c r="F112" s="21"/>
      <c r="G112" s="21">
        <f t="shared" si="9"/>
        <v>0</v>
      </c>
      <c r="H112" s="21"/>
      <c r="I112" s="21">
        <f t="shared" si="10"/>
        <v>0</v>
      </c>
      <c r="J112" s="21">
        <f t="shared" si="8"/>
        <v>0</v>
      </c>
    </row>
    <row r="113" spans="1:10" s="17" customFormat="1" ht="45" x14ac:dyDescent="0.25">
      <c r="A113" s="19" t="s">
        <v>850</v>
      </c>
      <c r="B113" s="9" t="s">
        <v>818</v>
      </c>
      <c r="C113" s="10" t="s">
        <v>849</v>
      </c>
      <c r="D113" s="8" t="s">
        <v>215</v>
      </c>
      <c r="E113" s="22">
        <v>1120</v>
      </c>
      <c r="F113" s="21"/>
      <c r="G113" s="21">
        <f t="shared" si="9"/>
        <v>0</v>
      </c>
      <c r="H113" s="21"/>
      <c r="I113" s="21">
        <f t="shared" si="10"/>
        <v>0</v>
      </c>
      <c r="J113" s="21">
        <f t="shared" si="8"/>
        <v>0</v>
      </c>
    </row>
    <row r="114" spans="1:10" s="17" customFormat="1" ht="45" x14ac:dyDescent="0.25">
      <c r="A114" s="19" t="s">
        <v>284</v>
      </c>
      <c r="B114" s="9" t="s">
        <v>822</v>
      </c>
      <c r="C114" s="10" t="s">
        <v>823</v>
      </c>
      <c r="D114" s="8" t="s">
        <v>215</v>
      </c>
      <c r="E114" s="22">
        <v>10</v>
      </c>
      <c r="F114" s="21"/>
      <c r="G114" s="21">
        <f t="shared" si="9"/>
        <v>0</v>
      </c>
      <c r="H114" s="21"/>
      <c r="I114" s="21">
        <f t="shared" si="10"/>
        <v>0</v>
      </c>
      <c r="J114" s="21">
        <f t="shared" si="8"/>
        <v>0</v>
      </c>
    </row>
    <row r="115" spans="1:10" s="38" customFormat="1" ht="33.75" x14ac:dyDescent="0.25">
      <c r="A115" s="47" t="s">
        <v>286</v>
      </c>
      <c r="B115" s="43" t="s">
        <v>500</v>
      </c>
      <c r="C115" s="44" t="s">
        <v>501</v>
      </c>
      <c r="D115" s="42" t="s">
        <v>111</v>
      </c>
      <c r="E115" s="48">
        <v>0.2</v>
      </c>
      <c r="F115" s="26"/>
      <c r="G115" s="26">
        <f t="shared" si="9"/>
        <v>0</v>
      </c>
      <c r="H115" s="26"/>
      <c r="I115" s="26">
        <f t="shared" si="10"/>
        <v>0</v>
      </c>
      <c r="J115" s="26">
        <f t="shared" si="8"/>
        <v>0</v>
      </c>
    </row>
    <row r="116" spans="1:10" s="17" customFormat="1" ht="45" x14ac:dyDescent="0.25">
      <c r="A116" s="19" t="s">
        <v>288</v>
      </c>
      <c r="B116" s="9" t="s">
        <v>826</v>
      </c>
      <c r="C116" s="10" t="s">
        <v>1315</v>
      </c>
      <c r="D116" s="8" t="s">
        <v>118</v>
      </c>
      <c r="E116" s="20">
        <v>20.6</v>
      </c>
      <c r="F116" s="21"/>
      <c r="G116" s="21">
        <f t="shared" si="9"/>
        <v>0</v>
      </c>
      <c r="H116" s="21"/>
      <c r="I116" s="21">
        <f t="shared" si="10"/>
        <v>0</v>
      </c>
      <c r="J116" s="21">
        <f t="shared" si="8"/>
        <v>0</v>
      </c>
    </row>
    <row r="117" spans="1:10" s="38" customFormat="1" ht="33.75" x14ac:dyDescent="0.25">
      <c r="A117" s="47" t="s">
        <v>291</v>
      </c>
      <c r="B117" s="43" t="s">
        <v>806</v>
      </c>
      <c r="C117" s="44" t="s">
        <v>807</v>
      </c>
      <c r="D117" s="42" t="s">
        <v>167</v>
      </c>
      <c r="E117" s="54">
        <v>0.16256000000000001</v>
      </c>
      <c r="F117" s="26"/>
      <c r="G117" s="26">
        <f t="shared" si="9"/>
        <v>0</v>
      </c>
      <c r="H117" s="26"/>
      <c r="I117" s="26">
        <f t="shared" si="10"/>
        <v>0</v>
      </c>
      <c r="J117" s="26">
        <f t="shared" si="8"/>
        <v>0</v>
      </c>
    </row>
    <row r="118" spans="1:10" s="17" customFormat="1" ht="45" x14ac:dyDescent="0.25">
      <c r="A118" s="19" t="s">
        <v>293</v>
      </c>
      <c r="B118" s="9" t="s">
        <v>1389</v>
      </c>
      <c r="C118" s="10" t="s">
        <v>1394</v>
      </c>
      <c r="D118" s="8" t="s">
        <v>75</v>
      </c>
      <c r="E118" s="29">
        <v>26.666667</v>
      </c>
      <c r="F118" s="21"/>
      <c r="G118" s="21">
        <f t="shared" si="9"/>
        <v>0</v>
      </c>
      <c r="H118" s="21"/>
      <c r="I118" s="21">
        <f t="shared" si="10"/>
        <v>0</v>
      </c>
      <c r="J118" s="21">
        <f t="shared" si="8"/>
        <v>0</v>
      </c>
    </row>
    <row r="119" spans="1:10" s="17" customFormat="1" ht="45" x14ac:dyDescent="0.25">
      <c r="A119" s="19" t="s">
        <v>295</v>
      </c>
      <c r="B119" s="9" t="s">
        <v>883</v>
      </c>
      <c r="C119" s="10" t="s">
        <v>1395</v>
      </c>
      <c r="D119" s="8" t="s">
        <v>75</v>
      </c>
      <c r="E119" s="22">
        <v>4</v>
      </c>
      <c r="F119" s="21"/>
      <c r="G119" s="21">
        <f t="shared" si="9"/>
        <v>0</v>
      </c>
      <c r="H119" s="21"/>
      <c r="I119" s="21">
        <f t="shared" si="10"/>
        <v>0</v>
      </c>
      <c r="J119" s="21">
        <f t="shared" si="8"/>
        <v>0</v>
      </c>
    </row>
    <row r="120" spans="1:10" s="17" customFormat="1" ht="45" x14ac:dyDescent="0.25">
      <c r="A120" s="19" t="s">
        <v>298</v>
      </c>
      <c r="B120" s="9" t="s">
        <v>883</v>
      </c>
      <c r="C120" s="10" t="s">
        <v>1396</v>
      </c>
      <c r="D120" s="8" t="s">
        <v>75</v>
      </c>
      <c r="E120" s="22">
        <v>2</v>
      </c>
      <c r="F120" s="21"/>
      <c r="G120" s="21">
        <f t="shared" si="9"/>
        <v>0</v>
      </c>
      <c r="H120" s="21"/>
      <c r="I120" s="21">
        <f t="shared" si="10"/>
        <v>0</v>
      </c>
      <c r="J120" s="21">
        <f t="shared" si="8"/>
        <v>0</v>
      </c>
    </row>
    <row r="121" spans="1:10" s="17" customFormat="1" ht="45" x14ac:dyDescent="0.25">
      <c r="A121" s="19" t="s">
        <v>300</v>
      </c>
      <c r="B121" s="9" t="s">
        <v>804</v>
      </c>
      <c r="C121" s="10" t="s">
        <v>890</v>
      </c>
      <c r="D121" s="8" t="s">
        <v>215</v>
      </c>
      <c r="E121" s="22">
        <v>54</v>
      </c>
      <c r="F121" s="21"/>
      <c r="G121" s="21">
        <f t="shared" si="9"/>
        <v>0</v>
      </c>
      <c r="H121" s="21"/>
      <c r="I121" s="21">
        <f t="shared" si="10"/>
        <v>0</v>
      </c>
      <c r="J121" s="21">
        <f t="shared" si="8"/>
        <v>0</v>
      </c>
    </row>
    <row r="122" spans="1:10" s="38" customFormat="1" ht="33.75" x14ac:dyDescent="0.25">
      <c r="A122" s="47" t="s">
        <v>302</v>
      </c>
      <c r="B122" s="43" t="s">
        <v>165</v>
      </c>
      <c r="C122" s="44" t="s">
        <v>166</v>
      </c>
      <c r="D122" s="42" t="s">
        <v>167</v>
      </c>
      <c r="E122" s="54">
        <v>0.11819</v>
      </c>
      <c r="F122" s="26"/>
      <c r="G122" s="26">
        <f t="shared" si="9"/>
        <v>0</v>
      </c>
      <c r="H122" s="26"/>
      <c r="I122" s="26">
        <f t="shared" si="10"/>
        <v>0</v>
      </c>
      <c r="J122" s="26">
        <f t="shared" si="8"/>
        <v>0</v>
      </c>
    </row>
    <row r="123" spans="1:10" s="17" customFormat="1" ht="45" x14ac:dyDescent="0.25">
      <c r="A123" s="19" t="s">
        <v>305</v>
      </c>
      <c r="B123" s="9" t="s">
        <v>1389</v>
      </c>
      <c r="C123" s="10" t="s">
        <v>1397</v>
      </c>
      <c r="D123" s="8" t="s">
        <v>75</v>
      </c>
      <c r="E123" s="22">
        <v>5</v>
      </c>
      <c r="F123" s="21"/>
      <c r="G123" s="21">
        <f t="shared" si="9"/>
        <v>0</v>
      </c>
      <c r="H123" s="21"/>
      <c r="I123" s="21">
        <f t="shared" si="10"/>
        <v>0</v>
      </c>
      <c r="J123" s="21">
        <f t="shared" si="8"/>
        <v>0</v>
      </c>
    </row>
    <row r="124" spans="1:10" s="17" customFormat="1" ht="45" x14ac:dyDescent="0.25">
      <c r="A124" s="19" t="s">
        <v>307</v>
      </c>
      <c r="B124" s="9" t="s">
        <v>883</v>
      </c>
      <c r="C124" s="10" t="s">
        <v>1398</v>
      </c>
      <c r="D124" s="8" t="s">
        <v>75</v>
      </c>
      <c r="E124" s="22">
        <v>1</v>
      </c>
      <c r="F124" s="21"/>
      <c r="G124" s="21">
        <f t="shared" si="9"/>
        <v>0</v>
      </c>
      <c r="H124" s="21"/>
      <c r="I124" s="21">
        <f t="shared" si="10"/>
        <v>0</v>
      </c>
      <c r="J124" s="21">
        <f t="shared" si="8"/>
        <v>0</v>
      </c>
    </row>
    <row r="125" spans="1:10" s="17" customFormat="1" ht="45" x14ac:dyDescent="0.25">
      <c r="A125" s="19" t="s">
        <v>865</v>
      </c>
      <c r="B125" s="9" t="s">
        <v>1389</v>
      </c>
      <c r="C125" s="10" t="s">
        <v>1399</v>
      </c>
      <c r="D125" s="8" t="s">
        <v>75</v>
      </c>
      <c r="E125" s="22">
        <v>95</v>
      </c>
      <c r="F125" s="21"/>
      <c r="G125" s="21">
        <f t="shared" si="9"/>
        <v>0</v>
      </c>
      <c r="H125" s="21"/>
      <c r="I125" s="21">
        <f t="shared" si="10"/>
        <v>0</v>
      </c>
      <c r="J125" s="21">
        <f t="shared" si="8"/>
        <v>0</v>
      </c>
    </row>
    <row r="126" spans="1:10" s="17" customFormat="1" ht="45" x14ac:dyDescent="0.25">
      <c r="A126" s="19" t="s">
        <v>314</v>
      </c>
      <c r="B126" s="9" t="s">
        <v>1389</v>
      </c>
      <c r="C126" s="10" t="s">
        <v>899</v>
      </c>
      <c r="D126" s="8" t="s">
        <v>75</v>
      </c>
      <c r="E126" s="22">
        <v>5</v>
      </c>
      <c r="F126" s="21"/>
      <c r="G126" s="21">
        <f t="shared" si="9"/>
        <v>0</v>
      </c>
      <c r="H126" s="21"/>
      <c r="I126" s="21">
        <f t="shared" si="10"/>
        <v>0</v>
      </c>
      <c r="J126" s="21">
        <f t="shared" si="8"/>
        <v>0</v>
      </c>
    </row>
    <row r="127" spans="1:10" s="17" customFormat="1" ht="45" x14ac:dyDescent="0.25">
      <c r="A127" s="19" t="s">
        <v>869</v>
      </c>
      <c r="B127" s="9" t="s">
        <v>804</v>
      </c>
      <c r="C127" s="10" t="s">
        <v>1400</v>
      </c>
      <c r="D127" s="8" t="s">
        <v>215</v>
      </c>
      <c r="E127" s="22">
        <v>10</v>
      </c>
      <c r="F127" s="21"/>
      <c r="G127" s="21">
        <f t="shared" si="9"/>
        <v>0</v>
      </c>
      <c r="H127" s="21"/>
      <c r="I127" s="21">
        <f t="shared" si="10"/>
        <v>0</v>
      </c>
      <c r="J127" s="21">
        <f t="shared" si="8"/>
        <v>0</v>
      </c>
    </row>
    <row r="128" spans="1:10" s="17" customFormat="1" ht="45" x14ac:dyDescent="0.25">
      <c r="A128" s="19" t="s">
        <v>320</v>
      </c>
      <c r="B128" s="9" t="s">
        <v>856</v>
      </c>
      <c r="C128" s="10" t="s">
        <v>1391</v>
      </c>
      <c r="D128" s="8" t="s">
        <v>215</v>
      </c>
      <c r="E128" s="22">
        <v>128</v>
      </c>
      <c r="F128" s="21"/>
      <c r="G128" s="21">
        <f t="shared" si="9"/>
        <v>0</v>
      </c>
      <c r="H128" s="21"/>
      <c r="I128" s="21">
        <f t="shared" si="10"/>
        <v>0</v>
      </c>
      <c r="J128" s="21">
        <f t="shared" si="8"/>
        <v>0</v>
      </c>
    </row>
    <row r="129" spans="1:10" s="17" customFormat="1" ht="45" x14ac:dyDescent="0.25">
      <c r="A129" s="19" t="s">
        <v>872</v>
      </c>
      <c r="B129" s="9" t="s">
        <v>841</v>
      </c>
      <c r="C129" s="10" t="s">
        <v>842</v>
      </c>
      <c r="D129" s="8" t="s">
        <v>75</v>
      </c>
      <c r="E129" s="22">
        <v>1200</v>
      </c>
      <c r="F129" s="21"/>
      <c r="G129" s="21">
        <f t="shared" si="9"/>
        <v>0</v>
      </c>
      <c r="H129" s="21"/>
      <c r="I129" s="21">
        <f t="shared" si="10"/>
        <v>0</v>
      </c>
      <c r="J129" s="21">
        <f t="shared" si="8"/>
        <v>0</v>
      </c>
    </row>
    <row r="130" spans="1:10" s="17" customFormat="1" ht="45" x14ac:dyDescent="0.25">
      <c r="A130" s="19" t="s">
        <v>326</v>
      </c>
      <c r="B130" s="9" t="s">
        <v>843</v>
      </c>
      <c r="C130" s="10" t="s">
        <v>1401</v>
      </c>
      <c r="D130" s="8" t="s">
        <v>75</v>
      </c>
      <c r="E130" s="22">
        <v>1200</v>
      </c>
      <c r="F130" s="21"/>
      <c r="G130" s="21">
        <f t="shared" si="9"/>
        <v>0</v>
      </c>
      <c r="H130" s="21"/>
      <c r="I130" s="21">
        <f t="shared" si="10"/>
        <v>0</v>
      </c>
      <c r="J130" s="21">
        <f t="shared" si="8"/>
        <v>0</v>
      </c>
    </row>
    <row r="131" spans="1:10" s="17" customFormat="1" ht="45" x14ac:dyDescent="0.25">
      <c r="A131" s="19" t="s">
        <v>877</v>
      </c>
      <c r="B131" s="9" t="s">
        <v>845</v>
      </c>
      <c r="C131" s="10" t="s">
        <v>1402</v>
      </c>
      <c r="D131" s="8" t="s">
        <v>75</v>
      </c>
      <c r="E131" s="22">
        <v>1200</v>
      </c>
      <c r="F131" s="21"/>
      <c r="G131" s="21">
        <f t="shared" ref="G131:G155" si="11">E131*F131</f>
        <v>0</v>
      </c>
      <c r="H131" s="21"/>
      <c r="I131" s="21">
        <f t="shared" ref="I131:I155" si="12">E131*H131</f>
        <v>0</v>
      </c>
      <c r="J131" s="21">
        <f t="shared" si="8"/>
        <v>0</v>
      </c>
    </row>
    <row r="132" spans="1:10" s="17" customFormat="1" ht="45" x14ac:dyDescent="0.25">
      <c r="A132" s="19" t="s">
        <v>332</v>
      </c>
      <c r="B132" s="9" t="s">
        <v>1392</v>
      </c>
      <c r="C132" s="10" t="s">
        <v>1393</v>
      </c>
      <c r="D132" s="8" t="s">
        <v>75</v>
      </c>
      <c r="E132" s="22">
        <v>50</v>
      </c>
      <c r="F132" s="21"/>
      <c r="G132" s="21">
        <f t="shared" si="11"/>
        <v>0</v>
      </c>
      <c r="H132" s="21"/>
      <c r="I132" s="21">
        <f t="shared" si="12"/>
        <v>0</v>
      </c>
      <c r="J132" s="21">
        <f t="shared" ref="J132:J155" si="13">G132+I132</f>
        <v>0</v>
      </c>
    </row>
    <row r="133" spans="1:10" s="38" customFormat="1" ht="22.5" x14ac:dyDescent="0.25">
      <c r="A133" s="47" t="s">
        <v>335</v>
      </c>
      <c r="B133" s="43" t="s">
        <v>205</v>
      </c>
      <c r="C133" s="44" t="s">
        <v>206</v>
      </c>
      <c r="D133" s="42" t="s">
        <v>71</v>
      </c>
      <c r="E133" s="48">
        <v>0.5</v>
      </c>
      <c r="F133" s="26"/>
      <c r="G133" s="26">
        <f t="shared" si="11"/>
        <v>0</v>
      </c>
      <c r="H133" s="26"/>
      <c r="I133" s="26">
        <f t="shared" si="12"/>
        <v>0</v>
      </c>
      <c r="J133" s="26">
        <f t="shared" si="13"/>
        <v>0</v>
      </c>
    </row>
    <row r="134" spans="1:10" s="17" customFormat="1" ht="45" x14ac:dyDescent="0.25">
      <c r="A134" s="19" t="s">
        <v>338</v>
      </c>
      <c r="B134" s="9" t="s">
        <v>1403</v>
      </c>
      <c r="C134" s="10" t="s">
        <v>1404</v>
      </c>
      <c r="D134" s="8" t="s">
        <v>215</v>
      </c>
      <c r="E134" s="22">
        <v>50</v>
      </c>
      <c r="F134" s="21"/>
      <c r="G134" s="21">
        <f t="shared" si="11"/>
        <v>0</v>
      </c>
      <c r="H134" s="21"/>
      <c r="I134" s="21">
        <f t="shared" si="12"/>
        <v>0</v>
      </c>
      <c r="J134" s="21">
        <f t="shared" si="13"/>
        <v>0</v>
      </c>
    </row>
    <row r="135" spans="1:10" s="38" customFormat="1" ht="22.5" x14ac:dyDescent="0.25">
      <c r="A135" s="47" t="s">
        <v>341</v>
      </c>
      <c r="B135" s="43" t="s">
        <v>205</v>
      </c>
      <c r="C135" s="44" t="s">
        <v>206</v>
      </c>
      <c r="D135" s="42" t="s">
        <v>71</v>
      </c>
      <c r="E135" s="50">
        <v>0.47</v>
      </c>
      <c r="F135" s="26"/>
      <c r="G135" s="26">
        <f t="shared" si="11"/>
        <v>0</v>
      </c>
      <c r="H135" s="26"/>
      <c r="I135" s="26">
        <f t="shared" si="12"/>
        <v>0</v>
      </c>
      <c r="J135" s="26">
        <f t="shared" si="13"/>
        <v>0</v>
      </c>
    </row>
    <row r="136" spans="1:10" s="17" customFormat="1" ht="45" x14ac:dyDescent="0.25">
      <c r="A136" s="19" t="s">
        <v>343</v>
      </c>
      <c r="B136" s="9" t="s">
        <v>1403</v>
      </c>
      <c r="C136" s="10" t="s">
        <v>1405</v>
      </c>
      <c r="D136" s="8" t="s">
        <v>75</v>
      </c>
      <c r="E136" s="22">
        <v>47</v>
      </c>
      <c r="F136" s="21"/>
      <c r="G136" s="21">
        <f t="shared" si="11"/>
        <v>0</v>
      </c>
      <c r="H136" s="21"/>
      <c r="I136" s="21">
        <f t="shared" si="12"/>
        <v>0</v>
      </c>
      <c r="J136" s="21">
        <f t="shared" si="13"/>
        <v>0</v>
      </c>
    </row>
    <row r="137" spans="1:10" s="17" customFormat="1" ht="45" x14ac:dyDescent="0.25">
      <c r="A137" s="19" t="s">
        <v>346</v>
      </c>
      <c r="B137" s="9" t="s">
        <v>873</v>
      </c>
      <c r="C137" s="10" t="s">
        <v>1328</v>
      </c>
      <c r="D137" s="8" t="s">
        <v>75</v>
      </c>
      <c r="E137" s="22">
        <v>94</v>
      </c>
      <c r="F137" s="21"/>
      <c r="G137" s="21">
        <f t="shared" si="11"/>
        <v>0</v>
      </c>
      <c r="H137" s="21"/>
      <c r="I137" s="21">
        <f t="shared" si="12"/>
        <v>0</v>
      </c>
      <c r="J137" s="21">
        <f t="shared" si="13"/>
        <v>0</v>
      </c>
    </row>
    <row r="138" spans="1:10" s="17" customFormat="1" ht="45" x14ac:dyDescent="0.25">
      <c r="A138" s="19" t="s">
        <v>349</v>
      </c>
      <c r="B138" s="9" t="s">
        <v>873</v>
      </c>
      <c r="C138" s="10" t="s">
        <v>917</v>
      </c>
      <c r="D138" s="8" t="s">
        <v>75</v>
      </c>
      <c r="E138" s="22">
        <v>94</v>
      </c>
      <c r="F138" s="21"/>
      <c r="G138" s="21">
        <f t="shared" si="11"/>
        <v>0</v>
      </c>
      <c r="H138" s="21"/>
      <c r="I138" s="21">
        <f t="shared" si="12"/>
        <v>0</v>
      </c>
      <c r="J138" s="21">
        <f t="shared" si="13"/>
        <v>0</v>
      </c>
    </row>
    <row r="139" spans="1:10" s="17" customFormat="1" ht="45" x14ac:dyDescent="0.25">
      <c r="A139" s="19" t="s">
        <v>350</v>
      </c>
      <c r="B139" s="9" t="s">
        <v>862</v>
      </c>
      <c r="C139" s="10" t="s">
        <v>1406</v>
      </c>
      <c r="D139" s="8" t="s">
        <v>75</v>
      </c>
      <c r="E139" s="22">
        <v>188</v>
      </c>
      <c r="F139" s="21"/>
      <c r="G139" s="21">
        <f t="shared" si="11"/>
        <v>0</v>
      </c>
      <c r="H139" s="21"/>
      <c r="I139" s="21">
        <f t="shared" si="12"/>
        <v>0</v>
      </c>
      <c r="J139" s="21">
        <f t="shared" si="13"/>
        <v>0</v>
      </c>
    </row>
    <row r="140" spans="1:10" s="17" customFormat="1" ht="45" x14ac:dyDescent="0.25">
      <c r="A140" s="19" t="s">
        <v>353</v>
      </c>
      <c r="B140" s="9" t="s">
        <v>843</v>
      </c>
      <c r="C140" s="10" t="s">
        <v>879</v>
      </c>
      <c r="D140" s="8" t="s">
        <v>75</v>
      </c>
      <c r="E140" s="22">
        <v>282</v>
      </c>
      <c r="F140" s="21"/>
      <c r="G140" s="21">
        <f t="shared" si="11"/>
        <v>0</v>
      </c>
      <c r="H140" s="21"/>
      <c r="I140" s="21">
        <f t="shared" si="12"/>
        <v>0</v>
      </c>
      <c r="J140" s="21">
        <f t="shared" si="13"/>
        <v>0</v>
      </c>
    </row>
    <row r="141" spans="1:10" s="17" customFormat="1" ht="45" x14ac:dyDescent="0.25">
      <c r="A141" s="19" t="s">
        <v>356</v>
      </c>
      <c r="B141" s="9" t="s">
        <v>845</v>
      </c>
      <c r="C141" s="10" t="s">
        <v>1407</v>
      </c>
      <c r="D141" s="8" t="s">
        <v>75</v>
      </c>
      <c r="E141" s="22">
        <v>188</v>
      </c>
      <c r="F141" s="21"/>
      <c r="G141" s="21">
        <f t="shared" si="11"/>
        <v>0</v>
      </c>
      <c r="H141" s="21"/>
      <c r="I141" s="21">
        <f t="shared" si="12"/>
        <v>0</v>
      </c>
      <c r="J141" s="21">
        <f t="shared" si="13"/>
        <v>0</v>
      </c>
    </row>
    <row r="142" spans="1:10" s="38" customFormat="1" ht="22.5" x14ac:dyDescent="0.25">
      <c r="A142" s="47" t="s">
        <v>360</v>
      </c>
      <c r="B142" s="43" t="s">
        <v>828</v>
      </c>
      <c r="C142" s="44" t="s">
        <v>829</v>
      </c>
      <c r="D142" s="42" t="s">
        <v>111</v>
      </c>
      <c r="E142" s="48">
        <v>4.3</v>
      </c>
      <c r="F142" s="26"/>
      <c r="G142" s="26">
        <f t="shared" si="11"/>
        <v>0</v>
      </c>
      <c r="H142" s="26"/>
      <c r="I142" s="26">
        <f t="shared" si="12"/>
        <v>0</v>
      </c>
      <c r="J142" s="26">
        <f t="shared" si="13"/>
        <v>0</v>
      </c>
    </row>
    <row r="143" spans="1:10" s="17" customFormat="1" ht="45" x14ac:dyDescent="0.25">
      <c r="A143" s="19" t="s">
        <v>363</v>
      </c>
      <c r="B143" s="9" t="s">
        <v>1072</v>
      </c>
      <c r="C143" s="10" t="s">
        <v>1332</v>
      </c>
      <c r="D143" s="8" t="s">
        <v>118</v>
      </c>
      <c r="E143" s="20">
        <v>442.9</v>
      </c>
      <c r="F143" s="21"/>
      <c r="G143" s="21">
        <f t="shared" si="11"/>
        <v>0</v>
      </c>
      <c r="H143" s="21"/>
      <c r="I143" s="21">
        <f t="shared" si="12"/>
        <v>0</v>
      </c>
      <c r="J143" s="21">
        <f t="shared" si="13"/>
        <v>0</v>
      </c>
    </row>
    <row r="144" spans="1:10" s="17" customFormat="1" ht="45" x14ac:dyDescent="0.25">
      <c r="A144" s="19" t="s">
        <v>365</v>
      </c>
      <c r="B144" s="9" t="s">
        <v>836</v>
      </c>
      <c r="C144" s="10" t="s">
        <v>1314</v>
      </c>
      <c r="D144" s="8" t="s">
        <v>215</v>
      </c>
      <c r="E144" s="22">
        <v>860</v>
      </c>
      <c r="F144" s="21"/>
      <c r="G144" s="21">
        <f t="shared" si="11"/>
        <v>0</v>
      </c>
      <c r="H144" s="21"/>
      <c r="I144" s="21">
        <f t="shared" si="12"/>
        <v>0</v>
      </c>
      <c r="J144" s="21">
        <f t="shared" si="13"/>
        <v>0</v>
      </c>
    </row>
    <row r="145" spans="1:10" s="38" customFormat="1" ht="22.5" x14ac:dyDescent="0.25">
      <c r="A145" s="47" t="s">
        <v>369</v>
      </c>
      <c r="B145" s="43" t="s">
        <v>1333</v>
      </c>
      <c r="C145" s="44" t="s">
        <v>1334</v>
      </c>
      <c r="D145" s="42" t="s">
        <v>111</v>
      </c>
      <c r="E145" s="50">
        <v>0.15</v>
      </c>
      <c r="F145" s="26"/>
      <c r="G145" s="26">
        <f t="shared" si="11"/>
        <v>0</v>
      </c>
      <c r="H145" s="26"/>
      <c r="I145" s="26">
        <f t="shared" si="12"/>
        <v>0</v>
      </c>
      <c r="J145" s="26">
        <f t="shared" si="13"/>
        <v>0</v>
      </c>
    </row>
    <row r="146" spans="1:10" s="17" customFormat="1" ht="45" x14ac:dyDescent="0.25">
      <c r="A146" s="19" t="s">
        <v>371</v>
      </c>
      <c r="B146" s="9" t="s">
        <v>1072</v>
      </c>
      <c r="C146" s="10" t="s">
        <v>1408</v>
      </c>
      <c r="D146" s="8" t="s">
        <v>118</v>
      </c>
      <c r="E146" s="23">
        <v>15.45</v>
      </c>
      <c r="F146" s="21"/>
      <c r="G146" s="21">
        <f t="shared" si="11"/>
        <v>0</v>
      </c>
      <c r="H146" s="21"/>
      <c r="I146" s="21">
        <f t="shared" si="12"/>
        <v>0</v>
      </c>
      <c r="J146" s="21">
        <f t="shared" si="13"/>
        <v>0</v>
      </c>
    </row>
    <row r="147" spans="1:10" s="17" customFormat="1" ht="45" x14ac:dyDescent="0.25">
      <c r="A147" s="19" t="s">
        <v>373</v>
      </c>
      <c r="B147" s="9" t="s">
        <v>838</v>
      </c>
      <c r="C147" s="10" t="s">
        <v>839</v>
      </c>
      <c r="D147" s="8" t="s">
        <v>840</v>
      </c>
      <c r="E147" s="22">
        <v>15</v>
      </c>
      <c r="F147" s="21"/>
      <c r="G147" s="21">
        <f t="shared" si="11"/>
        <v>0</v>
      </c>
      <c r="H147" s="21"/>
      <c r="I147" s="21">
        <f t="shared" si="12"/>
        <v>0</v>
      </c>
      <c r="J147" s="21">
        <f t="shared" si="13"/>
        <v>0</v>
      </c>
    </row>
    <row r="148" spans="1:10" s="17" customFormat="1" ht="45" x14ac:dyDescent="0.25">
      <c r="A148" s="19" t="s">
        <v>376</v>
      </c>
      <c r="B148" s="9" t="s">
        <v>818</v>
      </c>
      <c r="C148" s="10" t="s">
        <v>849</v>
      </c>
      <c r="D148" s="8" t="s">
        <v>215</v>
      </c>
      <c r="E148" s="22">
        <v>1720</v>
      </c>
      <c r="F148" s="21"/>
      <c r="G148" s="21">
        <f t="shared" si="11"/>
        <v>0</v>
      </c>
      <c r="H148" s="21"/>
      <c r="I148" s="21">
        <f t="shared" si="12"/>
        <v>0</v>
      </c>
      <c r="J148" s="21">
        <f t="shared" si="13"/>
        <v>0</v>
      </c>
    </row>
    <row r="149" spans="1:10" s="38" customFormat="1" ht="33.75" x14ac:dyDescent="0.25">
      <c r="A149" s="47" t="s">
        <v>378</v>
      </c>
      <c r="B149" s="43" t="s">
        <v>500</v>
      </c>
      <c r="C149" s="44" t="s">
        <v>501</v>
      </c>
      <c r="D149" s="42" t="s">
        <v>111</v>
      </c>
      <c r="E149" s="48">
        <v>0.3</v>
      </c>
      <c r="F149" s="26"/>
      <c r="G149" s="26">
        <f t="shared" si="11"/>
        <v>0</v>
      </c>
      <c r="H149" s="26"/>
      <c r="I149" s="26">
        <f t="shared" si="12"/>
        <v>0</v>
      </c>
      <c r="J149" s="26">
        <f t="shared" si="13"/>
        <v>0</v>
      </c>
    </row>
    <row r="150" spans="1:10" s="17" customFormat="1" ht="45" x14ac:dyDescent="0.25">
      <c r="A150" s="19" t="s">
        <v>381</v>
      </c>
      <c r="B150" s="9" t="s">
        <v>826</v>
      </c>
      <c r="C150" s="10" t="s">
        <v>1315</v>
      </c>
      <c r="D150" s="8" t="s">
        <v>85</v>
      </c>
      <c r="E150" s="23">
        <v>83.43</v>
      </c>
      <c r="F150" s="21"/>
      <c r="G150" s="21">
        <f t="shared" si="11"/>
        <v>0</v>
      </c>
      <c r="H150" s="21"/>
      <c r="I150" s="21">
        <f t="shared" si="12"/>
        <v>0</v>
      </c>
      <c r="J150" s="21">
        <f t="shared" si="13"/>
        <v>0</v>
      </c>
    </row>
    <row r="151" spans="1:10" s="17" customFormat="1" ht="45" x14ac:dyDescent="0.25">
      <c r="A151" s="19" t="s">
        <v>382</v>
      </c>
      <c r="B151" s="9" t="s">
        <v>820</v>
      </c>
      <c r="C151" s="10" t="s">
        <v>1336</v>
      </c>
      <c r="D151" s="8" t="s">
        <v>215</v>
      </c>
      <c r="E151" s="22">
        <v>30</v>
      </c>
      <c r="F151" s="21"/>
      <c r="G151" s="21">
        <f t="shared" si="11"/>
        <v>0</v>
      </c>
      <c r="H151" s="21"/>
      <c r="I151" s="21">
        <f t="shared" si="12"/>
        <v>0</v>
      </c>
      <c r="J151" s="21">
        <f t="shared" si="13"/>
        <v>0</v>
      </c>
    </row>
    <row r="152" spans="1:10" s="17" customFormat="1" ht="45" x14ac:dyDescent="0.25">
      <c r="A152" s="19" t="s">
        <v>383</v>
      </c>
      <c r="B152" s="9" t="s">
        <v>1409</v>
      </c>
      <c r="C152" s="10" t="s">
        <v>1338</v>
      </c>
      <c r="D152" s="8" t="s">
        <v>75</v>
      </c>
      <c r="E152" s="22">
        <v>30</v>
      </c>
      <c r="F152" s="21"/>
      <c r="G152" s="21">
        <f t="shared" si="11"/>
        <v>0</v>
      </c>
      <c r="H152" s="21"/>
      <c r="I152" s="21">
        <f t="shared" si="12"/>
        <v>0</v>
      </c>
      <c r="J152" s="21">
        <f t="shared" si="13"/>
        <v>0</v>
      </c>
    </row>
    <row r="153" spans="1:10" s="17" customFormat="1" ht="45" x14ac:dyDescent="0.25">
      <c r="A153" s="19" t="s">
        <v>386</v>
      </c>
      <c r="B153" s="9" t="s">
        <v>1409</v>
      </c>
      <c r="C153" s="10" t="s">
        <v>1410</v>
      </c>
      <c r="D153" s="8" t="s">
        <v>75</v>
      </c>
      <c r="E153" s="22">
        <v>60</v>
      </c>
      <c r="F153" s="21"/>
      <c r="G153" s="21">
        <f t="shared" si="11"/>
        <v>0</v>
      </c>
      <c r="H153" s="21"/>
      <c r="I153" s="21">
        <f t="shared" si="12"/>
        <v>0</v>
      </c>
      <c r="J153" s="21">
        <f t="shared" si="13"/>
        <v>0</v>
      </c>
    </row>
    <row r="154" spans="1:10" s="17" customFormat="1" ht="45" x14ac:dyDescent="0.25">
      <c r="A154" s="19" t="s">
        <v>388</v>
      </c>
      <c r="B154" s="9" t="s">
        <v>1409</v>
      </c>
      <c r="C154" s="10" t="s">
        <v>1411</v>
      </c>
      <c r="D154" s="8" t="s">
        <v>75</v>
      </c>
      <c r="E154" s="22">
        <v>60</v>
      </c>
      <c r="F154" s="21"/>
      <c r="G154" s="21">
        <f t="shared" si="11"/>
        <v>0</v>
      </c>
      <c r="H154" s="21"/>
      <c r="I154" s="21">
        <f t="shared" si="12"/>
        <v>0</v>
      </c>
      <c r="J154" s="21">
        <f t="shared" si="13"/>
        <v>0</v>
      </c>
    </row>
    <row r="155" spans="1:10" s="17" customFormat="1" ht="45" x14ac:dyDescent="0.25">
      <c r="A155" s="19" t="s">
        <v>390</v>
      </c>
      <c r="B155" s="9" t="s">
        <v>843</v>
      </c>
      <c r="C155" s="10" t="s">
        <v>915</v>
      </c>
      <c r="D155" s="8" t="s">
        <v>75</v>
      </c>
      <c r="E155" s="22">
        <v>90</v>
      </c>
      <c r="F155" s="21"/>
      <c r="G155" s="21">
        <f t="shared" si="11"/>
        <v>0</v>
      </c>
      <c r="H155" s="21"/>
      <c r="I155" s="21">
        <f t="shared" si="12"/>
        <v>0</v>
      </c>
      <c r="J155" s="21">
        <f t="shared" si="13"/>
        <v>0</v>
      </c>
    </row>
    <row r="156" spans="1:10" x14ac:dyDescent="0.25">
      <c r="G156" s="26">
        <f t="shared" ref="G156:I156" si="14">SUM(G3:G155)</f>
        <v>0</v>
      </c>
      <c r="H156" s="26"/>
      <c r="I156" s="26">
        <f t="shared" si="14"/>
        <v>0</v>
      </c>
      <c r="J156" s="26">
        <f>SUM(J3:J155)</f>
        <v>0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25</vt:i4>
      </vt:variant>
      <vt:variant>
        <vt:lpstr>Именованные диапазоны</vt:lpstr>
      </vt:variant>
      <vt:variant>
        <vt:i4>2</vt:i4>
      </vt:variant>
    </vt:vector>
  </HeadingPairs>
  <TitlesOfParts>
    <vt:vector size="27" baseType="lpstr">
      <vt:lpstr>Сводный</vt:lpstr>
      <vt:lpstr>8.4 ЭОМ</vt:lpstr>
      <vt:lpstr>5.1.1-ЭС</vt:lpstr>
      <vt:lpstr>3.4-ЭОМ</vt:lpstr>
      <vt:lpstr>3.2-ЭОМ</vt:lpstr>
      <vt:lpstr>3.1-ЭОМ</vt:lpstr>
      <vt:lpstr>3.1-СЭО</vt:lpstr>
      <vt:lpstr>2.2.7-ЭОМ</vt:lpstr>
      <vt:lpstr>2.2.6-ЭОМ</vt:lpstr>
      <vt:lpstr>2.2.5-ЭОМ</vt:lpstr>
      <vt:lpstr>2.2.4,2.1.6-ЭОМ</vt:lpstr>
      <vt:lpstr>2.2.3-ЭОМ</vt:lpstr>
      <vt:lpstr>2.2.2-ЭОМ</vt:lpstr>
      <vt:lpstr>2.2.1-ЭОМ</vt:lpstr>
      <vt:lpstr>2.1.12-ЭОМ</vt:lpstr>
      <vt:lpstr>2.1.11-ЭОМ</vt:lpstr>
      <vt:lpstr>2.1.5-ЭОМ</vt:lpstr>
      <vt:lpstr>2.1.4-ЭОМ</vt:lpstr>
      <vt:lpstr>2.1.3-ЭОМ</vt:lpstr>
      <vt:lpstr>2.1.2,2.1.7-ЭОМ3</vt:lpstr>
      <vt:lpstr>2.1.2,2.1.7-ЭОМ2</vt:lpstr>
      <vt:lpstr>2.1.2,2.1.7-ЭОМ1</vt:lpstr>
      <vt:lpstr>2.1.1-ЭОМ</vt:lpstr>
      <vt:lpstr>1.1,1.2,2.1.0-ЭОМ</vt:lpstr>
      <vt:lpstr>00-ЭС1.СУБ</vt:lpstr>
      <vt:lpstr>Сводный!Заголовки_для_печати</vt:lpstr>
      <vt:lpstr>Сводный!Область_печати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Admin</cp:lastModifiedBy>
  <dcterms:created xsi:type="dcterms:W3CDTF">2025-04-24T14:33:40Z</dcterms:created>
  <dcterms:modified xsi:type="dcterms:W3CDTF">2025-05-05T09:36:29Z</dcterms:modified>
</cp:coreProperties>
</file>