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ВК и ОВ Усть Луга\Вентиляция\"/>
    </mc:Choice>
  </mc:AlternateContent>
  <xr:revisionPtr revIDLastSave="0" documentId="13_ncr:1_{05828B87-0DD9-47ED-B3DB-C13CEB3D2AA8}" xr6:coauthVersionLast="47" xr6:coauthVersionMax="47" xr10:uidLastSave="{00000000-0000-0000-0000-000000000000}"/>
  <bookViews>
    <workbookView xWindow="28680" yWindow="-120" windowWidth="29040" windowHeight="15840" xr2:uid="{CD37C1BC-44F5-4CCD-8662-8FC7A8F136C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E7" i="1"/>
  <c r="E5" i="1"/>
  <c r="E4" i="1"/>
  <c r="E3" i="1"/>
  <c r="E2" i="1"/>
  <c r="E6" i="1"/>
  <c r="E9" i="1"/>
  <c r="E10" i="1"/>
</calcChain>
</file>

<file path=xl/sharedStrings.xml><?xml version="1.0" encoding="utf-8"?>
<sst xmlns="http://schemas.openxmlformats.org/spreadsheetml/2006/main" count="37" uniqueCount="22">
  <si>
    <t>Вентиляция</t>
  </si>
  <si>
    <t>Приточно-вытяжная установка ПВ1 в сборе с автоматикой</t>
  </si>
  <si>
    <t>кмп</t>
  </si>
  <si>
    <t>Приточная установка П1.1 в сборе с автоматикой</t>
  </si>
  <si>
    <t>Приточная установка П1.2 в сборе с автоматикой</t>
  </si>
  <si>
    <t>Приточная установка П2 канального типа в комплекте с автоматикой</t>
  </si>
  <si>
    <t>В1.1,  В1,2 Вентилятор крышный; Монтажный стакан GTK-90,КИПиА: Частотный преобразователь 1,5 кВт 220 В</t>
  </si>
  <si>
    <t>Вытяжная установка В2 канального типа в сборе с автоматикой</t>
  </si>
  <si>
    <t>Вытяжная установка В3 канального типа в сборе с автоматикой</t>
  </si>
  <si>
    <t>ДВ1  Вентилятор крышный; Стакан монтажный неутепленный GMK-900  КИПиА: Щит управления вентилятором CHU-DU-V22-PZT</t>
  </si>
  <si>
    <t>ДП1 Вентилятор осевой; Вставка гибкая IFKC-1000
КИПиА: Щит управления вентилятором CHU-DU-V4</t>
  </si>
  <si>
    <t>ПЕ1  Клапан воздушный утепленный Гермик-С-300х600-К-1хLF230-1-У3-0</t>
  </si>
  <si>
    <t>Воздушная заслонка для прямоугольных каналов из
нержавеющей стали марки AISI 316 АЗД 192.000-01</t>
  </si>
  <si>
    <t>шт</t>
  </si>
  <si>
    <t>Воздушная заслонка для круглых каналов из нержавеющей стали марки AISI 316 АЗД 133.020-01</t>
  </si>
  <si>
    <t>Клапан противопожарный</t>
  </si>
  <si>
    <t>OKL-2-60-800х500-O-S-220-T</t>
  </si>
  <si>
    <t>OKL-2-60-500х800-O-S-220-T</t>
  </si>
  <si>
    <t>OKL-2K-60-250-O-S-220-T-N</t>
  </si>
  <si>
    <t>OKL-2-60-800х800-O-S-220-T</t>
  </si>
  <si>
    <t>Клапан дымовой OKL-2D-1000x500-M-220-N-K-G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</si>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</sst>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horizontal="right" vertical="center" wrapText="1"/>
    </xf>
    <xf numFmtId="43" fontId="0" fillId="0" borderId="0" xfId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5A64F-275F-49C2-9592-D7819C34D10A}">
  <dimension ref="B1:E19"/>
  <sheetViews>
    <sheetView tabSelected="1" workbookViewId="0">
      <selection activeCell="E1" sqref="E1"/>
    </sheetView>
  </sheetViews>
  <sheetFormatPr defaultRowHeight="14.4" x14ac:dyDescent="0.3"/>
  <cols>
    <col min="2" max="2" width="47.33203125" customWidth="1"/>
    <col min="5" max="5" width="11.21875" bestFit="1" customWidth="1"/>
  </cols>
  <sheetData>
    <row r="1" spans="2:5" x14ac:dyDescent="0.3">
      <c r="B1" s="1" t="s">
        <v>0</v>
      </c>
      <c r="C1" s="2"/>
      <c r="D1" s="2"/>
      <c r="E1" t="s">
        <v>21</v>
      </c>
    </row>
    <row r="2" spans="2:5" ht="28.8" x14ac:dyDescent="0.3">
      <c r="B2" s="3" t="s">
        <v>1</v>
      </c>
      <c r="C2" s="2" t="s">
        <v>2</v>
      </c>
      <c r="D2" s="2">
        <v>1</v>
      </c>
      <c r="E2" s="10">
        <f>37978+9446+18700+12804+1664+18989+12804+1664+9446+86801+5764+2311+2822</f>
        <v>221193</v>
      </c>
    </row>
    <row r="3" spans="2:5" x14ac:dyDescent="0.3">
      <c r="B3" s="3" t="s">
        <v>3</v>
      </c>
      <c r="C3" s="2" t="s">
        <v>2</v>
      </c>
      <c r="D3" s="4">
        <v>1</v>
      </c>
      <c r="E3" s="10">
        <f>452316+209405+120450</f>
        <v>782171</v>
      </c>
    </row>
    <row r="4" spans="2:5" x14ac:dyDescent="0.3">
      <c r="B4" s="3" t="s">
        <v>4</v>
      </c>
      <c r="C4" s="2" t="s">
        <v>2</v>
      </c>
      <c r="D4" s="2">
        <v>1</v>
      </c>
      <c r="E4" s="10">
        <f>452316+209405+120450</f>
        <v>782171</v>
      </c>
    </row>
    <row r="5" spans="2:5" ht="28.8" x14ac:dyDescent="0.3">
      <c r="B5" s="3" t="s">
        <v>5</v>
      </c>
      <c r="C5" s="2" t="s">
        <v>2</v>
      </c>
      <c r="D5" s="2">
        <v>1</v>
      </c>
      <c r="E5" s="10">
        <f>37212+16770+30800+22440+3116+173602+5764+4622+6336+5764</f>
        <v>306426</v>
      </c>
    </row>
    <row r="6" spans="2:5" ht="43.2" x14ac:dyDescent="0.3">
      <c r="B6" s="5" t="s">
        <v>6</v>
      </c>
      <c r="C6" s="2" t="s">
        <v>2</v>
      </c>
      <c r="D6" s="4">
        <v>2</v>
      </c>
      <c r="E6" s="10">
        <f>162537+16207+44850</f>
        <v>223594</v>
      </c>
    </row>
    <row r="7" spans="2:5" ht="28.8" x14ac:dyDescent="0.3">
      <c r="B7" s="6" t="s">
        <v>7</v>
      </c>
      <c r="C7" s="2" t="s">
        <v>2</v>
      </c>
      <c r="D7" s="2">
        <v>1</v>
      </c>
      <c r="E7" s="10">
        <f>3168+22440+3116+89700</f>
        <v>118424</v>
      </c>
    </row>
    <row r="8" spans="2:5" ht="28.8" x14ac:dyDescent="0.3">
      <c r="B8" s="3" t="s">
        <v>8</v>
      </c>
      <c r="C8" s="2" t="s">
        <v>2</v>
      </c>
      <c r="D8" s="2">
        <v>1</v>
      </c>
      <c r="E8" s="10">
        <f>1584+11220+1558+44850</f>
        <v>59212</v>
      </c>
    </row>
    <row r="9" spans="2:5" ht="43.2" x14ac:dyDescent="0.3">
      <c r="B9" s="3" t="s">
        <v>9</v>
      </c>
      <c r="C9" s="2" t="s">
        <v>2</v>
      </c>
      <c r="D9" s="2">
        <v>1</v>
      </c>
      <c r="E9" s="10">
        <f>463937+39472+217655</f>
        <v>721064</v>
      </c>
    </row>
    <row r="10" spans="2:5" ht="28.8" x14ac:dyDescent="0.3">
      <c r="B10" s="3" t="s">
        <v>10</v>
      </c>
      <c r="C10" s="2" t="s">
        <v>2</v>
      </c>
      <c r="D10" s="2">
        <v>1</v>
      </c>
      <c r="E10" s="10">
        <f>89703+9050+140118</f>
        <v>238871</v>
      </c>
    </row>
    <row r="11" spans="2:5" ht="28.8" x14ac:dyDescent="0.3">
      <c r="B11" s="3" t="s">
        <v>11</v>
      </c>
      <c r="C11" s="2" t="s">
        <v>2</v>
      </c>
      <c r="D11" s="2">
        <v>1</v>
      </c>
      <c r="E11" s="10"/>
    </row>
    <row r="12" spans="2:5" ht="28.8" x14ac:dyDescent="0.3">
      <c r="B12" s="3" t="s">
        <v>12</v>
      </c>
      <c r="C12" s="2" t="s">
        <v>13</v>
      </c>
      <c r="D12" s="2">
        <v>10</v>
      </c>
      <c r="E12" s="10"/>
    </row>
    <row r="13" spans="2:5" ht="28.8" x14ac:dyDescent="0.3">
      <c r="B13" s="3" t="s">
        <v>14</v>
      </c>
      <c r="C13" s="2" t="s">
        <v>13</v>
      </c>
      <c r="D13" s="4">
        <v>3</v>
      </c>
      <c r="E13" s="10"/>
    </row>
    <row r="14" spans="2:5" x14ac:dyDescent="0.3">
      <c r="B14" s="3" t="s">
        <v>15</v>
      </c>
      <c r="C14" s="2"/>
      <c r="D14" s="4"/>
      <c r="E14" s="10"/>
    </row>
    <row r="15" spans="2:5" x14ac:dyDescent="0.3">
      <c r="B15" s="7" t="s">
        <v>16</v>
      </c>
      <c r="C15" s="2" t="s">
        <v>13</v>
      </c>
      <c r="D15" s="2">
        <v>1</v>
      </c>
      <c r="E15" s="10">
        <v>21219</v>
      </c>
    </row>
    <row r="16" spans="2:5" x14ac:dyDescent="0.3">
      <c r="B16" s="7" t="s">
        <v>17</v>
      </c>
      <c r="C16" s="2" t="s">
        <v>13</v>
      </c>
      <c r="D16" s="2">
        <v>1</v>
      </c>
      <c r="E16" s="10">
        <v>21558</v>
      </c>
    </row>
    <row r="17" spans="2:5" x14ac:dyDescent="0.3">
      <c r="B17" s="8" t="s">
        <v>18</v>
      </c>
      <c r="C17" s="2" t="s">
        <v>13</v>
      </c>
      <c r="D17" s="4">
        <v>2</v>
      </c>
      <c r="E17" s="10">
        <v>16471</v>
      </c>
    </row>
    <row r="18" spans="2:5" x14ac:dyDescent="0.3">
      <c r="B18" s="9" t="s">
        <v>19</v>
      </c>
      <c r="C18" s="2" t="s">
        <v>13</v>
      </c>
      <c r="D18" s="2">
        <v>2</v>
      </c>
      <c r="E18" s="10">
        <v>23926</v>
      </c>
    </row>
    <row r="19" spans="2:5" x14ac:dyDescent="0.3">
      <c r="B19" s="3" t="s">
        <v>20</v>
      </c>
      <c r="C19" s="2" t="s">
        <v>13</v>
      </c>
      <c r="D19" s="2">
        <v>2</v>
      </c>
      <c r="E19" s="10">
        <v>20834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2025-07-16T11:54:05Z</dcterms:created>
  <dcterms:modified xsi:type="dcterms:W3CDTF">2025-07-18T06:23:01Z</dcterms:modified>
</cp:coreProperties>
</file>