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Аренда техники\"/>
    </mc:Choice>
  </mc:AlternateContent>
  <xr:revisionPtr revIDLastSave="0" documentId="13_ncr:1_{E0A53B30-D978-45D9-B9F4-5B700EAFF2B9}" xr6:coauthVersionLast="47" xr6:coauthVersionMax="47" xr10:uidLastSave="{00000000-0000-0000-0000-000000000000}"/>
  <bookViews>
    <workbookView xWindow="-108" yWindow="-108" windowWidth="23256" windowHeight="13896" xr2:uid="{F62680CA-2C5A-4837-8B2F-D66E3096A0A6}"/>
  </bookViews>
  <sheets>
    <sheet name="Март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26" i="1" l="1"/>
  <c r="BE26" i="1" l="1"/>
  <c r="BH26" i="1" l="1"/>
  <c r="BG26" i="1"/>
  <c r="BF26" i="1"/>
  <c r="BD26" i="1"/>
  <c r="BC26" i="1"/>
  <c r="AT26" i="1" l="1"/>
  <c r="AS26" i="1"/>
  <c r="AR26" i="1" l="1"/>
  <c r="AQ26" i="1"/>
  <c r="AP26" i="1"/>
  <c r="AO26" i="1"/>
  <c r="AN26" i="1"/>
  <c r="AM26" i="1"/>
  <c r="AL26" i="1"/>
  <c r="AK26" i="1"/>
  <c r="AJ26" i="1"/>
  <c r="P20" i="1" l="1"/>
  <c r="O20" i="1"/>
  <c r="N20" i="1"/>
  <c r="M20" i="1"/>
  <c r="L20" i="1"/>
  <c r="K20" i="1"/>
  <c r="J20" i="1"/>
  <c r="I20" i="1"/>
  <c r="H20" i="1"/>
  <c r="AI26" i="1" l="1"/>
  <c r="AH26" i="1"/>
  <c r="AG26" i="1"/>
  <c r="AF26" i="1"/>
  <c r="AE26" i="1"/>
  <c r="AD26" i="1"/>
  <c r="AA26" i="1"/>
  <c r="Z26" i="1"/>
  <c r="Y26" i="1"/>
  <c r="X26" i="1"/>
  <c r="W26" i="1"/>
  <c r="AH30" i="1"/>
  <c r="R25" i="1"/>
  <c r="V26" i="1" l="1"/>
  <c r="U26" i="1"/>
  <c r="T26" i="1"/>
  <c r="S26" i="1"/>
  <c r="R26" i="1"/>
  <c r="Q26" i="1"/>
  <c r="P26" i="1"/>
  <c r="O26" i="1"/>
  <c r="N26" i="1"/>
  <c r="M26" i="1"/>
  <c r="C26" i="1"/>
  <c r="V27" i="1" l="1"/>
  <c r="BH17" i="1"/>
  <c r="BE17" i="1" l="1"/>
  <c r="BF17" i="1" s="1"/>
  <c r="BD15" i="1" l="1"/>
  <c r="BD17" i="1" s="1"/>
  <c r="T5" i="1"/>
  <c r="AG9" i="1"/>
  <c r="I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V26" authorId="0" shapeId="0" xr:uid="{7013ADDE-5C4E-4195-9B5F-A5D85194AEF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Работа с гуськом </t>
        </r>
      </text>
    </comment>
    <comment ref="AS29" authorId="0" shapeId="0" xr:uid="{1F44CB73-17FF-4DEE-868E-80721F49090A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простой 25-26</t>
        </r>
      </text>
    </comment>
    <comment ref="AL36" authorId="0" shapeId="0" xr:uid="{7B6A0A54-8C1D-4208-B92E-0DB9CD12FBB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Вачет суммы за простой 25-26.03</t>
        </r>
      </text>
    </comment>
  </commentList>
</comments>
</file>

<file path=xl/sharedStrings.xml><?xml version="1.0" encoding="utf-8"?>
<sst xmlns="http://schemas.openxmlformats.org/spreadsheetml/2006/main" count="105" uniqueCount="74">
  <si>
    <t>АверСрой</t>
  </si>
  <si>
    <t>Услуги крана гусеничного 60 тн, г/н 2111 ХТ 47</t>
  </si>
  <si>
    <t>Услуги автокрана GMK 4080 г/п 50тн, г/н Е 332 ЕХ 147</t>
  </si>
  <si>
    <t>ФортРент</t>
  </si>
  <si>
    <t>Аренда: Подъемник самоходный коленчатый Dingli BA36RT, рабочая высота 36 м</t>
  </si>
  <si>
    <t xml:space="preserve">ИТОГО к оплате руб. </t>
  </si>
  <si>
    <t>Селект</t>
  </si>
  <si>
    <t xml:space="preserve">Стоимость смены 10 ч. </t>
  </si>
  <si>
    <t xml:space="preserve">Аренда подъемника Zoomlion ZA32J </t>
  </si>
  <si>
    <t>пятница</t>
  </si>
  <si>
    <t>Стоимость сутки</t>
  </si>
  <si>
    <t>Лифтинг</t>
  </si>
  <si>
    <t>Подъемник коленчатый Haulotte HА 32 RTJPRO,
сер.№ 2029019, Гос № 9038 РВ 77</t>
  </si>
  <si>
    <t>Аренда техники Усть-Луга на март 2026</t>
  </si>
  <si>
    <t>Аренда техники Усть-Луга на февраль 2026</t>
  </si>
  <si>
    <t>сутки</t>
  </si>
  <si>
    <t>оплачено</t>
  </si>
  <si>
    <t>Оплачено в феврале</t>
  </si>
  <si>
    <t>Доставка</t>
  </si>
  <si>
    <t>Услуги автокрана GMK 300 г/п 30тн, г/н с773У193</t>
  </si>
  <si>
    <t>упд февраль</t>
  </si>
  <si>
    <t>упд январь</t>
  </si>
  <si>
    <t xml:space="preserve">Стоимость смены 8 ч. </t>
  </si>
  <si>
    <t>Белый Аист</t>
  </si>
  <si>
    <t>Оказание услуг автокраном 30 тонн стрела 42 метра</t>
  </si>
  <si>
    <t>доставка</t>
  </si>
  <si>
    <t>СТL-00064 от 16 марта 2026</t>
  </si>
  <si>
    <t>148 от 13 марта 2026 г</t>
  </si>
  <si>
    <t>12/03/02 от 12 марта 2026</t>
  </si>
  <si>
    <t xml:space="preserve"> ТА000015536 от 16 марта 2026</t>
  </si>
  <si>
    <t>19/03/01 от 19 марта 2026</t>
  </si>
  <si>
    <t>Пожар</t>
  </si>
  <si>
    <t>ПОРТСТРОЙ</t>
  </si>
  <si>
    <t xml:space="preserve">Услуги аренда манипулятора </t>
  </si>
  <si>
    <t>Услуги автокрана 100 т</t>
  </si>
  <si>
    <t>Счет на оплату № 180 от 26 марта 2026 г.</t>
  </si>
  <si>
    <t>187 от 27 марта 2026</t>
  </si>
  <si>
    <t>188 от 27 марта 2026 г</t>
  </si>
  <si>
    <t>ТА000016848 от 23 марта 2026</t>
  </si>
  <si>
    <t>ТА000020806 от 06 апреля 2026</t>
  </si>
  <si>
    <t>№5 oт 20 Mapra 2026 r</t>
  </si>
  <si>
    <t>№6 oт 27 Mapra 2026 r</t>
  </si>
  <si>
    <t>доплата 230000 Кирилл</t>
  </si>
  <si>
    <t>СТL-00095 от 06 апреля 2026</t>
  </si>
  <si>
    <t>"Строительно-транспортная логистика" Юля</t>
  </si>
  <si>
    <t>ЛК Спектр</t>
  </si>
  <si>
    <t>сломан</t>
  </si>
  <si>
    <t xml:space="preserve">Доставска </t>
  </si>
  <si>
    <t>7 oт 13 aпреля2026</t>
  </si>
  <si>
    <t>ТА000022493 от 13 апреля 2026</t>
  </si>
  <si>
    <t>7/04/05 от 07 апреля 2026</t>
  </si>
  <si>
    <t>246 от 13 апреля 2026</t>
  </si>
  <si>
    <t>245 от 13 апреля 2026</t>
  </si>
  <si>
    <t>ООО ЛИК</t>
  </si>
  <si>
    <t>Аренда крана 25т Стрела 35+8 м.</t>
  </si>
  <si>
    <t>873 от 13 апреля 2026</t>
  </si>
  <si>
    <t xml:space="preserve">Подача </t>
  </si>
  <si>
    <t>ООО Метропль АСВ</t>
  </si>
  <si>
    <t>счет №46 от 10 апреля 2026</t>
  </si>
  <si>
    <t>Подача 700000</t>
  </si>
  <si>
    <t>ссубота</t>
  </si>
  <si>
    <t>Счет на оплату № 14/04/05 от 14 апреля 2026</t>
  </si>
  <si>
    <t>СТL-00122 от 15 апреля 2026</t>
  </si>
  <si>
    <t xml:space="preserve"> автокраном 30 тонн стрела 42 метра ZOOMLION</t>
  </si>
  <si>
    <t>51 от 22 апреля 2026</t>
  </si>
  <si>
    <t>200426-0039F</t>
  </si>
  <si>
    <t>200426-0038F</t>
  </si>
  <si>
    <t>230426-0038F</t>
  </si>
  <si>
    <t>23/04/01 от 23 апреля 2026</t>
  </si>
  <si>
    <t>Аренда: Подъемник самоходный коленчатый Dingli BA36RT, рабочая высота 22 м</t>
  </si>
  <si>
    <t>Аренда подъемника Zoomlion ZA32J 34 м</t>
  </si>
  <si>
    <t>54 от 24 апреля 2026 г.</t>
  </si>
  <si>
    <t>Подача/вывоз 110000</t>
  </si>
  <si>
    <t>8 or 24 anpena 2O26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</si>
</sst>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6" xfId="0" applyBorder="1"/>
    <xf numFmtId="14" fontId="0" fillId="0" borderId="0" xfId="0" applyNumberForma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/>
    <xf numFmtId="14" fontId="0" fillId="2" borderId="9" xfId="0" applyNumberFormat="1" applyFill="1" applyBorder="1"/>
    <xf numFmtId="14" fontId="0" fillId="2" borderId="14" xfId="0" applyNumberFormat="1" applyFill="1" applyBorder="1"/>
    <xf numFmtId="43" fontId="0" fillId="2" borderId="8" xfId="1" applyFont="1" applyFill="1" applyBorder="1"/>
    <xf numFmtId="0" fontId="3" fillId="0" borderId="0" xfId="0" applyFont="1" applyAlignment="1">
      <alignment horizontal="center"/>
    </xf>
    <xf numFmtId="0" fontId="0" fillId="0" borderId="8" xfId="0" applyBorder="1" applyAlignment="1">
      <alignment wrapText="1"/>
    </xf>
    <xf numFmtId="43" fontId="0" fillId="0" borderId="8" xfId="1" applyFont="1" applyBorder="1" applyAlignment="1">
      <alignment wrapText="1"/>
    </xf>
    <xf numFmtId="43" fontId="0" fillId="0" borderId="8" xfId="1" applyFont="1" applyBorder="1"/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0" borderId="22" xfId="0" applyBorder="1" applyAlignment="1">
      <alignment wrapText="1"/>
    </xf>
    <xf numFmtId="43" fontId="0" fillId="2" borderId="23" xfId="1" applyFont="1" applyFill="1" applyBorder="1"/>
    <xf numFmtId="0" fontId="0" fillId="0" borderId="24" xfId="0" applyBorder="1" applyAlignment="1">
      <alignment wrapText="1"/>
    </xf>
    <xf numFmtId="0" fontId="0" fillId="0" borderId="25" xfId="0" applyBorder="1"/>
    <xf numFmtId="43" fontId="0" fillId="2" borderId="26" xfId="1" applyFont="1" applyFill="1" applyBorder="1"/>
    <xf numFmtId="0" fontId="3" fillId="7" borderId="0" xfId="0" applyFont="1" applyFill="1" applyAlignment="1">
      <alignment horizontal="center" vertical="center" wrapText="1"/>
    </xf>
    <xf numFmtId="14" fontId="0" fillId="8" borderId="9" xfId="0" applyNumberFormat="1" applyFill="1" applyBorder="1"/>
    <xf numFmtId="14" fontId="0" fillId="8" borderId="14" xfId="0" applyNumberFormat="1" applyFill="1" applyBorder="1"/>
    <xf numFmtId="43" fontId="0" fillId="0" borderId="1" xfId="0" applyNumberFormat="1" applyBorder="1"/>
    <xf numFmtId="0" fontId="3" fillId="0" borderId="12" xfId="0" applyFont="1" applyBorder="1" applyAlignment="1">
      <alignment wrapText="1"/>
    </xf>
    <xf numFmtId="0" fontId="3" fillId="0" borderId="30" xfId="0" applyFont="1" applyBorder="1" applyAlignment="1">
      <alignment horizontal="center"/>
    </xf>
    <xf numFmtId="0" fontId="0" fillId="0" borderId="19" xfId="0" applyBorder="1" applyAlignment="1">
      <alignment wrapText="1"/>
    </xf>
    <xf numFmtId="43" fontId="0" fillId="0" borderId="20" xfId="1" applyFont="1" applyBorder="1" applyAlignment="1">
      <alignment wrapText="1"/>
    </xf>
    <xf numFmtId="43" fontId="0" fillId="8" borderId="20" xfId="1" applyFont="1" applyFill="1" applyBorder="1"/>
    <xf numFmtId="43" fontId="0" fillId="8" borderId="21" xfId="1" applyFont="1" applyFill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43" fontId="0" fillId="0" borderId="8" xfId="1" applyFont="1" applyBorder="1" applyAlignment="1">
      <alignment horizontal="center" wrapText="1"/>
    </xf>
    <xf numFmtId="43" fontId="0" fillId="0" borderId="15" xfId="1" applyFont="1" applyBorder="1" applyAlignment="1">
      <alignment wrapText="1"/>
    </xf>
    <xf numFmtId="43" fontId="0" fillId="0" borderId="2" xfId="0" applyNumberFormat="1" applyBorder="1"/>
    <xf numFmtId="0" fontId="0" fillId="0" borderId="31" xfId="0" applyBorder="1" applyAlignment="1">
      <alignment wrapText="1"/>
    </xf>
    <xf numFmtId="0" fontId="0" fillId="0" borderId="32" xfId="0" applyBorder="1"/>
    <xf numFmtId="14" fontId="0" fillId="0" borderId="20" xfId="0" applyNumberFormat="1" applyBorder="1"/>
    <xf numFmtId="14" fontId="0" fillId="0" borderId="21" xfId="0" applyNumberFormat="1" applyBorder="1"/>
    <xf numFmtId="43" fontId="0" fillId="0" borderId="26" xfId="1" applyFont="1" applyBorder="1" applyAlignment="1">
      <alignment wrapText="1"/>
    </xf>
    <xf numFmtId="0" fontId="0" fillId="0" borderId="4" xfId="0" applyBorder="1" applyAlignment="1">
      <alignment wrapText="1"/>
    </xf>
    <xf numFmtId="43" fontId="2" fillId="0" borderId="3" xfId="1" applyFont="1" applyBorder="1"/>
    <xf numFmtId="0" fontId="2" fillId="0" borderId="5" xfId="0" applyFont="1" applyBorder="1" applyAlignment="1"/>
    <xf numFmtId="43" fontId="2" fillId="0" borderId="4" xfId="1" applyFont="1" applyBorder="1"/>
    <xf numFmtId="0" fontId="2" fillId="0" borderId="7" xfId="0" applyFont="1" applyBorder="1" applyAlignment="1"/>
    <xf numFmtId="43" fontId="0" fillId="0" borderId="0" xfId="1" applyFont="1"/>
    <xf numFmtId="14" fontId="0" fillId="6" borderId="20" xfId="0" applyNumberFormat="1" applyFill="1" applyBorder="1"/>
    <xf numFmtId="14" fontId="0" fillId="6" borderId="21" xfId="0" applyNumberFormat="1" applyFill="1" applyBorder="1"/>
    <xf numFmtId="164" fontId="0" fillId="0" borderId="0" xfId="0" applyNumberFormat="1"/>
    <xf numFmtId="0" fontId="0" fillId="7" borderId="6" xfId="0" applyFill="1" applyBorder="1"/>
    <xf numFmtId="14" fontId="0" fillId="0" borderId="20" xfId="0" applyNumberFormat="1" applyFill="1" applyBorder="1"/>
    <xf numFmtId="43" fontId="0" fillId="7" borderId="8" xfId="1" applyFont="1" applyFill="1" applyBorder="1"/>
    <xf numFmtId="164" fontId="2" fillId="0" borderId="0" xfId="0" applyNumberFormat="1" applyFont="1"/>
    <xf numFmtId="0" fontId="0" fillId="0" borderId="0" xfId="0" applyBorder="1" applyAlignment="1">
      <alignment horizontal="center" vertical="center"/>
    </xf>
    <xf numFmtId="43" fontId="0" fillId="9" borderId="8" xfId="1" applyFont="1" applyFill="1" applyBorder="1"/>
    <xf numFmtId="43" fontId="0" fillId="9" borderId="16" xfId="1" applyFont="1" applyFill="1" applyBorder="1"/>
    <xf numFmtId="43" fontId="4" fillId="10" borderId="18" xfId="1" applyFont="1" applyFill="1" applyBorder="1" applyAlignment="1">
      <alignment horizontal="center" vertical="center"/>
    </xf>
    <xf numFmtId="43" fontId="4" fillId="10" borderId="33" xfId="1" applyFont="1" applyFill="1" applyBorder="1" applyAlignment="1">
      <alignment horizontal="center" vertical="center"/>
    </xf>
    <xf numFmtId="43" fontId="4" fillId="10" borderId="15" xfId="1" applyFont="1" applyFill="1" applyBorder="1" applyAlignment="1">
      <alignment horizontal="center" vertical="center"/>
    </xf>
    <xf numFmtId="43" fontId="0" fillId="10" borderId="8" xfId="1" applyFont="1" applyFill="1" applyBorder="1"/>
    <xf numFmtId="43" fontId="0" fillId="10" borderId="26" xfId="1" applyFont="1" applyFill="1" applyBorder="1"/>
    <xf numFmtId="43" fontId="0" fillId="10" borderId="22" xfId="1" applyFont="1" applyFill="1" applyBorder="1"/>
    <xf numFmtId="43" fontId="0" fillId="10" borderId="2" xfId="0" applyNumberFormat="1" applyFill="1" applyBorder="1"/>
    <xf numFmtId="0" fontId="0" fillId="10" borderId="35" xfId="0" applyFill="1" applyBorder="1"/>
    <xf numFmtId="43" fontId="0" fillId="10" borderId="16" xfId="0" applyNumberFormat="1" applyFill="1" applyBorder="1"/>
    <xf numFmtId="0" fontId="0" fillId="10" borderId="16" xfId="0" applyFill="1" applyBorder="1"/>
    <xf numFmtId="43" fontId="0" fillId="10" borderId="26" xfId="0" applyNumberFormat="1" applyFill="1" applyBorder="1"/>
    <xf numFmtId="0" fontId="0" fillId="10" borderId="10" xfId="0" applyFill="1" applyBorder="1"/>
    <xf numFmtId="0" fontId="0" fillId="10" borderId="32" xfId="0" applyFill="1" applyBorder="1"/>
    <xf numFmtId="0" fontId="0" fillId="10" borderId="11" xfId="0" applyFill="1" applyBorder="1"/>
    <xf numFmtId="43" fontId="0" fillId="10" borderId="36" xfId="0" applyNumberFormat="1" applyFill="1" applyBorder="1"/>
    <xf numFmtId="0" fontId="0" fillId="10" borderId="34" xfId="0" applyFill="1" applyBorder="1"/>
    <xf numFmtId="43" fontId="0" fillId="10" borderId="0" xfId="0" applyNumberFormat="1" applyFill="1" applyBorder="1"/>
    <xf numFmtId="43" fontId="0" fillId="10" borderId="32" xfId="0" applyNumberFormat="1" applyFill="1" applyBorder="1"/>
    <xf numFmtId="43" fontId="0" fillId="10" borderId="11" xfId="0" applyNumberFormat="1" applyFill="1" applyBorder="1"/>
    <xf numFmtId="43" fontId="0" fillId="10" borderId="5" xfId="0" applyNumberFormat="1" applyFill="1" applyBorder="1"/>
    <xf numFmtId="0" fontId="0" fillId="0" borderId="16" xfId="0" applyBorder="1" applyAlignment="1">
      <alignment wrapText="1"/>
    </xf>
    <xf numFmtId="0" fontId="0" fillId="0" borderId="16" xfId="0" applyBorder="1"/>
    <xf numFmtId="0" fontId="0" fillId="10" borderId="39" xfId="0" applyFill="1" applyBorder="1"/>
    <xf numFmtId="0" fontId="3" fillId="0" borderId="8" xfId="0" applyFont="1" applyBorder="1" applyAlignment="1">
      <alignment horizontal="center"/>
    </xf>
    <xf numFmtId="43" fontId="0" fillId="9" borderId="15" xfId="1" applyFont="1" applyFill="1" applyBorder="1"/>
    <xf numFmtId="43" fontId="0" fillId="9" borderId="26" xfId="1" applyFont="1" applyFill="1" applyBorder="1"/>
    <xf numFmtId="43" fontId="0" fillId="9" borderId="22" xfId="1" applyFont="1" applyFill="1" applyBorder="1"/>
    <xf numFmtId="43" fontId="0" fillId="6" borderId="8" xfId="1" applyFont="1" applyFill="1" applyBorder="1"/>
    <xf numFmtId="0" fontId="0" fillId="6" borderId="16" xfId="0" applyFill="1" applyBorder="1"/>
    <xf numFmtId="0" fontId="0" fillId="6" borderId="32" xfId="0" applyFill="1" applyBorder="1"/>
    <xf numFmtId="0" fontId="0" fillId="6" borderId="11" xfId="0" applyFill="1" applyBorder="1"/>
    <xf numFmtId="0" fontId="0" fillId="6" borderId="8" xfId="0" applyFill="1" applyBorder="1"/>
    <xf numFmtId="43" fontId="0" fillId="11" borderId="8" xfId="1" applyFont="1" applyFill="1" applyBorder="1"/>
    <xf numFmtId="0" fontId="4" fillId="0" borderId="19" xfId="0" applyFont="1" applyBorder="1" applyAlignment="1">
      <alignment wrapText="1"/>
    </xf>
    <xf numFmtId="0" fontId="0" fillId="0" borderId="40" xfId="0" applyBorder="1" applyAlignment="1">
      <alignment wrapText="1"/>
    </xf>
    <xf numFmtId="43" fontId="0" fillId="0" borderId="17" xfId="1" applyFont="1" applyBorder="1"/>
    <xf numFmtId="43" fontId="0" fillId="9" borderId="13" xfId="1" applyFont="1" applyFill="1" applyBorder="1"/>
    <xf numFmtId="43" fontId="0" fillId="9" borderId="37" xfId="1" applyFont="1" applyFill="1" applyBorder="1"/>
    <xf numFmtId="43" fontId="0" fillId="9" borderId="5" xfId="1" applyFont="1" applyFill="1" applyBorder="1"/>
    <xf numFmtId="43" fontId="0" fillId="9" borderId="35" xfId="1" applyFont="1" applyFill="1" applyBorder="1"/>
    <xf numFmtId="43" fontId="0" fillId="6" borderId="16" xfId="1" applyFont="1" applyFill="1" applyBorder="1"/>
    <xf numFmtId="43" fontId="0" fillId="0" borderId="5" xfId="1" applyFont="1" applyFill="1" applyBorder="1"/>
    <xf numFmtId="0" fontId="4" fillId="0" borderId="8" xfId="0" applyFont="1" applyBorder="1" applyAlignment="1">
      <alignment wrapText="1"/>
    </xf>
    <xf numFmtId="0" fontId="0" fillId="2" borderId="18" xfId="0" applyFill="1" applyBorder="1" applyAlignment="1"/>
    <xf numFmtId="0" fontId="0" fillId="2" borderId="33" xfId="0" applyFill="1" applyBorder="1" applyAlignment="1"/>
    <xf numFmtId="0" fontId="0" fillId="2" borderId="15" xfId="0" applyFill="1" applyBorder="1" applyAlignment="1"/>
    <xf numFmtId="0" fontId="0" fillId="0" borderId="0" xfId="0" applyFill="1"/>
    <xf numFmtId="0" fontId="3" fillId="0" borderId="0" xfId="0" applyFont="1" applyFill="1" applyAlignment="1">
      <alignment horizontal="center"/>
    </xf>
    <xf numFmtId="43" fontId="0" fillId="9" borderId="23" xfId="1" applyFont="1" applyFill="1" applyBorder="1"/>
    <xf numFmtId="0" fontId="2" fillId="0" borderId="0" xfId="0" applyFont="1"/>
    <xf numFmtId="43" fontId="0" fillId="12" borderId="8" xfId="1" applyFont="1" applyFill="1" applyBorder="1"/>
    <xf numFmtId="43" fontId="0" fillId="0" borderId="32" xfId="1" applyFont="1" applyBorder="1" applyAlignment="1">
      <alignment wrapText="1"/>
    </xf>
    <xf numFmtId="43" fontId="0" fillId="2" borderId="32" xfId="1" applyFont="1" applyFill="1" applyBorder="1" applyAlignment="1">
      <alignment horizontal="center"/>
    </xf>
    <xf numFmtId="43" fontId="0" fillId="2" borderId="11" xfId="1" applyFont="1" applyFill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43" fontId="0" fillId="2" borderId="34" xfId="1" applyFont="1" applyFill="1" applyBorder="1" applyAlignment="1">
      <alignment horizontal="center"/>
    </xf>
    <xf numFmtId="43" fontId="0" fillId="9" borderId="32" xfId="1" applyFont="1" applyFill="1" applyBorder="1"/>
    <xf numFmtId="43" fontId="0" fillId="9" borderId="11" xfId="1" applyFont="1" applyFill="1" applyBorder="1"/>
    <xf numFmtId="43" fontId="0" fillId="9" borderId="0" xfId="1" applyFont="1" applyFill="1" applyBorder="1"/>
    <xf numFmtId="43" fontId="0" fillId="9" borderId="34" xfId="1" applyFont="1" applyFill="1" applyBorder="1"/>
    <xf numFmtId="43" fontId="0" fillId="0" borderId="32" xfId="1" applyFont="1" applyFill="1" applyBorder="1"/>
    <xf numFmtId="43" fontId="0" fillId="7" borderId="32" xfId="1" applyFont="1" applyFill="1" applyBorder="1"/>
    <xf numFmtId="43" fontId="0" fillId="0" borderId="8" xfId="1" applyFont="1" applyFill="1" applyBorder="1"/>
    <xf numFmtId="43" fontId="0" fillId="0" borderId="11" xfId="1" applyFont="1" applyFill="1" applyBorder="1"/>
    <xf numFmtId="0" fontId="2" fillId="0" borderId="0" xfId="0" applyFont="1" applyBorder="1"/>
    <xf numFmtId="0" fontId="0" fillId="0" borderId="0" xfId="0" applyFill="1" applyBorder="1"/>
    <xf numFmtId="43" fontId="0" fillId="0" borderId="27" xfId="1" applyFont="1" applyBorder="1" applyAlignment="1">
      <alignment wrapText="1"/>
    </xf>
    <xf numFmtId="43" fontId="0" fillId="2" borderId="27" xfId="1" applyFont="1" applyFill="1" applyBorder="1" applyAlignment="1">
      <alignment horizontal="center"/>
    </xf>
    <xf numFmtId="43" fontId="0" fillId="2" borderId="28" xfId="1" applyFont="1" applyFill="1" applyBorder="1" applyAlignment="1">
      <alignment horizontal="center"/>
    </xf>
    <xf numFmtId="43" fontId="0" fillId="2" borderId="6" xfId="1" applyFont="1" applyFill="1" applyBorder="1" applyAlignment="1">
      <alignment horizontal="center"/>
    </xf>
    <xf numFmtId="43" fontId="0" fillId="2" borderId="29" xfId="1" applyFont="1" applyFill="1" applyBorder="1" applyAlignment="1">
      <alignment horizontal="center"/>
    </xf>
    <xf numFmtId="43" fontId="0" fillId="9" borderId="25" xfId="1" applyFont="1" applyFill="1" applyBorder="1"/>
    <xf numFmtId="43" fontId="0" fillId="9" borderId="27" xfId="1" applyFont="1" applyFill="1" applyBorder="1"/>
    <xf numFmtId="43" fontId="0" fillId="9" borderId="28" xfId="1" applyFont="1" applyFill="1" applyBorder="1"/>
    <xf numFmtId="43" fontId="0" fillId="9" borderId="6" xfId="1" applyFont="1" applyFill="1" applyBorder="1"/>
    <xf numFmtId="43" fontId="0" fillId="9" borderId="29" xfId="1" applyFont="1" applyFill="1" applyBorder="1"/>
    <xf numFmtId="0" fontId="0" fillId="0" borderId="25" xfId="0" applyFill="1" applyBorder="1"/>
    <xf numFmtId="43" fontId="0" fillId="7" borderId="25" xfId="1" applyFont="1" applyFill="1" applyBorder="1"/>
    <xf numFmtId="43" fontId="0" fillId="10" borderId="42" xfId="0" applyNumberFormat="1" applyFill="1" applyBorder="1"/>
    <xf numFmtId="0" fontId="0" fillId="10" borderId="31" xfId="0" applyFill="1" applyBorder="1"/>
    <xf numFmtId="43" fontId="0" fillId="0" borderId="31" xfId="1" applyFont="1" applyFill="1" applyBorder="1"/>
    <xf numFmtId="0" fontId="0" fillId="6" borderId="0" xfId="0" applyFill="1"/>
    <xf numFmtId="0" fontId="4" fillId="0" borderId="16" xfId="0" applyFont="1" applyBorder="1" applyAlignment="1">
      <alignment wrapText="1"/>
    </xf>
    <xf numFmtId="0" fontId="3" fillId="0" borderId="16" xfId="0" applyFont="1" applyBorder="1" applyAlignment="1">
      <alignment horizontal="center"/>
    </xf>
    <xf numFmtId="0" fontId="0" fillId="0" borderId="41" xfId="0" applyBorder="1" applyAlignment="1">
      <alignment horizontal="center"/>
    </xf>
    <xf numFmtId="43" fontId="0" fillId="2" borderId="8" xfId="1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0" fillId="10" borderId="3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0" xfId="0" applyFill="1" applyBorder="1" applyAlignment="1">
      <alignment wrapText="1"/>
    </xf>
    <xf numFmtId="43" fontId="0" fillId="2" borderId="13" xfId="1" applyFont="1" applyFill="1" applyBorder="1" applyAlignment="1"/>
    <xf numFmtId="43" fontId="0" fillId="2" borderId="37" xfId="1" applyFont="1" applyFill="1" applyBorder="1" applyAlignment="1"/>
    <xf numFmtId="43" fontId="0" fillId="2" borderId="43" xfId="1" applyFont="1" applyFill="1" applyBorder="1" applyAlignment="1"/>
    <xf numFmtId="43" fontId="0" fillId="9" borderId="17" xfId="1" applyFont="1" applyFill="1" applyBorder="1"/>
    <xf numFmtId="43" fontId="5" fillId="9" borderId="17" xfId="1" applyFont="1" applyFill="1" applyBorder="1"/>
    <xf numFmtId="43" fontId="2" fillId="7" borderId="17" xfId="1" applyFont="1" applyFill="1" applyBorder="1"/>
    <xf numFmtId="43" fontId="5" fillId="0" borderId="17" xfId="1" applyFont="1" applyFill="1" applyBorder="1"/>
    <xf numFmtId="0" fontId="4" fillId="0" borderId="44" xfId="0" applyFont="1" applyBorder="1" applyAlignment="1">
      <alignment wrapText="1"/>
    </xf>
    <xf numFmtId="0" fontId="3" fillId="0" borderId="45" xfId="0" applyFont="1" applyBorder="1" applyAlignment="1">
      <alignment horizontal="center"/>
    </xf>
    <xf numFmtId="14" fontId="0" fillId="2" borderId="45" xfId="0" applyNumberFormat="1" applyFill="1" applyBorder="1"/>
    <xf numFmtId="14" fontId="0" fillId="7" borderId="45" xfId="0" applyNumberFormat="1" applyFill="1" applyBorder="1"/>
    <xf numFmtId="14" fontId="0" fillId="2" borderId="46" xfId="0" applyNumberFormat="1" applyFill="1" applyBorder="1"/>
    <xf numFmtId="14" fontId="0" fillId="3" borderId="44" xfId="0" applyNumberFormat="1" applyFill="1" applyBorder="1"/>
    <xf numFmtId="14" fontId="0" fillId="3" borderId="45" xfId="0" applyNumberFormat="1" applyFill="1" applyBorder="1"/>
    <xf numFmtId="14" fontId="0" fillId="3" borderId="46" xfId="0" applyNumberFormat="1" applyFill="1" applyBorder="1"/>
    <xf numFmtId="14" fontId="0" fillId="4" borderId="44" xfId="0" applyNumberFormat="1" applyFill="1" applyBorder="1"/>
    <xf numFmtId="14" fontId="0" fillId="4" borderId="45" xfId="0" applyNumberFormat="1" applyFill="1" applyBorder="1"/>
    <xf numFmtId="14" fontId="0" fillId="4" borderId="46" xfId="0" applyNumberFormat="1" applyFill="1" applyBorder="1"/>
    <xf numFmtId="14" fontId="0" fillId="5" borderId="44" xfId="0" applyNumberFormat="1" applyFill="1" applyBorder="1"/>
    <xf numFmtId="14" fontId="0" fillId="5" borderId="45" xfId="0" applyNumberFormat="1" applyFill="1" applyBorder="1"/>
    <xf numFmtId="14" fontId="0" fillId="6" borderId="45" xfId="0" applyNumberFormat="1" applyFill="1" applyBorder="1"/>
    <xf numFmtId="14" fontId="0" fillId="0" borderId="46" xfId="0" applyNumberFormat="1" applyFill="1" applyBorder="1"/>
    <xf numFmtId="14" fontId="0" fillId="0" borderId="44" xfId="0" applyNumberFormat="1" applyFill="1" applyBorder="1"/>
    <xf numFmtId="14" fontId="0" fillId="0" borderId="45" xfId="0" applyNumberFormat="1" applyFill="1" applyBorder="1"/>
    <xf numFmtId="14" fontId="0" fillId="0" borderId="47" xfId="0" applyNumberFormat="1" applyBorder="1"/>
    <xf numFmtId="14" fontId="0" fillId="0" borderId="48" xfId="0" applyNumberFormat="1" applyBorder="1"/>
    <xf numFmtId="43" fontId="0" fillId="0" borderId="17" xfId="1" applyFont="1" applyBorder="1" applyAlignment="1">
      <alignment wrapText="1"/>
    </xf>
    <xf numFmtId="43" fontId="4" fillId="2" borderId="13" xfId="1" applyFont="1" applyFill="1" applyBorder="1" applyAlignment="1">
      <alignment horizontal="center" vertical="center"/>
    </xf>
    <xf numFmtId="43" fontId="4" fillId="2" borderId="37" xfId="1" applyFont="1" applyFill="1" applyBorder="1" applyAlignment="1">
      <alignment horizontal="center" vertical="center"/>
    </xf>
    <xf numFmtId="43" fontId="4" fillId="2" borderId="43" xfId="1" applyFont="1" applyFill="1" applyBorder="1" applyAlignment="1">
      <alignment horizontal="center" vertical="center"/>
    </xf>
    <xf numFmtId="43" fontId="0" fillId="7" borderId="17" xfId="1" applyFont="1" applyFill="1" applyBorder="1"/>
    <xf numFmtId="43" fontId="0" fillId="0" borderId="17" xfId="1" applyFont="1" applyFill="1" applyBorder="1"/>
    <xf numFmtId="43" fontId="0" fillId="10" borderId="11" xfId="1" applyFont="1" applyFill="1" applyBorder="1"/>
    <xf numFmtId="0" fontId="0" fillId="0" borderId="17" xfId="0" applyBorder="1" applyAlignment="1">
      <alignment wrapText="1"/>
    </xf>
    <xf numFmtId="43" fontId="0" fillId="2" borderId="17" xfId="1" applyFont="1" applyFill="1" applyBorder="1"/>
    <xf numFmtId="43" fontId="0" fillId="6" borderId="17" xfId="1" applyFont="1" applyFill="1" applyBorder="1"/>
    <xf numFmtId="0" fontId="0" fillId="0" borderId="17" xfId="0" applyBorder="1"/>
    <xf numFmtId="0" fontId="0" fillId="0" borderId="45" xfId="0" applyBorder="1"/>
    <xf numFmtId="14" fontId="0" fillId="0" borderId="45" xfId="0" applyNumberFormat="1" applyBorder="1"/>
    <xf numFmtId="14" fontId="0" fillId="0" borderId="46" xfId="0" applyNumberFormat="1" applyBorder="1"/>
    <xf numFmtId="43" fontId="5" fillId="7" borderId="17" xfId="1" applyFont="1" applyFill="1" applyBorder="1"/>
    <xf numFmtId="43" fontId="5" fillId="13" borderId="17" xfId="1" applyFont="1" applyFill="1" applyBorder="1"/>
    <xf numFmtId="43" fontId="0" fillId="7" borderId="0" xfId="1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046EB-8578-4100-B255-4635A59B653B}">
  <dimension ref="A1:CI49"/>
  <sheetViews>
    <sheetView tabSelected="1" topLeftCell="A16" zoomScale="92" zoomScaleNormal="92" workbookViewId="0">
      <pane xSplit="3" ySplit="4" topLeftCell="AY20" activePane="bottomRight" state="frozen"/>
      <selection activeCell="A16" sqref="A16"/>
      <selection pane="topRight" activeCell="D16" sqref="D16"/>
      <selection pane="bottomLeft" activeCell="A20" sqref="A20"/>
      <selection pane="bottomRight" activeCell="BF42" sqref="BF42"/>
    </sheetView>
  </sheetViews>
  <sheetFormatPr defaultRowHeight="14.4" x14ac:dyDescent="0.3"/>
  <cols>
    <col min="1" max="1" width="2.109375" bestFit="1" customWidth="1"/>
    <col min="2" max="2" width="43.6640625" style="1" customWidth="1"/>
    <col min="3" max="3" width="22.21875" bestFit="1" customWidth="1"/>
    <col min="4" max="17" width="10.88671875" bestFit="1" customWidth="1"/>
    <col min="18" max="18" width="12" bestFit="1" customWidth="1"/>
    <col min="19" max="19" width="10.88671875" bestFit="1" customWidth="1"/>
    <col min="20" max="20" width="13.5546875" bestFit="1" customWidth="1"/>
    <col min="21" max="21" width="10.88671875" bestFit="1" customWidth="1"/>
    <col min="22" max="22" width="12" bestFit="1" customWidth="1"/>
    <col min="23" max="23" width="25.33203125" bestFit="1" customWidth="1"/>
    <col min="24" max="28" width="10.88671875" bestFit="1" customWidth="1"/>
    <col min="29" max="29" width="29.6640625" bestFit="1" customWidth="1"/>
    <col min="30" max="31" width="10.88671875" bestFit="1" customWidth="1"/>
    <col min="32" max="32" width="26.109375" bestFit="1" customWidth="1"/>
    <col min="33" max="34" width="12" bestFit="1" customWidth="1"/>
    <col min="35" max="46" width="10.88671875" bestFit="1" customWidth="1"/>
    <col min="47" max="55" width="10.77734375" bestFit="1" customWidth="1"/>
    <col min="56" max="56" width="12" bestFit="1" customWidth="1"/>
    <col min="57" max="58" width="13.5546875" bestFit="1" customWidth="1"/>
    <col min="59" max="59" width="12.109375" bestFit="1" customWidth="1"/>
    <col min="60" max="60" width="12" bestFit="1" customWidth="1"/>
    <col min="61" max="70" width="10.77734375" bestFit="1" customWidth="1"/>
    <col min="71" max="71" width="10.5546875" bestFit="1" customWidth="1"/>
    <col min="72" max="86" width="10.44140625" bestFit="1" customWidth="1"/>
  </cols>
  <sheetData>
    <row r="1" spans="1:60" ht="15" thickBot="1" x14ac:dyDescent="0.35">
      <c r="B1" s="24" t="s">
        <v>14</v>
      </c>
    </row>
    <row r="2" spans="1:60" x14ac:dyDescent="0.3">
      <c r="B2" s="17" t="s">
        <v>0</v>
      </c>
      <c r="C2" s="18" t="s">
        <v>7</v>
      </c>
      <c r="H2" s="10">
        <v>46069</v>
      </c>
      <c r="I2" s="10">
        <v>46070</v>
      </c>
      <c r="J2" s="10">
        <v>46071</v>
      </c>
      <c r="K2" s="10">
        <v>46072</v>
      </c>
      <c r="L2" s="10">
        <v>46073</v>
      </c>
      <c r="M2" s="10">
        <v>46074</v>
      </c>
      <c r="N2" s="10">
        <v>46075</v>
      </c>
      <c r="O2" s="10">
        <v>46076</v>
      </c>
      <c r="P2" s="10">
        <v>46077</v>
      </c>
      <c r="Q2" s="10">
        <v>46078</v>
      </c>
      <c r="R2" s="10">
        <v>46079</v>
      </c>
      <c r="S2" s="10">
        <v>46080</v>
      </c>
      <c r="T2" s="11">
        <v>46081</v>
      </c>
    </row>
    <row r="3" spans="1:60" ht="28.8" x14ac:dyDescent="0.3">
      <c r="A3" s="6">
        <v>1</v>
      </c>
      <c r="B3" s="19" t="s">
        <v>2</v>
      </c>
      <c r="C3" s="16">
        <v>45000</v>
      </c>
      <c r="H3" s="12">
        <v>45000</v>
      </c>
      <c r="I3" s="12">
        <v>45000</v>
      </c>
      <c r="J3" s="12">
        <v>45000</v>
      </c>
      <c r="K3" s="12">
        <v>45000</v>
      </c>
      <c r="L3" s="12">
        <v>45000</v>
      </c>
      <c r="M3" s="12">
        <v>45000</v>
      </c>
      <c r="N3" s="12">
        <v>45000</v>
      </c>
      <c r="O3" s="12">
        <v>45000</v>
      </c>
      <c r="P3" s="12">
        <v>45000</v>
      </c>
      <c r="Q3" s="12">
        <v>45000</v>
      </c>
      <c r="R3" s="12">
        <v>45000</v>
      </c>
      <c r="S3" s="12">
        <v>45000</v>
      </c>
      <c r="T3" s="20">
        <v>45000</v>
      </c>
    </row>
    <row r="4" spans="1:60" ht="15" thickBot="1" x14ac:dyDescent="0.35">
      <c r="A4" s="7">
        <v>2</v>
      </c>
      <c r="B4" s="19" t="s">
        <v>1</v>
      </c>
      <c r="C4" s="16">
        <v>45000</v>
      </c>
      <c r="H4" s="12">
        <v>45000</v>
      </c>
      <c r="I4" s="12">
        <v>45000</v>
      </c>
      <c r="J4" s="12">
        <v>45000</v>
      </c>
      <c r="K4" s="12">
        <v>45000</v>
      </c>
      <c r="L4" s="12">
        <v>45000</v>
      </c>
      <c r="M4" s="12">
        <v>45000</v>
      </c>
      <c r="N4" s="12">
        <v>45000</v>
      </c>
      <c r="O4" s="12">
        <v>45000</v>
      </c>
      <c r="P4" s="12">
        <v>45000</v>
      </c>
      <c r="Q4" s="12">
        <v>45000</v>
      </c>
      <c r="R4" s="12">
        <v>45000</v>
      </c>
      <c r="S4" s="12">
        <v>45000</v>
      </c>
      <c r="T4" s="23">
        <v>45000</v>
      </c>
    </row>
    <row r="5" spans="1:60" ht="15" thickBot="1" x14ac:dyDescent="0.35">
      <c r="A5" s="8"/>
      <c r="B5" s="21" t="s">
        <v>5</v>
      </c>
      <c r="C5" s="2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27">
        <f>SUM(H3:T4)</f>
        <v>1170000</v>
      </c>
    </row>
    <row r="6" spans="1:60" ht="15" thickBot="1" x14ac:dyDescent="0.35">
      <c r="B6" s="28" t="s">
        <v>3</v>
      </c>
      <c r="C6" s="29" t="s">
        <v>10</v>
      </c>
      <c r="D6" s="25">
        <v>46065</v>
      </c>
      <c r="E6" s="25">
        <v>46066</v>
      </c>
      <c r="F6" s="25">
        <v>46067</v>
      </c>
      <c r="G6" s="25">
        <v>46068</v>
      </c>
      <c r="H6" s="25">
        <v>46069</v>
      </c>
      <c r="I6" s="25">
        <v>46070</v>
      </c>
      <c r="J6" s="25">
        <v>46071</v>
      </c>
      <c r="K6" s="25">
        <v>46072</v>
      </c>
      <c r="L6" s="25">
        <v>46073</v>
      </c>
      <c r="M6" s="25">
        <v>46074</v>
      </c>
      <c r="N6" s="25">
        <v>46075</v>
      </c>
      <c r="O6" s="25">
        <v>46076</v>
      </c>
      <c r="P6" s="25">
        <v>46077</v>
      </c>
      <c r="Q6" s="25">
        <v>46078</v>
      </c>
      <c r="R6" s="25">
        <v>46079</v>
      </c>
      <c r="S6" s="25">
        <v>46080</v>
      </c>
      <c r="T6" s="26">
        <v>46081</v>
      </c>
      <c r="U6" s="25">
        <v>46082</v>
      </c>
      <c r="V6" s="26">
        <v>46083</v>
      </c>
      <c r="W6" s="25">
        <v>46084</v>
      </c>
      <c r="X6" s="26">
        <v>46085</v>
      </c>
      <c r="Y6" s="25">
        <v>46086</v>
      </c>
      <c r="Z6" s="26">
        <v>46087</v>
      </c>
      <c r="AA6" s="25">
        <v>46088</v>
      </c>
      <c r="AB6" s="26">
        <v>46089</v>
      </c>
      <c r="AC6" s="25">
        <v>46090</v>
      </c>
      <c r="AD6" s="26">
        <v>46091</v>
      </c>
      <c r="AE6" s="25">
        <v>46092</v>
      </c>
      <c r="AF6" s="26">
        <v>46093</v>
      </c>
      <c r="AG6" s="25">
        <v>46094</v>
      </c>
    </row>
    <row r="7" spans="1:60" ht="28.8" x14ac:dyDescent="0.3">
      <c r="A7" s="2">
        <v>1</v>
      </c>
      <c r="B7" s="30" t="s">
        <v>4</v>
      </c>
      <c r="C7" s="31">
        <v>22019</v>
      </c>
      <c r="D7" s="32">
        <v>22019</v>
      </c>
      <c r="E7" s="32">
        <v>22019</v>
      </c>
      <c r="F7" s="32">
        <v>22019</v>
      </c>
      <c r="G7" s="32">
        <v>22019</v>
      </c>
      <c r="H7" s="32">
        <v>22019</v>
      </c>
      <c r="I7" s="32">
        <v>22019</v>
      </c>
      <c r="J7" s="32">
        <v>22019</v>
      </c>
      <c r="K7" s="32">
        <v>22019</v>
      </c>
      <c r="L7" s="32">
        <v>22019</v>
      </c>
      <c r="M7" s="32">
        <v>22019</v>
      </c>
      <c r="N7" s="32">
        <v>22019</v>
      </c>
      <c r="O7" s="32">
        <v>22019</v>
      </c>
      <c r="P7" s="32">
        <v>22019</v>
      </c>
      <c r="Q7" s="32">
        <v>22019</v>
      </c>
      <c r="R7" s="32">
        <v>22019</v>
      </c>
      <c r="S7" s="32">
        <v>22019</v>
      </c>
      <c r="T7" s="33">
        <v>22019</v>
      </c>
      <c r="U7" s="33">
        <v>22019</v>
      </c>
      <c r="V7" s="33">
        <v>22019</v>
      </c>
      <c r="W7" s="33">
        <v>22019</v>
      </c>
      <c r="X7" s="33">
        <v>22019</v>
      </c>
      <c r="Y7" s="33">
        <v>22019</v>
      </c>
      <c r="Z7" s="33">
        <v>22019</v>
      </c>
      <c r="AA7" s="33">
        <v>22019</v>
      </c>
      <c r="AB7" s="33">
        <v>22019</v>
      </c>
      <c r="AC7" s="33">
        <v>22019</v>
      </c>
      <c r="AD7" s="33">
        <v>22019</v>
      </c>
      <c r="AE7" s="33">
        <v>22019</v>
      </c>
      <c r="AF7" s="33">
        <v>22019</v>
      </c>
      <c r="AG7" s="33">
        <v>22019</v>
      </c>
    </row>
    <row r="8" spans="1:60" ht="15" thickBot="1" x14ac:dyDescent="0.35">
      <c r="A8" s="2"/>
      <c r="B8" s="19"/>
      <c r="C8" s="36" t="s">
        <v>15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5"/>
    </row>
    <row r="9" spans="1:60" ht="15" thickBot="1" x14ac:dyDescent="0.35">
      <c r="B9" s="39" t="s">
        <v>5</v>
      </c>
      <c r="C9" s="4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8">
        <f>SUM(D7:AG7)+50000</f>
        <v>710570</v>
      </c>
    </row>
    <row r="10" spans="1:60" x14ac:dyDescent="0.3">
      <c r="B10" s="17" t="s">
        <v>6</v>
      </c>
      <c r="C10" s="18" t="s">
        <v>10</v>
      </c>
      <c r="D10" s="41">
        <v>46018</v>
      </c>
      <c r="E10" s="41">
        <v>46019</v>
      </c>
      <c r="F10" s="41">
        <v>46020</v>
      </c>
      <c r="G10" s="41">
        <v>46021</v>
      </c>
      <c r="H10" s="41">
        <v>46022</v>
      </c>
      <c r="I10" s="41">
        <v>46023</v>
      </c>
      <c r="J10" s="41">
        <v>46024</v>
      </c>
      <c r="K10" s="41">
        <v>46025</v>
      </c>
      <c r="L10" s="41">
        <v>46026</v>
      </c>
      <c r="M10" s="41">
        <v>46027</v>
      </c>
      <c r="N10" s="41">
        <v>46028</v>
      </c>
      <c r="O10" s="41">
        <v>46029</v>
      </c>
      <c r="P10" s="41">
        <v>46030</v>
      </c>
      <c r="Q10" s="41">
        <v>46031</v>
      </c>
      <c r="R10" s="41">
        <v>46032</v>
      </c>
      <c r="S10" s="41">
        <v>46033</v>
      </c>
      <c r="T10" s="41">
        <v>46034</v>
      </c>
      <c r="U10" s="41">
        <v>46035</v>
      </c>
      <c r="V10" s="41">
        <v>46036</v>
      </c>
      <c r="W10" s="41">
        <v>46037</v>
      </c>
      <c r="X10" s="41">
        <v>46038</v>
      </c>
      <c r="Y10" s="41">
        <v>46039</v>
      </c>
      <c r="Z10" s="41">
        <v>46040</v>
      </c>
      <c r="AA10" s="41">
        <v>46041</v>
      </c>
      <c r="AB10" s="41">
        <v>46042</v>
      </c>
      <c r="AC10" s="41">
        <v>46043</v>
      </c>
      <c r="AD10" s="41">
        <v>46044</v>
      </c>
      <c r="AE10" s="41">
        <v>46045</v>
      </c>
      <c r="AF10" s="41">
        <v>46046</v>
      </c>
      <c r="AG10" s="41">
        <v>46047</v>
      </c>
      <c r="AH10" s="41">
        <v>46048</v>
      </c>
      <c r="AI10" s="41">
        <v>46049</v>
      </c>
      <c r="AJ10" s="41">
        <v>46050</v>
      </c>
      <c r="AK10" s="41">
        <v>46051</v>
      </c>
      <c r="AL10" s="41">
        <v>46053</v>
      </c>
      <c r="AM10" s="41">
        <v>46054</v>
      </c>
      <c r="AN10" s="41">
        <v>46055</v>
      </c>
      <c r="AO10" s="41">
        <v>46056</v>
      </c>
      <c r="AP10" s="41">
        <v>46057</v>
      </c>
      <c r="AQ10" s="41">
        <v>46058</v>
      </c>
      <c r="AR10" s="41">
        <v>46059</v>
      </c>
      <c r="AS10" s="41">
        <v>46060</v>
      </c>
      <c r="AT10" s="41">
        <v>46061</v>
      </c>
      <c r="AU10" s="41">
        <v>46062</v>
      </c>
      <c r="AV10" s="41">
        <v>46063</v>
      </c>
      <c r="AW10" s="41">
        <v>46064</v>
      </c>
      <c r="AX10" s="41">
        <v>46065</v>
      </c>
      <c r="AY10" s="41">
        <v>46066</v>
      </c>
      <c r="AZ10" s="41">
        <v>46067</v>
      </c>
      <c r="BA10" s="41">
        <v>46068</v>
      </c>
      <c r="BB10" s="41">
        <v>46069</v>
      </c>
      <c r="BC10" s="41">
        <v>46070</v>
      </c>
      <c r="BD10" s="42">
        <v>46071</v>
      </c>
      <c r="BE10" s="5"/>
      <c r="BF10" s="5"/>
    </row>
    <row r="11" spans="1:60" x14ac:dyDescent="0.3">
      <c r="A11" s="2">
        <v>1</v>
      </c>
      <c r="B11" s="19" t="s">
        <v>8</v>
      </c>
      <c r="C11" s="15">
        <v>26430</v>
      </c>
      <c r="D11" s="9"/>
      <c r="E11" s="15"/>
      <c r="F11" s="15"/>
      <c r="G11" s="15"/>
      <c r="H11" s="9"/>
      <c r="I11" s="9"/>
      <c r="J11" s="9"/>
      <c r="K11" s="9"/>
      <c r="L11" s="9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43"/>
      <c r="BE11" s="37"/>
      <c r="BF11" s="15"/>
    </row>
    <row r="12" spans="1:60" ht="15" thickBot="1" x14ac:dyDescent="0.35">
      <c r="B12" s="21" t="s">
        <v>5</v>
      </c>
      <c r="C12" s="22"/>
      <c r="D12" s="4"/>
      <c r="E12" s="4"/>
      <c r="F12" s="4"/>
      <c r="G12" s="4"/>
      <c r="H12" s="4"/>
      <c r="I12" s="4"/>
      <c r="J12" s="4"/>
      <c r="K12" s="4"/>
      <c r="L12" s="4"/>
      <c r="M12" s="4">
        <v>1</v>
      </c>
      <c r="N12" s="4">
        <v>2</v>
      </c>
      <c r="O12" s="4">
        <v>3</v>
      </c>
      <c r="P12" s="4">
        <v>4</v>
      </c>
      <c r="Q12" s="4">
        <v>5</v>
      </c>
      <c r="R12" s="4">
        <v>6</v>
      </c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4">
        <v>12</v>
      </c>
      <c r="Y12" s="4">
        <v>13</v>
      </c>
      <c r="Z12" s="4">
        <v>14</v>
      </c>
      <c r="AA12" s="4">
        <v>15</v>
      </c>
      <c r="AB12" s="4">
        <v>16</v>
      </c>
      <c r="AC12" s="4">
        <v>17</v>
      </c>
      <c r="AD12" s="4">
        <v>18</v>
      </c>
      <c r="AE12" s="4"/>
      <c r="AF12" s="4"/>
      <c r="AG12" s="4">
        <v>21</v>
      </c>
      <c r="AH12" s="4">
        <v>22</v>
      </c>
      <c r="AI12" s="4">
        <v>23</v>
      </c>
      <c r="AJ12" s="4"/>
      <c r="AK12" s="4"/>
      <c r="AL12" s="53">
        <v>27</v>
      </c>
      <c r="AM12" s="4">
        <v>28</v>
      </c>
      <c r="AN12" s="4">
        <v>29</v>
      </c>
      <c r="AO12" s="4">
        <v>30</v>
      </c>
      <c r="AP12" s="4">
        <v>31</v>
      </c>
      <c r="AQ12" s="4">
        <v>32</v>
      </c>
      <c r="AR12" s="4">
        <v>33</v>
      </c>
      <c r="AS12" s="4">
        <v>34</v>
      </c>
      <c r="AT12" s="4">
        <v>35</v>
      </c>
      <c r="AU12" s="4">
        <v>36</v>
      </c>
      <c r="AV12" s="4">
        <v>37</v>
      </c>
      <c r="AW12" s="4">
        <v>38</v>
      </c>
      <c r="AX12" s="4">
        <v>39</v>
      </c>
      <c r="AY12" s="4">
        <v>40</v>
      </c>
      <c r="AZ12" s="4">
        <v>41</v>
      </c>
      <c r="BA12" s="4">
        <v>42</v>
      </c>
      <c r="BB12" s="4">
        <v>43</v>
      </c>
      <c r="BC12" s="4">
        <v>44</v>
      </c>
      <c r="BD12" s="4">
        <v>45</v>
      </c>
    </row>
    <row r="13" spans="1:60" x14ac:dyDescent="0.3">
      <c r="B13" s="17" t="s">
        <v>11</v>
      </c>
      <c r="C13" s="18" t="s">
        <v>10</v>
      </c>
      <c r="D13" s="41">
        <v>46018</v>
      </c>
      <c r="E13" s="41">
        <v>46019</v>
      </c>
      <c r="F13" s="41">
        <v>46020</v>
      </c>
      <c r="G13" s="41">
        <v>46021</v>
      </c>
      <c r="H13" s="41">
        <v>46022</v>
      </c>
      <c r="I13" s="41">
        <v>46023</v>
      </c>
      <c r="J13" s="41">
        <v>46024</v>
      </c>
      <c r="K13" s="41">
        <v>46025</v>
      </c>
      <c r="L13" s="41">
        <v>46026</v>
      </c>
      <c r="M13" s="41">
        <v>46027</v>
      </c>
      <c r="N13" s="41">
        <v>46028</v>
      </c>
      <c r="O13" s="41">
        <v>46029</v>
      </c>
      <c r="P13" s="41">
        <v>46030</v>
      </c>
      <c r="Q13" s="41">
        <v>46031</v>
      </c>
      <c r="R13" s="41">
        <v>46032</v>
      </c>
      <c r="S13" s="41">
        <v>46033</v>
      </c>
      <c r="T13" s="41">
        <v>46034</v>
      </c>
      <c r="U13" s="41">
        <v>46035</v>
      </c>
      <c r="V13" s="41">
        <v>46036</v>
      </c>
      <c r="W13" s="41">
        <v>46037</v>
      </c>
      <c r="X13" s="41">
        <v>46038</v>
      </c>
      <c r="Y13" s="41">
        <v>46039</v>
      </c>
      <c r="Z13" s="41">
        <v>46040</v>
      </c>
      <c r="AA13" s="41">
        <v>46041</v>
      </c>
      <c r="AB13" s="54">
        <v>46042</v>
      </c>
      <c r="AC13" s="54">
        <v>46043</v>
      </c>
      <c r="AD13" s="54">
        <v>46044</v>
      </c>
      <c r="AE13" s="50">
        <v>46045</v>
      </c>
      <c r="AF13" s="50">
        <v>46046</v>
      </c>
      <c r="AG13" s="41">
        <v>46047</v>
      </c>
      <c r="AH13" s="41">
        <v>46048</v>
      </c>
      <c r="AI13" s="41">
        <v>46049</v>
      </c>
      <c r="AJ13" s="50">
        <v>46050</v>
      </c>
      <c r="AK13" s="50">
        <v>46051</v>
      </c>
      <c r="AL13" s="41">
        <v>46053</v>
      </c>
      <c r="AM13" s="41">
        <v>46054</v>
      </c>
      <c r="AN13" s="41">
        <v>46055</v>
      </c>
      <c r="AO13" s="41">
        <v>46056</v>
      </c>
      <c r="AP13" s="41">
        <v>46057</v>
      </c>
      <c r="AQ13" s="41">
        <v>46058</v>
      </c>
      <c r="AR13" s="41">
        <v>46059</v>
      </c>
      <c r="AS13" s="41">
        <v>46060</v>
      </c>
      <c r="AT13" s="54">
        <v>46061</v>
      </c>
      <c r="AU13" s="50">
        <v>46062</v>
      </c>
      <c r="AV13" s="50">
        <v>46063</v>
      </c>
      <c r="AW13" s="50">
        <v>46064</v>
      </c>
      <c r="AX13" s="50">
        <v>46065</v>
      </c>
      <c r="AY13" s="50">
        <v>46066</v>
      </c>
      <c r="AZ13" s="50">
        <v>46067</v>
      </c>
      <c r="BA13" s="50">
        <v>46068</v>
      </c>
      <c r="BB13" s="50">
        <v>46069</v>
      </c>
      <c r="BC13" s="50">
        <v>46070</v>
      </c>
      <c r="BD13" s="51">
        <v>46071</v>
      </c>
    </row>
    <row r="14" spans="1:60" ht="29.4" thickBot="1" x14ac:dyDescent="0.35">
      <c r="B14" s="19" t="s">
        <v>12</v>
      </c>
      <c r="C14" s="16">
        <v>22800</v>
      </c>
      <c r="D14" s="16"/>
      <c r="E14" s="16"/>
      <c r="F14" s="16"/>
      <c r="G14" s="16"/>
      <c r="H14" s="9"/>
      <c r="I14" s="9"/>
      <c r="J14" s="9"/>
      <c r="K14" s="9"/>
      <c r="L14" s="9"/>
      <c r="M14" s="16">
        <v>22800</v>
      </c>
      <c r="N14" s="16">
        <v>22800</v>
      </c>
      <c r="O14" s="16">
        <v>22800</v>
      </c>
      <c r="P14" s="16">
        <v>22800</v>
      </c>
      <c r="Q14" s="16">
        <v>22800</v>
      </c>
      <c r="R14" s="16">
        <v>22800</v>
      </c>
      <c r="S14" s="16">
        <v>22800</v>
      </c>
      <c r="T14" s="16">
        <v>22800</v>
      </c>
      <c r="U14" s="16">
        <v>22800</v>
      </c>
      <c r="V14" s="16">
        <v>22800</v>
      </c>
      <c r="W14" s="16">
        <v>22800</v>
      </c>
      <c r="X14" s="16">
        <v>22800</v>
      </c>
      <c r="Y14" s="16">
        <v>22800</v>
      </c>
      <c r="Z14" s="16">
        <v>22800</v>
      </c>
      <c r="AA14" s="16">
        <v>22800</v>
      </c>
      <c r="AB14" s="16">
        <v>22800</v>
      </c>
      <c r="AC14" s="16">
        <v>22800</v>
      </c>
      <c r="AD14" s="16">
        <v>22800</v>
      </c>
      <c r="AE14" s="16"/>
      <c r="AF14" s="16"/>
      <c r="AG14" s="16">
        <v>22800</v>
      </c>
      <c r="AH14" s="16">
        <v>22800</v>
      </c>
      <c r="AI14" s="16">
        <v>22800</v>
      </c>
      <c r="AJ14" s="16"/>
      <c r="AK14" s="16"/>
      <c r="AL14" s="16">
        <v>22800</v>
      </c>
      <c r="AM14" s="16">
        <v>22800</v>
      </c>
      <c r="AN14" s="16">
        <v>22800</v>
      </c>
      <c r="AO14" s="16">
        <v>22800</v>
      </c>
      <c r="AP14" s="16">
        <v>22800</v>
      </c>
      <c r="AQ14" s="16">
        <v>22800</v>
      </c>
      <c r="AR14" s="16">
        <v>22800</v>
      </c>
      <c r="AS14" s="16">
        <v>22800</v>
      </c>
      <c r="AT14" s="16">
        <v>22800</v>
      </c>
      <c r="AU14" s="16"/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60" ht="23.4" customHeight="1" thickBot="1" x14ac:dyDescent="0.35">
      <c r="B15" s="44" t="s">
        <v>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27">
        <f>SUM(D14:BD14)</f>
        <v>684000</v>
      </c>
      <c r="BE15" s="45">
        <v>209600</v>
      </c>
      <c r="BF15" s="46" t="s">
        <v>16</v>
      </c>
      <c r="BG15" t="s">
        <v>20</v>
      </c>
      <c r="BH15" s="49">
        <v>185440</v>
      </c>
    </row>
    <row r="16" spans="1:60" ht="23.4" customHeight="1" thickBot="1" x14ac:dyDescent="0.35">
      <c r="BC16" t="s">
        <v>18</v>
      </c>
      <c r="BD16" s="49"/>
      <c r="BE16" s="47">
        <v>417240</v>
      </c>
      <c r="BF16" s="48"/>
      <c r="BG16" t="s">
        <v>21</v>
      </c>
      <c r="BH16" s="49">
        <v>583973</v>
      </c>
    </row>
    <row r="17" spans="1:86" x14ac:dyDescent="0.3">
      <c r="BD17" s="49">
        <f>BD15+BD16</f>
        <v>684000</v>
      </c>
      <c r="BE17" s="52">
        <f>BE15+BE16</f>
        <v>626840</v>
      </c>
      <c r="BF17" s="56">
        <f>BH17-BE17</f>
        <v>142573</v>
      </c>
      <c r="BH17" s="49">
        <f>SUM(BH15:BH16)</f>
        <v>769413</v>
      </c>
    </row>
    <row r="18" spans="1:86" ht="15" thickBot="1" x14ac:dyDescent="0.35">
      <c r="B18" s="24" t="s">
        <v>13</v>
      </c>
      <c r="H18" t="s">
        <v>25</v>
      </c>
      <c r="I18" s="13" t="s">
        <v>9</v>
      </c>
      <c r="P18" s="13" t="s">
        <v>9</v>
      </c>
      <c r="W18" s="13" t="s">
        <v>9</v>
      </c>
      <c r="AB18" s="149" t="s">
        <v>31</v>
      </c>
      <c r="AC18" s="149"/>
      <c r="AD18" s="107" t="s">
        <v>9</v>
      </c>
      <c r="AE18" s="106"/>
      <c r="AF18" s="106"/>
      <c r="AG18" s="106"/>
      <c r="AH18" s="106"/>
      <c r="AI18" s="106"/>
      <c r="AJ18" s="106"/>
      <c r="AK18" s="107" t="s">
        <v>9</v>
      </c>
      <c r="AR18" s="107" t="s">
        <v>9</v>
      </c>
      <c r="AS18" t="s">
        <v>60</v>
      </c>
    </row>
    <row r="19" spans="1:86" ht="15" thickBot="1" x14ac:dyDescent="0.35">
      <c r="B19" s="158" t="s">
        <v>23</v>
      </c>
      <c r="C19" s="159" t="s">
        <v>22</v>
      </c>
      <c r="D19" s="160">
        <v>46082</v>
      </c>
      <c r="E19" s="160">
        <v>46083</v>
      </c>
      <c r="F19" s="160">
        <v>46084</v>
      </c>
      <c r="G19" s="161">
        <v>46085</v>
      </c>
      <c r="H19" s="160">
        <v>46086</v>
      </c>
      <c r="I19" s="162">
        <v>46087</v>
      </c>
      <c r="J19" s="163">
        <v>46088</v>
      </c>
      <c r="K19" s="164">
        <v>46089</v>
      </c>
      <c r="L19" s="164">
        <v>46090</v>
      </c>
      <c r="M19" s="164">
        <v>46091</v>
      </c>
      <c r="N19" s="164">
        <v>46092</v>
      </c>
      <c r="O19" s="164">
        <v>46093</v>
      </c>
      <c r="P19" s="165">
        <v>46094</v>
      </c>
      <c r="Q19" s="166">
        <v>46095</v>
      </c>
      <c r="R19" s="167">
        <v>46096</v>
      </c>
      <c r="S19" s="167">
        <v>46097</v>
      </c>
      <c r="T19" s="167">
        <v>46098</v>
      </c>
      <c r="U19" s="167">
        <v>46099</v>
      </c>
      <c r="V19" s="167">
        <v>46100</v>
      </c>
      <c r="W19" s="168">
        <v>46101</v>
      </c>
      <c r="X19" s="169">
        <v>46102</v>
      </c>
      <c r="Y19" s="170">
        <v>46103</v>
      </c>
      <c r="Z19" s="170">
        <v>46104</v>
      </c>
      <c r="AA19" s="170">
        <v>46105</v>
      </c>
      <c r="AB19" s="171">
        <v>46106</v>
      </c>
      <c r="AC19" s="171">
        <v>46107</v>
      </c>
      <c r="AD19" s="172">
        <v>46108</v>
      </c>
      <c r="AE19" s="173">
        <v>46109</v>
      </c>
      <c r="AF19" s="174">
        <v>46110</v>
      </c>
      <c r="AG19" s="174">
        <v>46111</v>
      </c>
      <c r="AH19" s="174">
        <v>46112</v>
      </c>
      <c r="AI19" s="174">
        <v>46113</v>
      </c>
      <c r="AJ19" s="174">
        <v>46114</v>
      </c>
      <c r="AK19" s="172">
        <v>46115</v>
      </c>
      <c r="AL19" s="175">
        <v>46116</v>
      </c>
      <c r="AM19" s="175">
        <v>46117</v>
      </c>
      <c r="AN19" s="175">
        <v>46118</v>
      </c>
      <c r="AO19" s="175">
        <v>46119</v>
      </c>
      <c r="AP19" s="175">
        <v>46120</v>
      </c>
      <c r="AQ19" s="175">
        <v>46121</v>
      </c>
      <c r="AR19" s="175">
        <v>46122</v>
      </c>
      <c r="AS19" s="175">
        <v>46123</v>
      </c>
      <c r="AT19" s="175">
        <v>46124</v>
      </c>
      <c r="AU19" s="175">
        <v>46125</v>
      </c>
      <c r="AV19" s="175">
        <v>46126</v>
      </c>
      <c r="AW19" s="175">
        <v>46127</v>
      </c>
      <c r="AX19" s="175">
        <v>46128</v>
      </c>
      <c r="AY19" s="175">
        <v>46129</v>
      </c>
      <c r="AZ19" s="175">
        <v>46130</v>
      </c>
      <c r="BA19" s="175">
        <v>46131</v>
      </c>
      <c r="BB19" s="175">
        <v>46132</v>
      </c>
      <c r="BC19" s="175">
        <v>46133</v>
      </c>
      <c r="BD19" s="175">
        <v>46134</v>
      </c>
      <c r="BE19" s="175">
        <v>46135</v>
      </c>
      <c r="BF19" s="175">
        <v>46136</v>
      </c>
      <c r="BG19" s="175">
        <v>46137</v>
      </c>
      <c r="BH19" s="175">
        <v>46138</v>
      </c>
      <c r="BI19" s="175">
        <v>46139</v>
      </c>
      <c r="BJ19" s="175">
        <v>46140</v>
      </c>
      <c r="BK19" s="175">
        <v>46141</v>
      </c>
      <c r="BL19" s="175">
        <v>46142</v>
      </c>
      <c r="BM19" s="175">
        <v>46143</v>
      </c>
      <c r="BN19" s="175">
        <v>46144</v>
      </c>
      <c r="BO19" s="175">
        <v>46145</v>
      </c>
      <c r="BP19" s="175">
        <v>46146</v>
      </c>
      <c r="BQ19" s="175">
        <v>46147</v>
      </c>
      <c r="BR19" s="175">
        <v>46148</v>
      </c>
      <c r="BS19" s="175">
        <v>46149</v>
      </c>
      <c r="BT19" s="175">
        <v>46150</v>
      </c>
      <c r="BU19" s="175">
        <v>46151</v>
      </c>
      <c r="BV19" s="175">
        <v>46152</v>
      </c>
      <c r="BW19" s="175">
        <v>46153</v>
      </c>
      <c r="BX19" s="175">
        <v>46154</v>
      </c>
      <c r="BY19" s="175">
        <v>46155</v>
      </c>
      <c r="BZ19" s="175">
        <v>46156</v>
      </c>
      <c r="CA19" s="175">
        <v>46157</v>
      </c>
      <c r="CB19" s="175">
        <v>46158</v>
      </c>
      <c r="CC19" s="175">
        <v>46159</v>
      </c>
      <c r="CD19" s="175">
        <v>46160</v>
      </c>
      <c r="CE19" s="175">
        <v>46161</v>
      </c>
      <c r="CF19" s="175">
        <v>46162</v>
      </c>
      <c r="CG19" s="175">
        <v>46163</v>
      </c>
      <c r="CH19" s="176">
        <v>46164</v>
      </c>
    </row>
    <row r="20" spans="1:86" ht="29.4" thickBot="1" x14ac:dyDescent="0.35">
      <c r="A20" s="6">
        <v>1</v>
      </c>
      <c r="B20" s="150" t="s">
        <v>19</v>
      </c>
      <c r="C20" s="95">
        <v>41000</v>
      </c>
      <c r="D20" s="151"/>
      <c r="E20" s="152"/>
      <c r="F20" s="152"/>
      <c r="G20" s="153"/>
      <c r="H20" s="154">
        <f t="shared" ref="H20:P20" si="0">4300*10</f>
        <v>43000</v>
      </c>
      <c r="I20" s="154">
        <f t="shared" si="0"/>
        <v>43000</v>
      </c>
      <c r="J20" s="154">
        <f t="shared" si="0"/>
        <v>43000</v>
      </c>
      <c r="K20" s="154">
        <f t="shared" si="0"/>
        <v>43000</v>
      </c>
      <c r="L20" s="154">
        <f t="shared" si="0"/>
        <v>43000</v>
      </c>
      <c r="M20" s="154">
        <f t="shared" si="0"/>
        <v>43000</v>
      </c>
      <c r="N20" s="154">
        <f t="shared" si="0"/>
        <v>43000</v>
      </c>
      <c r="O20" s="155">
        <f t="shared" si="0"/>
        <v>43000</v>
      </c>
      <c r="P20" s="155">
        <f t="shared" si="0"/>
        <v>43000</v>
      </c>
      <c r="Q20" s="155">
        <v>43000</v>
      </c>
      <c r="R20" s="155">
        <v>43000</v>
      </c>
      <c r="S20" s="155">
        <v>43000</v>
      </c>
      <c r="T20" s="155">
        <v>43000</v>
      </c>
      <c r="U20" s="155">
        <v>41000</v>
      </c>
      <c r="V20" s="155">
        <v>41000</v>
      </c>
      <c r="W20" s="155">
        <v>41000</v>
      </c>
      <c r="X20" s="155">
        <v>41000</v>
      </c>
      <c r="Y20" s="155">
        <v>41000</v>
      </c>
      <c r="Z20" s="155">
        <v>41000</v>
      </c>
      <c r="AA20" s="155">
        <v>41000</v>
      </c>
      <c r="AB20" s="156"/>
      <c r="AC20" s="156"/>
      <c r="AD20" s="155">
        <v>41000</v>
      </c>
      <c r="AE20" s="155">
        <v>41000</v>
      </c>
      <c r="AF20" s="155">
        <v>41000</v>
      </c>
      <c r="AG20" s="155">
        <v>41000</v>
      </c>
      <c r="AH20" s="155">
        <v>41000</v>
      </c>
      <c r="AI20" s="155">
        <v>41000</v>
      </c>
      <c r="AJ20" s="155">
        <v>41000</v>
      </c>
      <c r="AK20" s="155">
        <v>41000</v>
      </c>
      <c r="AL20" s="155">
        <v>41000</v>
      </c>
      <c r="AM20" s="155">
        <v>41000</v>
      </c>
      <c r="AN20" s="155">
        <v>41000</v>
      </c>
      <c r="AO20" s="155">
        <v>41000</v>
      </c>
      <c r="AP20" s="155">
        <v>41000</v>
      </c>
      <c r="AQ20" s="155">
        <v>41000</v>
      </c>
      <c r="AR20" s="155">
        <v>41000</v>
      </c>
      <c r="AS20" s="155">
        <v>41000</v>
      </c>
      <c r="AT20" s="155">
        <v>41000</v>
      </c>
      <c r="AU20" s="155">
        <v>41000</v>
      </c>
      <c r="AV20" s="155">
        <v>41000</v>
      </c>
      <c r="AW20" s="191">
        <v>41000</v>
      </c>
      <c r="AX20" s="192">
        <v>41000</v>
      </c>
      <c r="AY20" s="191">
        <v>41000</v>
      </c>
      <c r="AZ20" s="191">
        <v>41000</v>
      </c>
      <c r="BA20" s="191">
        <v>41000</v>
      </c>
      <c r="BB20" s="191">
        <v>41000</v>
      </c>
      <c r="BC20" s="191">
        <v>41000</v>
      </c>
      <c r="BD20" s="191">
        <v>41000</v>
      </c>
      <c r="BE20" s="191">
        <v>41000</v>
      </c>
      <c r="BF20" s="191">
        <v>41000</v>
      </c>
      <c r="BG20" s="157">
        <v>41000</v>
      </c>
      <c r="BH20" s="157">
        <v>41000</v>
      </c>
      <c r="BI20" s="157">
        <v>41000</v>
      </c>
      <c r="BJ20" s="157">
        <v>41000</v>
      </c>
      <c r="BK20" s="157">
        <v>41000</v>
      </c>
      <c r="BL20" s="157">
        <v>41000</v>
      </c>
    </row>
    <row r="21" spans="1:86" x14ac:dyDescent="0.3">
      <c r="A21" s="7"/>
      <c r="B21" s="93" t="s">
        <v>0</v>
      </c>
      <c r="C21" s="18" t="s">
        <v>7</v>
      </c>
      <c r="D21" s="63"/>
      <c r="E21" s="63"/>
      <c r="F21" s="63"/>
      <c r="G21" s="63"/>
      <c r="H21" s="63"/>
      <c r="I21" s="64"/>
      <c r="J21" s="65"/>
      <c r="K21" s="63"/>
      <c r="L21" s="63"/>
      <c r="M21" s="63"/>
      <c r="N21" s="63"/>
      <c r="O21" s="63"/>
      <c r="P21" s="64"/>
      <c r="Q21" s="65"/>
      <c r="R21" s="63"/>
      <c r="S21" s="63"/>
      <c r="T21" s="63"/>
      <c r="U21" s="63"/>
      <c r="V21" s="63"/>
      <c r="W21" t="s">
        <v>28</v>
      </c>
      <c r="X21" s="65"/>
      <c r="Y21" s="63"/>
      <c r="Z21" s="63"/>
      <c r="AA21" s="63" t="s">
        <v>30</v>
      </c>
      <c r="AB21" s="87"/>
      <c r="AC21" s="87"/>
      <c r="AD21" s="64"/>
      <c r="AE21" s="65"/>
      <c r="AF21" s="63"/>
      <c r="AG21" s="63"/>
      <c r="AH21" s="63"/>
      <c r="AI21" s="63"/>
      <c r="AJ21" s="63"/>
      <c r="AK21" s="64"/>
      <c r="AO21" t="s">
        <v>50</v>
      </c>
      <c r="AV21" t="s">
        <v>61</v>
      </c>
      <c r="BF21" t="s">
        <v>68</v>
      </c>
    </row>
    <row r="22" spans="1:86" ht="15" thickBot="1" x14ac:dyDescent="0.35">
      <c r="A22" s="7">
        <v>2</v>
      </c>
      <c r="B22" s="19" t="s">
        <v>1</v>
      </c>
      <c r="C22" s="16">
        <v>45000</v>
      </c>
      <c r="D22" s="58">
        <v>45000</v>
      </c>
      <c r="E22" s="58">
        <v>45000</v>
      </c>
      <c r="F22" s="58">
        <v>45000</v>
      </c>
      <c r="G22" s="58">
        <v>45000</v>
      </c>
      <c r="H22" s="58">
        <v>45000</v>
      </c>
      <c r="I22" s="58">
        <v>45000</v>
      </c>
      <c r="J22" s="84">
        <v>45000</v>
      </c>
      <c r="K22" s="58">
        <v>45000</v>
      </c>
      <c r="L22" s="58">
        <v>45000</v>
      </c>
      <c r="M22" s="58">
        <v>45000</v>
      </c>
      <c r="N22" s="58">
        <v>45000</v>
      </c>
      <c r="O22" s="58">
        <v>45000</v>
      </c>
      <c r="P22" s="85">
        <v>45000</v>
      </c>
      <c r="Q22" s="86">
        <v>45000</v>
      </c>
      <c r="R22" s="58">
        <v>45000</v>
      </c>
      <c r="S22" s="58">
        <v>45000</v>
      </c>
      <c r="T22" s="58">
        <v>45000</v>
      </c>
      <c r="U22" s="58">
        <v>45000</v>
      </c>
      <c r="V22" s="58">
        <v>45000</v>
      </c>
      <c r="W22" s="108">
        <v>45000</v>
      </c>
      <c r="X22" s="86">
        <v>45000</v>
      </c>
      <c r="Y22" s="58">
        <v>45000</v>
      </c>
      <c r="Z22" s="58">
        <v>45000</v>
      </c>
      <c r="AA22" s="58">
        <v>45000</v>
      </c>
      <c r="AB22" s="87"/>
      <c r="AC22" s="87"/>
      <c r="AD22" s="92">
        <v>45000</v>
      </c>
      <c r="AE22" s="92">
        <v>45000</v>
      </c>
      <c r="AF22" s="55">
        <v>45000</v>
      </c>
      <c r="AG22" s="55">
        <v>45000</v>
      </c>
      <c r="AH22" s="55">
        <v>45000</v>
      </c>
      <c r="AI22" s="58">
        <v>45000</v>
      </c>
      <c r="AJ22" s="58">
        <v>45000</v>
      </c>
      <c r="AK22" s="58">
        <v>45000</v>
      </c>
      <c r="AL22" s="58">
        <v>45000</v>
      </c>
      <c r="AM22" s="58">
        <v>45000</v>
      </c>
      <c r="AN22" s="58">
        <v>45000</v>
      </c>
      <c r="AO22" s="58">
        <v>45000</v>
      </c>
      <c r="AP22" s="58">
        <v>45000</v>
      </c>
      <c r="AQ22" s="58">
        <v>45000</v>
      </c>
      <c r="AR22" s="58">
        <v>45000</v>
      </c>
      <c r="AS22" s="58">
        <v>45000</v>
      </c>
      <c r="AT22" s="58">
        <v>45000</v>
      </c>
      <c r="AU22" s="58">
        <v>45000</v>
      </c>
      <c r="AV22" s="58">
        <v>45000</v>
      </c>
      <c r="AW22" s="58">
        <v>45000</v>
      </c>
      <c r="AX22" s="58">
        <v>45000</v>
      </c>
      <c r="AY22" s="58">
        <v>45000</v>
      </c>
      <c r="AZ22" s="58">
        <v>45000</v>
      </c>
      <c r="BA22" s="58">
        <v>45000</v>
      </c>
      <c r="BB22" s="58">
        <v>45000</v>
      </c>
      <c r="BC22" s="122">
        <v>45000</v>
      </c>
      <c r="BD22" s="122">
        <v>45000</v>
      </c>
      <c r="BE22" s="122">
        <v>45000</v>
      </c>
      <c r="BF22" s="122">
        <v>45000</v>
      </c>
      <c r="BG22" s="122">
        <v>45000</v>
      </c>
      <c r="BH22" s="122">
        <v>45000</v>
      </c>
      <c r="BI22" s="122">
        <v>45000</v>
      </c>
      <c r="BJ22" s="122">
        <v>45000</v>
      </c>
      <c r="BK22" s="122">
        <v>45000</v>
      </c>
      <c r="BL22" s="122">
        <v>45000</v>
      </c>
    </row>
    <row r="23" spans="1:86" x14ac:dyDescent="0.3">
      <c r="A23" s="7"/>
      <c r="B23" s="94"/>
      <c r="C23" s="18" t="s">
        <v>7</v>
      </c>
      <c r="AB23" s="87"/>
      <c r="AC23" s="87"/>
      <c r="AD23" s="101"/>
      <c r="AE23" s="140"/>
      <c r="AF23" s="120"/>
      <c r="AG23" s="120"/>
      <c r="AH23" s="120"/>
      <c r="AI23" s="120"/>
      <c r="AJ23" s="123"/>
      <c r="AK23" s="101"/>
      <c r="AL23" s="106"/>
      <c r="AM23" s="106"/>
      <c r="AN23" s="106"/>
      <c r="AR23" t="s">
        <v>37</v>
      </c>
      <c r="BB23" t="s">
        <v>51</v>
      </c>
    </row>
    <row r="24" spans="1:86" ht="15" thickBot="1" x14ac:dyDescent="0.35">
      <c r="A24" s="7"/>
      <c r="B24" s="94" t="s">
        <v>34</v>
      </c>
      <c r="C24" s="95">
        <v>72500</v>
      </c>
      <c r="D24" s="96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8"/>
      <c r="Q24" s="99"/>
      <c r="R24" s="59"/>
      <c r="S24" s="59"/>
      <c r="T24" s="58">
        <v>72500</v>
      </c>
      <c r="U24" s="58">
        <v>72500</v>
      </c>
      <c r="V24" s="58">
        <v>72500</v>
      </c>
      <c r="W24" s="58">
        <v>72500</v>
      </c>
      <c r="X24" s="58">
        <v>72500</v>
      </c>
      <c r="Y24" s="58">
        <v>72500</v>
      </c>
      <c r="Z24" s="58">
        <v>72500</v>
      </c>
      <c r="AA24" s="58">
        <v>72500</v>
      </c>
      <c r="AB24" s="100"/>
      <c r="AC24" s="141"/>
      <c r="AD24" s="58">
        <v>72500</v>
      </c>
      <c r="AE24" s="58">
        <v>72500</v>
      </c>
      <c r="AF24" s="58">
        <v>72500</v>
      </c>
      <c r="AG24" s="58">
        <v>72500</v>
      </c>
      <c r="AH24" s="58">
        <v>72500</v>
      </c>
      <c r="AI24" s="58">
        <v>72500</v>
      </c>
      <c r="AJ24" s="58">
        <v>72500</v>
      </c>
      <c r="AK24" s="58">
        <v>72500</v>
      </c>
      <c r="AL24" s="58">
        <v>72500</v>
      </c>
      <c r="AM24" s="58">
        <v>72500</v>
      </c>
      <c r="AN24" s="58">
        <v>72500</v>
      </c>
      <c r="AO24" s="58">
        <v>72500</v>
      </c>
      <c r="AP24" s="58">
        <v>72500</v>
      </c>
      <c r="AQ24" s="58">
        <v>72500</v>
      </c>
      <c r="AR24" s="58">
        <v>72500</v>
      </c>
      <c r="AS24" s="58">
        <v>72500</v>
      </c>
      <c r="AT24" s="58">
        <v>72500</v>
      </c>
      <c r="AU24" s="58">
        <v>72500</v>
      </c>
      <c r="AV24" s="58">
        <v>72500</v>
      </c>
      <c r="AW24" s="58">
        <v>72500</v>
      </c>
      <c r="AX24" s="58">
        <v>72500</v>
      </c>
      <c r="AY24" s="58">
        <v>72500</v>
      </c>
      <c r="AZ24" s="58">
        <v>72500</v>
      </c>
      <c r="BA24" s="58">
        <v>72500</v>
      </c>
      <c r="BB24" s="58">
        <v>72500</v>
      </c>
      <c r="BC24" s="55">
        <v>72500</v>
      </c>
      <c r="BD24" s="55">
        <v>72500</v>
      </c>
      <c r="BE24" s="122"/>
      <c r="BF24" s="122"/>
      <c r="BG24" s="122"/>
      <c r="BH24" s="122"/>
      <c r="BI24" s="122"/>
      <c r="BJ24" s="122"/>
      <c r="BK24" s="122"/>
      <c r="BL24" s="122"/>
    </row>
    <row r="25" spans="1:86" ht="15.6" customHeight="1" x14ac:dyDescent="0.3">
      <c r="A25" s="8"/>
      <c r="B25" s="93" t="s">
        <v>44</v>
      </c>
      <c r="C25" s="18" t="s">
        <v>7</v>
      </c>
      <c r="D25" s="146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8"/>
      <c r="P25" s="66"/>
      <c r="Q25" s="67"/>
      <c r="R25" s="68">
        <f>SUM(D22:R22)</f>
        <v>675000</v>
      </c>
      <c r="S25" s="69"/>
      <c r="T25" s="69"/>
      <c r="U25" s="69"/>
      <c r="V25" s="69"/>
      <c r="W25" s="70"/>
      <c r="X25" s="67"/>
      <c r="Y25" s="69"/>
      <c r="Z25" s="69"/>
      <c r="AA25" s="69"/>
      <c r="AB25" s="88"/>
      <c r="AC25" s="91" t="s">
        <v>27</v>
      </c>
      <c r="AD25" s="138"/>
      <c r="AE25" s="139"/>
      <c r="AF25" s="72"/>
      <c r="AG25" s="72"/>
      <c r="AH25" s="72" t="s">
        <v>35</v>
      </c>
      <c r="AI25" s="72"/>
      <c r="AJ25" s="73"/>
      <c r="AK25" s="138"/>
      <c r="AR25" t="s">
        <v>36</v>
      </c>
      <c r="BB25" t="s">
        <v>52</v>
      </c>
    </row>
    <row r="26" spans="1:86" ht="33.6" customHeight="1" x14ac:dyDescent="0.3">
      <c r="A26" s="57">
        <v>3</v>
      </c>
      <c r="B26" s="1" t="s">
        <v>24</v>
      </c>
      <c r="C26" s="16">
        <f>3900*10</f>
        <v>39000</v>
      </c>
      <c r="D26" s="103"/>
      <c r="E26" s="104"/>
      <c r="F26" s="104"/>
      <c r="G26" s="104"/>
      <c r="H26" s="104"/>
      <c r="I26" s="104"/>
      <c r="J26" s="104"/>
      <c r="K26" s="104"/>
      <c r="L26" s="105"/>
      <c r="M26" s="58">
        <f>3900*10</f>
        <v>39000</v>
      </c>
      <c r="N26" s="58">
        <f t="shared" ref="N26:AU26" si="1">3900*10</f>
        <v>39000</v>
      </c>
      <c r="O26" s="58">
        <f t="shared" si="1"/>
        <v>39000</v>
      </c>
      <c r="P26" s="58">
        <f t="shared" si="1"/>
        <v>39000</v>
      </c>
      <c r="Q26" s="58">
        <f t="shared" si="1"/>
        <v>39000</v>
      </c>
      <c r="R26" s="58">
        <f t="shared" si="1"/>
        <v>39000</v>
      </c>
      <c r="S26" s="58">
        <f t="shared" si="1"/>
        <v>39000</v>
      </c>
      <c r="T26" s="58">
        <f t="shared" si="1"/>
        <v>39000</v>
      </c>
      <c r="U26" s="58">
        <f t="shared" si="1"/>
        <v>39000</v>
      </c>
      <c r="V26" s="58">
        <f t="shared" si="1"/>
        <v>39000</v>
      </c>
      <c r="W26" s="58">
        <f t="shared" si="1"/>
        <v>39000</v>
      </c>
      <c r="X26" s="58">
        <f t="shared" si="1"/>
        <v>39000</v>
      </c>
      <c r="Y26" s="58">
        <f t="shared" si="1"/>
        <v>39000</v>
      </c>
      <c r="Z26" s="58">
        <f t="shared" si="1"/>
        <v>39000</v>
      </c>
      <c r="AA26" s="58">
        <f t="shared" si="1"/>
        <v>39000</v>
      </c>
      <c r="AB26" s="87"/>
      <c r="AC26" s="87"/>
      <c r="AD26" s="58">
        <f t="shared" si="1"/>
        <v>39000</v>
      </c>
      <c r="AE26" s="58">
        <f t="shared" si="1"/>
        <v>39000</v>
      </c>
      <c r="AF26" s="58">
        <f t="shared" si="1"/>
        <v>39000</v>
      </c>
      <c r="AG26" s="58">
        <f t="shared" si="1"/>
        <v>39000</v>
      </c>
      <c r="AH26" s="58">
        <f t="shared" si="1"/>
        <v>39000</v>
      </c>
      <c r="AI26" s="58">
        <f t="shared" si="1"/>
        <v>39000</v>
      </c>
      <c r="AJ26" s="58">
        <f t="shared" si="1"/>
        <v>39000</v>
      </c>
      <c r="AK26" s="58">
        <f t="shared" si="1"/>
        <v>39000</v>
      </c>
      <c r="AL26" s="58">
        <f t="shared" si="1"/>
        <v>39000</v>
      </c>
      <c r="AM26" s="58">
        <f t="shared" si="1"/>
        <v>39000</v>
      </c>
      <c r="AN26" s="58">
        <f t="shared" si="1"/>
        <v>39000</v>
      </c>
      <c r="AO26" s="58">
        <f t="shared" si="1"/>
        <v>39000</v>
      </c>
      <c r="AP26" s="58">
        <f t="shared" si="1"/>
        <v>39000</v>
      </c>
      <c r="AQ26" s="58">
        <f t="shared" si="1"/>
        <v>39000</v>
      </c>
      <c r="AR26" s="58">
        <f t="shared" si="1"/>
        <v>39000</v>
      </c>
      <c r="AS26" s="58">
        <f t="shared" si="1"/>
        <v>39000</v>
      </c>
      <c r="AT26" s="58">
        <f t="shared" si="1"/>
        <v>39000</v>
      </c>
      <c r="AU26" s="58">
        <f t="shared" si="1"/>
        <v>39000</v>
      </c>
      <c r="AV26" s="58">
        <v>43000</v>
      </c>
      <c r="AW26" s="58">
        <v>43000</v>
      </c>
      <c r="AX26" s="116">
        <v>43000</v>
      </c>
      <c r="AY26" s="116">
        <v>43000</v>
      </c>
      <c r="AZ26" s="116">
        <v>43000</v>
      </c>
      <c r="BA26" s="116">
        <v>43000</v>
      </c>
      <c r="BB26" s="121">
        <v>43000</v>
      </c>
      <c r="BC26" s="55">
        <f t="shared" ref="AZ26:BH26" si="2">3900*10</f>
        <v>39000</v>
      </c>
      <c r="BD26" s="55">
        <f t="shared" si="2"/>
        <v>39000</v>
      </c>
      <c r="BE26" s="55">
        <f>3900*10</f>
        <v>39000</v>
      </c>
      <c r="BF26" s="55">
        <f t="shared" si="2"/>
        <v>39000</v>
      </c>
      <c r="BG26" s="55">
        <f t="shared" si="2"/>
        <v>39000</v>
      </c>
      <c r="BH26" s="55">
        <f t="shared" si="2"/>
        <v>39000</v>
      </c>
      <c r="BI26" s="193">
        <v>39000</v>
      </c>
      <c r="BJ26" s="193">
        <v>39000</v>
      </c>
      <c r="BK26" s="193">
        <v>39000</v>
      </c>
      <c r="BL26" s="193">
        <v>39000</v>
      </c>
    </row>
    <row r="27" spans="1:86" ht="15.6" customHeight="1" thickBot="1" x14ac:dyDescent="0.35">
      <c r="A27" s="57"/>
      <c r="B27" s="21" t="s">
        <v>5</v>
      </c>
      <c r="C27" s="40"/>
      <c r="D27" s="72"/>
      <c r="E27" s="72"/>
      <c r="F27" s="72"/>
      <c r="G27" s="72"/>
      <c r="H27" s="73"/>
      <c r="I27" s="74"/>
      <c r="J27" s="75"/>
      <c r="K27" s="72"/>
      <c r="L27" s="72"/>
      <c r="M27" s="72" t="s">
        <v>18</v>
      </c>
      <c r="N27" s="72"/>
      <c r="O27" s="73"/>
      <c r="P27" s="76"/>
      <c r="Q27" s="75"/>
      <c r="R27" s="72"/>
      <c r="S27" s="72"/>
      <c r="T27" s="72"/>
      <c r="U27" s="72"/>
      <c r="V27" s="77">
        <f>SUM(M26:V26)</f>
        <v>390000</v>
      </c>
      <c r="W27" s="78"/>
      <c r="X27" s="75"/>
      <c r="Y27" s="72"/>
      <c r="Z27" s="72"/>
      <c r="AA27" s="72"/>
      <c r="AB27" s="89"/>
      <c r="AC27" s="90"/>
      <c r="AD27" s="76"/>
      <c r="AE27" s="75"/>
      <c r="AF27" s="72" t="s">
        <v>26</v>
      </c>
      <c r="AG27" s="72"/>
      <c r="AH27" s="72"/>
      <c r="AI27" s="72"/>
      <c r="AJ27" s="73"/>
      <c r="AK27" s="79"/>
      <c r="AM27" t="s">
        <v>42</v>
      </c>
      <c r="AW27" t="s">
        <v>43</v>
      </c>
      <c r="BA27" t="s">
        <v>62</v>
      </c>
    </row>
    <row r="28" spans="1:86" ht="15" thickBot="1" x14ac:dyDescent="0.35">
      <c r="B28" s="158" t="s">
        <v>3</v>
      </c>
      <c r="C28" s="159" t="s">
        <v>10</v>
      </c>
      <c r="D28" s="160">
        <v>46082</v>
      </c>
      <c r="E28" s="160">
        <v>46083</v>
      </c>
      <c r="F28" s="160">
        <v>46084</v>
      </c>
      <c r="G28" s="160">
        <v>46085</v>
      </c>
      <c r="H28" s="160">
        <v>46086</v>
      </c>
      <c r="I28" s="160">
        <v>46087</v>
      </c>
      <c r="J28" s="164">
        <v>46088</v>
      </c>
      <c r="K28" s="164">
        <v>46089</v>
      </c>
      <c r="L28" s="164">
        <v>46090</v>
      </c>
      <c r="M28" s="164">
        <v>46091</v>
      </c>
      <c r="N28" s="164">
        <v>46092</v>
      </c>
      <c r="O28" s="164">
        <v>46093</v>
      </c>
      <c r="P28" s="164">
        <v>46094</v>
      </c>
      <c r="Q28" s="167">
        <v>46095</v>
      </c>
      <c r="R28" s="167">
        <v>46096</v>
      </c>
      <c r="S28" s="167">
        <v>46097</v>
      </c>
      <c r="T28" s="167">
        <v>46098</v>
      </c>
      <c r="U28" s="167">
        <v>46099</v>
      </c>
      <c r="V28" s="167">
        <v>46100</v>
      </c>
      <c r="W28" s="167">
        <v>46101</v>
      </c>
      <c r="X28" s="170">
        <v>46102</v>
      </c>
      <c r="Y28" s="170">
        <v>46103</v>
      </c>
      <c r="Z28" s="170">
        <v>46104</v>
      </c>
      <c r="AA28" s="170">
        <v>46105</v>
      </c>
      <c r="AB28" s="171">
        <v>46106</v>
      </c>
      <c r="AC28" s="171">
        <v>46107</v>
      </c>
      <c r="AD28" s="174">
        <v>46108</v>
      </c>
      <c r="AE28" s="174">
        <v>46109</v>
      </c>
      <c r="AF28" s="174">
        <v>46110</v>
      </c>
      <c r="AG28" s="174">
        <v>46111</v>
      </c>
      <c r="AH28" s="174">
        <v>46112</v>
      </c>
      <c r="AI28" s="174">
        <v>46113</v>
      </c>
      <c r="AJ28" s="174">
        <v>46114</v>
      </c>
      <c r="AK28" s="172">
        <v>46115</v>
      </c>
      <c r="AL28" s="174">
        <v>46116</v>
      </c>
      <c r="AM28" s="172">
        <v>46117</v>
      </c>
      <c r="AN28" s="174">
        <v>46118</v>
      </c>
      <c r="AO28" s="172">
        <v>46119</v>
      </c>
      <c r="AP28" s="174">
        <v>46120</v>
      </c>
      <c r="AQ28" s="172">
        <v>46121</v>
      </c>
      <c r="AR28" s="174">
        <v>46122</v>
      </c>
      <c r="AS28" s="172">
        <v>46123</v>
      </c>
      <c r="AT28" s="174">
        <v>46124</v>
      </c>
      <c r="AU28" s="172">
        <v>46125</v>
      </c>
      <c r="AV28" s="174">
        <v>46126</v>
      </c>
      <c r="AW28" s="172">
        <v>46127</v>
      </c>
      <c r="AX28" s="174">
        <v>46128</v>
      </c>
      <c r="AY28" s="172">
        <v>46129</v>
      </c>
      <c r="AZ28" s="174">
        <v>46130</v>
      </c>
      <c r="BA28" s="172">
        <v>46131</v>
      </c>
      <c r="BB28" s="174">
        <v>46132</v>
      </c>
      <c r="BC28" s="172">
        <v>46133</v>
      </c>
      <c r="BD28" s="174">
        <v>46134</v>
      </c>
      <c r="BE28" s="172">
        <v>46135</v>
      </c>
      <c r="BF28" s="174">
        <v>46136</v>
      </c>
      <c r="BG28" s="172">
        <v>46137</v>
      </c>
      <c r="BH28" s="174">
        <v>46138</v>
      </c>
      <c r="BI28" s="172">
        <v>46139</v>
      </c>
      <c r="BJ28" s="174">
        <v>46140</v>
      </c>
      <c r="BK28" s="172">
        <v>46141</v>
      </c>
      <c r="BL28" s="174">
        <v>46142</v>
      </c>
      <c r="BM28" s="172">
        <v>46143</v>
      </c>
      <c r="BN28" s="174">
        <v>46144</v>
      </c>
      <c r="BO28" s="172">
        <v>46145</v>
      </c>
      <c r="BP28" s="174">
        <v>46146</v>
      </c>
      <c r="BQ28" s="172">
        <v>46147</v>
      </c>
      <c r="BR28" s="172">
        <v>46148</v>
      </c>
      <c r="BS28" s="172">
        <v>46149</v>
      </c>
      <c r="BT28" s="174">
        <v>46150</v>
      </c>
      <c r="BU28" s="172">
        <v>46151</v>
      </c>
      <c r="BV28" s="174">
        <v>46152</v>
      </c>
      <c r="BW28" s="172">
        <v>46153</v>
      </c>
      <c r="BX28" s="174">
        <v>46154</v>
      </c>
      <c r="BY28" s="172">
        <v>46155</v>
      </c>
      <c r="BZ28" s="174">
        <v>46156</v>
      </c>
      <c r="CA28" s="172">
        <v>46157</v>
      </c>
      <c r="CB28" s="174">
        <v>46158</v>
      </c>
      <c r="CC28" s="172">
        <v>46159</v>
      </c>
      <c r="CD28" s="174">
        <v>46160</v>
      </c>
      <c r="CE28" s="172">
        <v>46161</v>
      </c>
      <c r="CF28" s="174">
        <v>46162</v>
      </c>
      <c r="CG28" s="172">
        <v>46163</v>
      </c>
      <c r="CH28" s="172">
        <v>46164</v>
      </c>
    </row>
    <row r="29" spans="1:86" ht="29.4" thickBot="1" x14ac:dyDescent="0.35">
      <c r="A29" s="2">
        <v>1</v>
      </c>
      <c r="B29" s="94" t="s">
        <v>4</v>
      </c>
      <c r="C29" s="177">
        <v>22019</v>
      </c>
      <c r="D29" s="178" t="s">
        <v>17</v>
      </c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80"/>
      <c r="Q29" s="154">
        <v>22019</v>
      </c>
      <c r="R29" s="154">
        <v>22019</v>
      </c>
      <c r="S29" s="154">
        <v>22019</v>
      </c>
      <c r="T29" s="154">
        <v>22019</v>
      </c>
      <c r="U29" s="154">
        <v>22019</v>
      </c>
      <c r="V29" s="154">
        <v>22019</v>
      </c>
      <c r="W29" s="154">
        <v>22019</v>
      </c>
      <c r="X29" s="154">
        <v>22019</v>
      </c>
      <c r="Y29" s="154">
        <v>22019</v>
      </c>
      <c r="Z29" s="154">
        <v>22019</v>
      </c>
      <c r="AA29" s="154">
        <v>22019</v>
      </c>
      <c r="AB29" s="154">
        <v>22019</v>
      </c>
      <c r="AC29" s="154">
        <v>22019</v>
      </c>
      <c r="AD29" s="154">
        <v>22019</v>
      </c>
      <c r="AE29" s="154">
        <v>22019</v>
      </c>
      <c r="AF29" s="154">
        <v>22019</v>
      </c>
      <c r="AG29" s="154">
        <v>22019</v>
      </c>
      <c r="AH29" s="154">
        <v>22019</v>
      </c>
      <c r="AI29" s="154">
        <v>22019</v>
      </c>
      <c r="AJ29" s="154">
        <v>22019</v>
      </c>
      <c r="AK29" s="154">
        <v>22019</v>
      </c>
      <c r="AL29" s="154">
        <v>22019</v>
      </c>
      <c r="AM29" s="154">
        <v>22019</v>
      </c>
      <c r="AN29" s="154">
        <v>22019</v>
      </c>
      <c r="AO29" s="154">
        <v>22019</v>
      </c>
      <c r="AP29" s="154">
        <v>22019</v>
      </c>
      <c r="AQ29" s="154">
        <v>22019</v>
      </c>
      <c r="AR29" s="154">
        <v>22019</v>
      </c>
      <c r="AS29" s="181">
        <v>22019</v>
      </c>
      <c r="AT29" s="181">
        <v>22019</v>
      </c>
      <c r="AU29" s="154">
        <v>22019</v>
      </c>
      <c r="AV29" s="154">
        <v>22019</v>
      </c>
      <c r="AW29" s="154">
        <v>22019</v>
      </c>
      <c r="AX29" s="154">
        <v>22019</v>
      </c>
      <c r="AY29" s="154">
        <v>22019</v>
      </c>
      <c r="AZ29" s="154">
        <v>22019</v>
      </c>
      <c r="BA29" s="154">
        <v>22019</v>
      </c>
      <c r="BB29" s="154">
        <v>22019</v>
      </c>
      <c r="BC29" s="181">
        <v>22019</v>
      </c>
      <c r="BD29" s="181">
        <v>22019</v>
      </c>
      <c r="BE29" s="181">
        <v>22019</v>
      </c>
      <c r="BF29" s="181">
        <v>22019</v>
      </c>
      <c r="BG29" s="181">
        <v>22019</v>
      </c>
      <c r="BH29" s="181">
        <v>22019</v>
      </c>
      <c r="BI29" s="181">
        <v>22019</v>
      </c>
      <c r="BJ29" s="181">
        <v>22019</v>
      </c>
      <c r="BK29" s="181">
        <v>22019</v>
      </c>
      <c r="BL29" s="181">
        <v>22019</v>
      </c>
      <c r="BM29" s="3"/>
      <c r="BN29" s="3"/>
      <c r="BO29" s="3"/>
      <c r="BP29" s="3"/>
      <c r="BQ29" s="3"/>
      <c r="BR29" s="3"/>
      <c r="BS29" s="3"/>
    </row>
    <row r="30" spans="1:86" x14ac:dyDescent="0.3">
      <c r="A30" s="2"/>
      <c r="B30" s="19"/>
      <c r="C30" s="18" t="s">
        <v>10</v>
      </c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2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87"/>
      <c r="AC30" s="87"/>
      <c r="AD30" s="63"/>
      <c r="AE30" s="63"/>
      <c r="AF30" s="63"/>
      <c r="AG30" s="63"/>
      <c r="AH30" s="63">
        <f>SUM(Q29:AH29)</f>
        <v>396342</v>
      </c>
      <c r="AI30" s="63"/>
      <c r="AJ30" s="63"/>
      <c r="AK30" s="63"/>
      <c r="AL30" s="3"/>
      <c r="AM30" s="3"/>
      <c r="AN30" s="3"/>
      <c r="AO30" s="3"/>
      <c r="AP30" s="3"/>
      <c r="AQ30" s="3"/>
      <c r="AR30" s="124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86" ht="28.8" x14ac:dyDescent="0.3">
      <c r="A31" s="2">
        <v>2</v>
      </c>
      <c r="B31" s="19" t="s">
        <v>4</v>
      </c>
      <c r="C31" s="15">
        <v>22019</v>
      </c>
      <c r="D31" s="145"/>
      <c r="E31" s="145"/>
      <c r="F31" s="145"/>
      <c r="G31" s="145"/>
      <c r="H31" s="145"/>
      <c r="I31" s="145"/>
      <c r="J31" s="145"/>
      <c r="K31" s="145"/>
      <c r="L31" s="145"/>
      <c r="M31" s="58">
        <v>22019</v>
      </c>
      <c r="N31" s="58">
        <v>22019</v>
      </c>
      <c r="O31" s="58">
        <v>22019</v>
      </c>
      <c r="P31" s="58">
        <v>22019</v>
      </c>
      <c r="Q31" s="58">
        <v>22019</v>
      </c>
      <c r="R31" s="58">
        <v>22019</v>
      </c>
      <c r="S31" s="58">
        <v>22019</v>
      </c>
      <c r="T31" s="58">
        <v>22019</v>
      </c>
      <c r="U31" s="58">
        <v>22019</v>
      </c>
      <c r="V31" s="58">
        <v>22019</v>
      </c>
      <c r="W31" s="58">
        <v>22019</v>
      </c>
      <c r="X31" s="58">
        <v>22019</v>
      </c>
      <c r="Y31" s="58">
        <v>22019</v>
      </c>
      <c r="Z31" s="58">
        <v>22019</v>
      </c>
      <c r="AA31" s="58">
        <v>22019</v>
      </c>
      <c r="AB31" s="58">
        <v>22019</v>
      </c>
      <c r="AC31" s="58">
        <v>22019</v>
      </c>
      <c r="AD31" s="58">
        <v>22019</v>
      </c>
      <c r="AE31" s="58">
        <v>22019</v>
      </c>
      <c r="AF31" s="58">
        <v>22019</v>
      </c>
      <c r="AG31" s="58">
        <v>22019</v>
      </c>
      <c r="AH31" s="58">
        <v>22019</v>
      </c>
      <c r="AI31" s="58">
        <v>22019</v>
      </c>
      <c r="AJ31" s="58">
        <v>22019</v>
      </c>
      <c r="AK31" s="58">
        <v>22019</v>
      </c>
      <c r="AL31" s="58">
        <v>22019</v>
      </c>
      <c r="AM31" s="58">
        <v>22019</v>
      </c>
      <c r="AN31" s="58">
        <v>22019</v>
      </c>
      <c r="AO31" s="58">
        <v>22019</v>
      </c>
      <c r="AP31" s="58">
        <v>22019</v>
      </c>
      <c r="AQ31" s="58">
        <v>22019</v>
      </c>
      <c r="AR31" s="58">
        <v>22019</v>
      </c>
      <c r="AS31" s="55">
        <v>22019</v>
      </c>
      <c r="AT31" s="55">
        <v>22019</v>
      </c>
      <c r="AU31" s="58">
        <v>22019</v>
      </c>
      <c r="AV31" s="58">
        <v>22019</v>
      </c>
      <c r="AW31" s="58">
        <v>22019</v>
      </c>
      <c r="AX31" s="58">
        <v>22019</v>
      </c>
      <c r="AY31" s="58">
        <v>22019</v>
      </c>
      <c r="AZ31" s="58">
        <v>22019</v>
      </c>
      <c r="BA31" s="58">
        <v>22019</v>
      </c>
      <c r="BB31" s="58">
        <v>22019</v>
      </c>
      <c r="BC31" s="55">
        <v>22019</v>
      </c>
      <c r="BD31" s="55">
        <v>22019</v>
      </c>
      <c r="BE31" s="55">
        <v>22019</v>
      </c>
      <c r="BF31" s="55">
        <v>22019</v>
      </c>
      <c r="BG31" s="55">
        <v>22019</v>
      </c>
      <c r="BH31" s="55">
        <v>22019</v>
      </c>
      <c r="BI31" s="55">
        <v>22019</v>
      </c>
      <c r="BJ31" s="55">
        <v>22019</v>
      </c>
      <c r="BK31" s="55">
        <v>22019</v>
      </c>
      <c r="BL31" s="55">
        <v>22019</v>
      </c>
      <c r="BM31" s="3"/>
      <c r="BN31" s="3"/>
      <c r="BO31" s="3"/>
      <c r="BP31" s="3"/>
      <c r="BQ31" s="3"/>
      <c r="BR31" s="3"/>
      <c r="BS31" s="3"/>
    </row>
    <row r="32" spans="1:86" x14ac:dyDescent="0.3">
      <c r="A32" s="2"/>
      <c r="B32" s="39"/>
      <c r="C32" s="111"/>
      <c r="D32" s="112"/>
      <c r="E32" s="112"/>
      <c r="F32" s="112"/>
      <c r="G32" s="112"/>
      <c r="H32" s="113"/>
      <c r="I32" s="114"/>
      <c r="J32" s="115"/>
      <c r="K32" s="112"/>
      <c r="L32" s="112"/>
      <c r="M32" s="58"/>
      <c r="N32" s="116"/>
      <c r="O32" s="117"/>
      <c r="P32" s="118"/>
      <c r="Q32" s="119"/>
      <c r="R32" s="116"/>
      <c r="S32" s="116"/>
      <c r="T32" s="116"/>
      <c r="U32" s="116"/>
      <c r="V32" s="117"/>
      <c r="W32" s="118"/>
      <c r="X32" s="119"/>
      <c r="Y32" s="116"/>
      <c r="Z32" s="116"/>
      <c r="AA32" s="116"/>
      <c r="AB32" s="116"/>
      <c r="AC32" s="117"/>
      <c r="AD32" s="118"/>
      <c r="AE32" s="119"/>
      <c r="AF32" s="116"/>
      <c r="AG32" s="116"/>
      <c r="AH32" s="116"/>
      <c r="AI32" s="116"/>
      <c r="AJ32" s="117"/>
      <c r="AK32" s="118"/>
      <c r="AL32" s="118"/>
      <c r="AM32" s="118"/>
      <c r="AN32" s="118"/>
      <c r="AO32" s="118"/>
      <c r="AP32" s="118"/>
      <c r="AQ32" s="118"/>
      <c r="AR32" s="118"/>
      <c r="AS32" s="125"/>
      <c r="AT32" s="125"/>
      <c r="AU32" s="125"/>
      <c r="AV32" s="3"/>
      <c r="AW32" s="3"/>
      <c r="AX32" s="3"/>
      <c r="AY32" s="3"/>
      <c r="AZ32" s="3"/>
      <c r="BA32" s="3"/>
      <c r="BB32" t="s">
        <v>65</v>
      </c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87" ht="29.4" thickBot="1" x14ac:dyDescent="0.35">
      <c r="A33" s="2"/>
      <c r="B33" s="21" t="s">
        <v>69</v>
      </c>
      <c r="C33" s="126">
        <v>10176</v>
      </c>
      <c r="D33" s="127"/>
      <c r="E33" s="127"/>
      <c r="F33" s="127"/>
      <c r="G33" s="127"/>
      <c r="H33" s="128"/>
      <c r="I33" s="129"/>
      <c r="J33" s="130"/>
      <c r="K33" s="127"/>
      <c r="L33" s="127"/>
      <c r="M33" s="131"/>
      <c r="N33" s="132"/>
      <c r="O33" s="133"/>
      <c r="P33" s="134"/>
      <c r="Q33" s="135"/>
      <c r="R33" s="132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6"/>
      <c r="AT33" s="136"/>
      <c r="AU33" s="131">
        <v>10176</v>
      </c>
      <c r="AV33" s="131">
        <v>10176</v>
      </c>
      <c r="AW33" s="131">
        <v>10176</v>
      </c>
      <c r="AX33" s="131">
        <v>10176</v>
      </c>
      <c r="AY33" s="131">
        <v>10176</v>
      </c>
      <c r="AZ33" s="131">
        <v>10176</v>
      </c>
      <c r="BA33" s="131">
        <v>10176</v>
      </c>
      <c r="BB33" s="131">
        <v>10176</v>
      </c>
      <c r="BC33" s="137">
        <v>10176</v>
      </c>
      <c r="BD33" s="137">
        <v>10176</v>
      </c>
      <c r="BE33" s="137">
        <v>10176</v>
      </c>
      <c r="BF33" s="137">
        <v>10176</v>
      </c>
      <c r="BG33" s="137">
        <v>10176</v>
      </c>
      <c r="BH33" s="137">
        <v>10176</v>
      </c>
      <c r="BI33" s="137">
        <v>10176</v>
      </c>
      <c r="BJ33" s="137">
        <v>10176</v>
      </c>
      <c r="BK33" s="137">
        <v>10176</v>
      </c>
      <c r="BL33" s="137">
        <v>10176</v>
      </c>
      <c r="BM33" s="4"/>
      <c r="BN33" s="4"/>
      <c r="BO33" s="4"/>
      <c r="BP33" s="4"/>
      <c r="BQ33" s="4"/>
      <c r="BR33" s="3"/>
      <c r="BS33" s="3"/>
    </row>
    <row r="34" spans="1:87" ht="15" thickBot="1" x14ac:dyDescent="0.35">
      <c r="B34" s="39" t="s">
        <v>5</v>
      </c>
      <c r="C34" s="40"/>
      <c r="D34" s="72"/>
      <c r="E34" s="72"/>
      <c r="F34" s="72"/>
      <c r="G34" s="72"/>
      <c r="H34" s="73"/>
      <c r="I34" s="138">
        <f>SUM(D29:I31)</f>
        <v>0</v>
      </c>
      <c r="J34" s="75"/>
      <c r="K34" s="72"/>
      <c r="L34" s="72"/>
      <c r="M34" s="72" t="s">
        <v>18</v>
      </c>
      <c r="N34" s="72"/>
      <c r="O34" s="73"/>
      <c r="P34" s="138"/>
      <c r="Q34" s="75"/>
      <c r="R34" s="72"/>
      <c r="S34" s="72"/>
      <c r="T34" s="72"/>
      <c r="U34" s="72"/>
      <c r="V34" s="183"/>
      <c r="W34" s="138"/>
      <c r="X34" s="75"/>
      <c r="Y34" s="72"/>
      <c r="Z34" s="72"/>
      <c r="AA34" s="72"/>
      <c r="AB34" s="89"/>
      <c r="AC34" s="90"/>
      <c r="AD34" s="138"/>
      <c r="AE34" s="75"/>
      <c r="AF34" s="72"/>
      <c r="AG34" s="72"/>
      <c r="AH34" s="72"/>
      <c r="AI34" s="72"/>
      <c r="AJ34" s="73"/>
      <c r="AK34" s="138"/>
      <c r="AU34" s="109" t="s">
        <v>47</v>
      </c>
      <c r="BB34" t="s">
        <v>66</v>
      </c>
      <c r="BL34" t="s">
        <v>67</v>
      </c>
    </row>
    <row r="35" spans="1:87" ht="15" thickBot="1" x14ac:dyDescent="0.35">
      <c r="B35" s="158" t="s">
        <v>45</v>
      </c>
      <c r="C35" s="159" t="s">
        <v>10</v>
      </c>
      <c r="D35" s="160">
        <v>46082</v>
      </c>
      <c r="E35" s="160">
        <v>46083</v>
      </c>
      <c r="F35" s="160">
        <v>46084</v>
      </c>
      <c r="G35" s="160">
        <v>46085</v>
      </c>
      <c r="H35" s="160">
        <v>46086</v>
      </c>
      <c r="I35" s="160">
        <v>46087</v>
      </c>
      <c r="J35" s="164">
        <v>46088</v>
      </c>
      <c r="K35" s="164">
        <v>46089</v>
      </c>
      <c r="L35" s="164">
        <v>46090</v>
      </c>
      <c r="M35" s="164">
        <v>46091</v>
      </c>
      <c r="N35" s="164">
        <v>46092</v>
      </c>
      <c r="O35" s="164">
        <v>46093</v>
      </c>
      <c r="P35" s="164">
        <v>46094</v>
      </c>
      <c r="Q35" s="167">
        <v>46095</v>
      </c>
      <c r="R35" s="167">
        <v>46096</v>
      </c>
      <c r="S35" s="167">
        <v>46097</v>
      </c>
      <c r="T35" s="167">
        <v>46098</v>
      </c>
      <c r="U35" s="167">
        <v>46099</v>
      </c>
      <c r="V35" s="167">
        <v>46100</v>
      </c>
      <c r="W35" s="167">
        <v>46101</v>
      </c>
      <c r="X35" s="170">
        <v>46102</v>
      </c>
      <c r="Y35" s="170">
        <v>46103</v>
      </c>
      <c r="Z35" s="170">
        <v>46104</v>
      </c>
      <c r="AA35" s="170">
        <v>46105</v>
      </c>
      <c r="AB35" s="171">
        <v>46106</v>
      </c>
      <c r="AC35" s="171">
        <v>46107</v>
      </c>
      <c r="AD35" s="174">
        <v>46108</v>
      </c>
      <c r="AE35" s="174">
        <v>46109</v>
      </c>
      <c r="AF35" s="174">
        <v>46110</v>
      </c>
      <c r="AG35" s="174">
        <v>46111</v>
      </c>
      <c r="AH35" s="174">
        <v>46112</v>
      </c>
      <c r="AI35" s="174">
        <v>46113</v>
      </c>
      <c r="AJ35" s="174">
        <v>46114</v>
      </c>
      <c r="AK35" s="172">
        <v>46115</v>
      </c>
      <c r="AL35" s="174">
        <v>46116</v>
      </c>
      <c r="AM35" s="172">
        <v>46117</v>
      </c>
      <c r="AN35" s="174">
        <v>46118</v>
      </c>
      <c r="AO35" s="172">
        <v>46119</v>
      </c>
      <c r="AP35" s="174">
        <v>46120</v>
      </c>
      <c r="AQ35" s="172">
        <v>46121</v>
      </c>
      <c r="AR35" s="174">
        <v>46122</v>
      </c>
      <c r="AS35" s="172">
        <v>46123</v>
      </c>
      <c r="AT35" s="174">
        <v>46124</v>
      </c>
      <c r="AU35" s="172">
        <v>46125</v>
      </c>
      <c r="AV35" s="174">
        <v>46126</v>
      </c>
      <c r="AW35" s="172">
        <v>46127</v>
      </c>
      <c r="AX35" s="174">
        <v>46128</v>
      </c>
      <c r="AY35" s="172">
        <v>46129</v>
      </c>
      <c r="AZ35" s="174">
        <v>46130</v>
      </c>
      <c r="BA35" s="172">
        <v>46131</v>
      </c>
      <c r="BB35" s="174">
        <v>46132</v>
      </c>
      <c r="BC35" s="172">
        <v>46133</v>
      </c>
      <c r="BD35" s="174">
        <v>46134</v>
      </c>
      <c r="BE35" s="172">
        <v>46135</v>
      </c>
      <c r="BF35" s="174">
        <v>46136</v>
      </c>
      <c r="BG35" s="172">
        <v>46137</v>
      </c>
      <c r="BH35" s="174">
        <v>46138</v>
      </c>
      <c r="BI35" s="172">
        <v>46139</v>
      </c>
      <c r="BJ35" s="174">
        <v>46140</v>
      </c>
      <c r="BK35" s="172">
        <v>46141</v>
      </c>
      <c r="BL35" s="174">
        <v>46142</v>
      </c>
      <c r="BM35" s="172">
        <v>46143</v>
      </c>
      <c r="BN35" s="174">
        <v>46144</v>
      </c>
      <c r="BO35" s="172">
        <v>46145</v>
      </c>
      <c r="BP35" s="174">
        <v>46146</v>
      </c>
      <c r="BQ35" s="172">
        <v>46147</v>
      </c>
      <c r="BR35" s="174">
        <v>46148</v>
      </c>
      <c r="BS35" s="172">
        <v>46149</v>
      </c>
      <c r="BT35" s="174">
        <v>46150</v>
      </c>
      <c r="BU35" s="172">
        <v>46151</v>
      </c>
      <c r="BV35" s="174">
        <v>46152</v>
      </c>
      <c r="BW35" s="172">
        <v>46153</v>
      </c>
      <c r="BX35" s="174">
        <v>46154</v>
      </c>
      <c r="BY35" s="172">
        <v>46155</v>
      </c>
      <c r="BZ35" s="174">
        <v>46156</v>
      </c>
      <c r="CA35" s="172">
        <v>46157</v>
      </c>
      <c r="CB35" s="174">
        <v>46158</v>
      </c>
      <c r="CC35" s="172">
        <v>46159</v>
      </c>
      <c r="CD35" s="174">
        <v>46160</v>
      </c>
      <c r="CE35" s="172">
        <v>46161</v>
      </c>
      <c r="CF35" s="174">
        <v>46162</v>
      </c>
      <c r="CG35" s="172">
        <v>46163</v>
      </c>
      <c r="CH35" s="172">
        <v>46164</v>
      </c>
    </row>
    <row r="36" spans="1:87" ht="15" thickBot="1" x14ac:dyDescent="0.35">
      <c r="A36" s="2">
        <v>1</v>
      </c>
      <c r="B36" s="184" t="s">
        <v>70</v>
      </c>
      <c r="C36" s="177">
        <v>23000</v>
      </c>
      <c r="D36" s="185"/>
      <c r="E36" s="185"/>
      <c r="F36" s="185"/>
      <c r="G36" s="185"/>
      <c r="H36" s="185"/>
      <c r="I36" s="116">
        <v>23000</v>
      </c>
      <c r="J36" s="154">
        <v>23000</v>
      </c>
      <c r="K36" s="154">
        <v>23000</v>
      </c>
      <c r="L36" s="154">
        <v>23000</v>
      </c>
      <c r="M36" s="154">
        <v>23000</v>
      </c>
      <c r="N36" s="154">
        <v>23000</v>
      </c>
      <c r="O36" s="154">
        <v>23000</v>
      </c>
      <c r="P36" s="154">
        <v>23000</v>
      </c>
      <c r="Q36" s="154">
        <v>23000</v>
      </c>
      <c r="R36" s="154">
        <v>23000</v>
      </c>
      <c r="S36" s="154">
        <v>23000</v>
      </c>
      <c r="T36" s="154">
        <v>23000</v>
      </c>
      <c r="U36" s="154">
        <v>23000</v>
      </c>
      <c r="V36" s="154">
        <v>23000</v>
      </c>
      <c r="W36" s="154">
        <v>23000</v>
      </c>
      <c r="X36" s="154">
        <v>23000</v>
      </c>
      <c r="Y36" s="154">
        <v>23000</v>
      </c>
      <c r="Z36" s="154">
        <v>23000</v>
      </c>
      <c r="AA36" s="154">
        <v>23000</v>
      </c>
      <c r="AB36" s="186"/>
      <c r="AC36" s="186"/>
      <c r="AD36" s="154">
        <v>23000</v>
      </c>
      <c r="AE36" s="154">
        <v>23000</v>
      </c>
      <c r="AF36" s="154">
        <v>23000</v>
      </c>
      <c r="AG36" s="154">
        <v>23000</v>
      </c>
      <c r="AH36" s="154">
        <v>23000</v>
      </c>
      <c r="AI36" s="154">
        <v>23000</v>
      </c>
      <c r="AJ36" s="154">
        <v>23000</v>
      </c>
      <c r="AK36" s="154">
        <v>23000</v>
      </c>
      <c r="AL36" s="154">
        <v>23000</v>
      </c>
      <c r="AM36" s="154">
        <v>23000</v>
      </c>
      <c r="AN36" s="154">
        <v>23000</v>
      </c>
      <c r="AO36" s="154">
        <v>23000</v>
      </c>
      <c r="AP36" s="154">
        <v>23000</v>
      </c>
      <c r="AQ36" s="154">
        <v>23000</v>
      </c>
      <c r="AR36" s="154">
        <v>23000</v>
      </c>
      <c r="AS36" s="154">
        <v>23000</v>
      </c>
      <c r="AT36" s="154">
        <v>23000</v>
      </c>
      <c r="AU36" s="154">
        <v>23000</v>
      </c>
      <c r="AV36" s="154">
        <v>23000</v>
      </c>
      <c r="AW36" s="154">
        <v>23000</v>
      </c>
      <c r="AX36" s="116">
        <v>23000</v>
      </c>
      <c r="AY36" s="116">
        <v>23000</v>
      </c>
      <c r="AZ36" s="116">
        <v>23000</v>
      </c>
      <c r="BA36" s="116">
        <v>23000</v>
      </c>
      <c r="BB36" s="116">
        <v>23000</v>
      </c>
      <c r="BC36" s="116">
        <v>23000</v>
      </c>
      <c r="BD36" s="116">
        <v>23000</v>
      </c>
      <c r="BE36" s="116">
        <v>23000</v>
      </c>
      <c r="BF36" s="116">
        <v>23000</v>
      </c>
      <c r="BG36" s="116">
        <v>23000</v>
      </c>
      <c r="BH36" s="121">
        <v>23000</v>
      </c>
      <c r="BI36" s="121">
        <v>23000</v>
      </c>
      <c r="BJ36" s="121">
        <v>23000</v>
      </c>
      <c r="BK36" s="121">
        <v>23000</v>
      </c>
      <c r="BL36" s="121">
        <v>23000</v>
      </c>
      <c r="BM36" s="121">
        <v>23000</v>
      </c>
      <c r="BN36" s="121">
        <v>23000</v>
      </c>
      <c r="BO36" s="121">
        <v>23000</v>
      </c>
      <c r="BP36" s="121">
        <v>23000</v>
      </c>
      <c r="BQ36" s="121">
        <v>23000</v>
      </c>
      <c r="BR36" s="120">
        <v>23000</v>
      </c>
      <c r="BS36" s="120">
        <v>23000</v>
      </c>
      <c r="BT36" s="120">
        <v>23000</v>
      </c>
      <c r="BU36" s="120">
        <v>23000</v>
      </c>
      <c r="BV36" s="120">
        <v>23000</v>
      </c>
      <c r="BW36" s="120">
        <v>23000</v>
      </c>
      <c r="BX36" s="120">
        <v>23000</v>
      </c>
    </row>
    <row r="37" spans="1:87" x14ac:dyDescent="0.3">
      <c r="B37" s="80" t="s">
        <v>5</v>
      </c>
      <c r="C37" s="81"/>
      <c r="D37" s="69"/>
      <c r="E37" s="69"/>
      <c r="F37" s="69"/>
      <c r="G37" s="69"/>
      <c r="H37" s="71"/>
      <c r="I37" s="66"/>
      <c r="J37" s="82"/>
      <c r="K37" s="69"/>
      <c r="L37" s="69"/>
      <c r="M37" s="69"/>
      <c r="N37" s="69"/>
      <c r="O37" s="69"/>
      <c r="P37" s="69"/>
      <c r="Q37" s="69"/>
      <c r="R37" s="69"/>
      <c r="S37" s="68"/>
      <c r="T37" s="69"/>
      <c r="U37" s="69"/>
      <c r="V37" s="69"/>
      <c r="W37" s="69"/>
      <c r="X37" s="69"/>
      <c r="Y37" s="69"/>
      <c r="Z37" s="69"/>
      <c r="AA37" s="69"/>
      <c r="AB37" s="88"/>
      <c r="AC37" s="88" t="s">
        <v>29</v>
      </c>
      <c r="AD37" s="69"/>
      <c r="AE37" s="69"/>
      <c r="AF37" s="69"/>
      <c r="AG37" s="69"/>
      <c r="AH37" s="69"/>
      <c r="AI37" s="69"/>
      <c r="AJ37" s="69"/>
      <c r="AK37" s="69"/>
      <c r="AM37" t="s">
        <v>38</v>
      </c>
      <c r="AW37" t="s">
        <v>39</v>
      </c>
      <c r="BG37" t="s">
        <v>49</v>
      </c>
    </row>
    <row r="38" spans="1:87" x14ac:dyDescent="0.3">
      <c r="B38" s="102" t="s">
        <v>32</v>
      </c>
      <c r="C38" s="83" t="s">
        <v>10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1"/>
      <c r="AC38" s="91"/>
      <c r="AD38" s="9"/>
      <c r="AE38" s="9"/>
      <c r="AF38" s="9"/>
      <c r="AG38" s="9"/>
      <c r="AH38" s="9"/>
      <c r="AI38" s="9"/>
      <c r="AJ38" s="9"/>
      <c r="AK38" s="9"/>
    </row>
    <row r="39" spans="1:87" x14ac:dyDescent="0.3">
      <c r="B39" s="14" t="s">
        <v>33</v>
      </c>
      <c r="C39" s="16">
        <v>35000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58">
        <v>35000</v>
      </c>
      <c r="Y39" s="58">
        <v>35000</v>
      </c>
      <c r="Z39" s="58">
        <v>35000</v>
      </c>
      <c r="AA39" s="58">
        <v>35000</v>
      </c>
      <c r="AB39" s="87">
        <v>35000</v>
      </c>
      <c r="AC39" s="87">
        <v>35000</v>
      </c>
      <c r="AD39" s="92">
        <v>35000</v>
      </c>
      <c r="AE39" s="58">
        <v>35000</v>
      </c>
      <c r="AF39" s="58">
        <v>35000</v>
      </c>
      <c r="AG39" s="58">
        <v>35000</v>
      </c>
      <c r="AH39" s="58">
        <v>35000</v>
      </c>
      <c r="AI39" s="58">
        <v>35000</v>
      </c>
      <c r="AJ39" s="58">
        <v>35000</v>
      </c>
      <c r="AK39" s="58">
        <v>35000</v>
      </c>
      <c r="AL39" s="58">
        <v>35000</v>
      </c>
      <c r="AM39" s="58">
        <v>35000</v>
      </c>
      <c r="AN39" s="110">
        <v>35000</v>
      </c>
      <c r="AO39" s="110">
        <v>35000</v>
      </c>
      <c r="AP39" s="110">
        <v>35000</v>
      </c>
      <c r="AQ39" s="110">
        <v>35000</v>
      </c>
      <c r="AR39" s="58">
        <v>35000</v>
      </c>
      <c r="AS39" s="58">
        <v>35000</v>
      </c>
      <c r="AT39" s="58">
        <v>35000</v>
      </c>
      <c r="AU39" s="58">
        <v>35000</v>
      </c>
      <c r="AV39" s="58">
        <v>35000</v>
      </c>
      <c r="AW39" s="58">
        <v>35000</v>
      </c>
      <c r="AX39" s="58">
        <v>35000</v>
      </c>
      <c r="AY39" s="58">
        <v>35000</v>
      </c>
      <c r="AZ39" s="58">
        <v>35000</v>
      </c>
      <c r="BA39" s="58">
        <v>35000</v>
      </c>
      <c r="BB39" s="58">
        <v>35000</v>
      </c>
      <c r="BC39" s="58">
        <v>35000</v>
      </c>
      <c r="BD39" s="58">
        <v>35000</v>
      </c>
      <c r="BE39" s="58">
        <v>35000</v>
      </c>
      <c r="BF39" s="58">
        <v>35000</v>
      </c>
      <c r="BG39" s="58">
        <v>35000</v>
      </c>
      <c r="BH39" s="58">
        <v>35000</v>
      </c>
      <c r="BI39" s="55">
        <v>35000</v>
      </c>
      <c r="BJ39" s="55">
        <v>35000</v>
      </c>
      <c r="BK39" s="55">
        <v>35000</v>
      </c>
      <c r="BL39" s="55">
        <v>35000</v>
      </c>
      <c r="BM39" s="55">
        <v>35000</v>
      </c>
      <c r="BN39" s="55">
        <v>35000</v>
      </c>
      <c r="BO39" s="55">
        <v>35000</v>
      </c>
      <c r="BP39" s="55">
        <v>35000</v>
      </c>
      <c r="BQ39" s="55">
        <v>35000</v>
      </c>
      <c r="BR39" s="55">
        <v>35000</v>
      </c>
      <c r="BS39" s="55">
        <v>35000</v>
      </c>
      <c r="BT39" s="55">
        <v>35000</v>
      </c>
      <c r="BU39" s="55">
        <v>35000</v>
      </c>
      <c r="BV39" s="55">
        <v>35000</v>
      </c>
    </row>
    <row r="40" spans="1:87" x14ac:dyDescent="0.3"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 t="s">
        <v>40</v>
      </c>
      <c r="AJ40" s="9"/>
      <c r="AK40" s="9"/>
      <c r="AN40" s="144" t="s">
        <v>46</v>
      </c>
      <c r="AO40" s="144"/>
      <c r="AP40" s="144"/>
      <c r="AQ40" s="144"/>
      <c r="AX40" t="s">
        <v>41</v>
      </c>
      <c r="BH40" t="s">
        <v>48</v>
      </c>
      <c r="BV40" t="s">
        <v>73</v>
      </c>
    </row>
    <row r="41" spans="1:87" x14ac:dyDescent="0.3">
      <c r="B41" s="142" t="s">
        <v>53</v>
      </c>
      <c r="C41" s="143" t="s">
        <v>10</v>
      </c>
    </row>
    <row r="42" spans="1:87" x14ac:dyDescent="0.3">
      <c r="B42" s="14" t="s">
        <v>54</v>
      </c>
      <c r="C42" s="16">
        <v>35000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58">
        <v>35000</v>
      </c>
      <c r="AW42" s="58">
        <v>35000</v>
      </c>
      <c r="AX42" s="58">
        <v>35000</v>
      </c>
      <c r="AY42" s="58">
        <v>35000</v>
      </c>
      <c r="AZ42" s="58">
        <v>35000</v>
      </c>
      <c r="BA42" s="58">
        <v>35000</v>
      </c>
      <c r="BB42" s="58">
        <v>35000</v>
      </c>
      <c r="BC42" s="58">
        <v>35000</v>
      </c>
      <c r="BD42" s="58">
        <v>35000</v>
      </c>
      <c r="BE42" s="58">
        <v>35000</v>
      </c>
      <c r="BF42" s="16"/>
      <c r="BG42" s="16"/>
      <c r="BH42" s="16"/>
      <c r="BI42" s="16"/>
      <c r="BJ42" s="16"/>
      <c r="BK42" s="16"/>
      <c r="BL42" s="16"/>
    </row>
    <row r="43" spans="1:87" ht="15" thickBot="1" x14ac:dyDescent="0.35">
      <c r="AV43" s="109" t="s">
        <v>56</v>
      </c>
      <c r="BE43" t="s">
        <v>55</v>
      </c>
    </row>
    <row r="44" spans="1:87" ht="15" thickBot="1" x14ac:dyDescent="0.35">
      <c r="B44" s="158" t="s">
        <v>57</v>
      </c>
      <c r="C44" s="159" t="s">
        <v>10</v>
      </c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9">
        <v>46127</v>
      </c>
      <c r="AX44" s="189">
        <v>46128</v>
      </c>
      <c r="AY44" s="189">
        <v>46129</v>
      </c>
      <c r="AZ44" s="189">
        <v>46130</v>
      </c>
      <c r="BA44" s="189">
        <v>46131</v>
      </c>
      <c r="BB44" s="189">
        <v>46132</v>
      </c>
      <c r="BC44" s="189">
        <v>46133</v>
      </c>
      <c r="BD44" s="189">
        <v>46134</v>
      </c>
      <c r="BE44" s="189">
        <v>46135</v>
      </c>
      <c r="BF44" s="189">
        <v>46136</v>
      </c>
      <c r="BG44" s="189">
        <v>46137</v>
      </c>
      <c r="BH44" s="189">
        <v>46138</v>
      </c>
      <c r="BI44" s="189">
        <v>46139</v>
      </c>
      <c r="BJ44" s="189">
        <v>46140</v>
      </c>
      <c r="BK44" s="189">
        <v>46141</v>
      </c>
      <c r="BL44" s="189">
        <v>46142</v>
      </c>
      <c r="BM44" s="189">
        <v>46143</v>
      </c>
      <c r="BN44" s="189">
        <v>46144</v>
      </c>
      <c r="BO44" s="189">
        <v>46145</v>
      </c>
      <c r="BP44" s="189">
        <v>46146</v>
      </c>
      <c r="BQ44" s="189">
        <v>46147</v>
      </c>
      <c r="BR44" s="189">
        <v>46148</v>
      </c>
      <c r="BS44" s="189">
        <v>46149</v>
      </c>
      <c r="BT44" s="189">
        <v>46150</v>
      </c>
      <c r="BU44" s="189">
        <v>46151</v>
      </c>
      <c r="BV44" s="189">
        <v>46152</v>
      </c>
      <c r="BW44" s="189">
        <v>46153</v>
      </c>
      <c r="BX44" s="189">
        <v>46154</v>
      </c>
      <c r="BY44" s="189">
        <v>46155</v>
      </c>
      <c r="BZ44" s="189">
        <v>46156</v>
      </c>
      <c r="CA44" s="189">
        <v>46157</v>
      </c>
      <c r="CB44" s="189">
        <v>46158</v>
      </c>
      <c r="CC44" s="189">
        <v>46159</v>
      </c>
      <c r="CD44" s="189">
        <v>46160</v>
      </c>
      <c r="CE44" s="189">
        <v>46161</v>
      </c>
      <c r="CF44" s="189">
        <v>46162</v>
      </c>
      <c r="CG44" s="189">
        <v>46163</v>
      </c>
      <c r="CH44" s="190">
        <v>46164</v>
      </c>
    </row>
    <row r="45" spans="1:87" x14ac:dyDescent="0.3">
      <c r="B45" s="184" t="s">
        <v>63</v>
      </c>
      <c r="C45" s="95">
        <v>39000</v>
      </c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54">
        <v>39000</v>
      </c>
      <c r="AX45" s="154">
        <v>39000</v>
      </c>
      <c r="AY45" s="154">
        <v>39000</v>
      </c>
      <c r="AZ45" s="154">
        <v>39000</v>
      </c>
      <c r="BA45" s="154">
        <v>39000</v>
      </c>
      <c r="BB45" s="154">
        <v>39000</v>
      </c>
      <c r="BC45" s="154">
        <v>39000</v>
      </c>
      <c r="BD45" s="154">
        <v>39000</v>
      </c>
      <c r="BE45" s="154">
        <v>39000</v>
      </c>
      <c r="BF45" s="154">
        <v>39000</v>
      </c>
      <c r="BG45" s="154">
        <v>39000</v>
      </c>
      <c r="BH45" s="154">
        <v>39000</v>
      </c>
      <c r="BI45" s="154">
        <v>39000</v>
      </c>
      <c r="BJ45" s="154">
        <v>39000</v>
      </c>
      <c r="BK45" s="154">
        <v>39000</v>
      </c>
      <c r="BL45" s="154">
        <v>39000</v>
      </c>
      <c r="BM45" s="154">
        <v>39000</v>
      </c>
      <c r="BN45" s="182">
        <v>39000</v>
      </c>
      <c r="BO45" s="182">
        <v>39000</v>
      </c>
      <c r="BP45" s="182">
        <v>39000</v>
      </c>
      <c r="BQ45" s="182">
        <v>39000</v>
      </c>
      <c r="BR45" s="182">
        <v>39000</v>
      </c>
      <c r="BS45" s="182">
        <v>39000</v>
      </c>
    </row>
    <row r="46" spans="1:87" x14ac:dyDescent="0.3">
      <c r="AW46" s="109" t="s">
        <v>59</v>
      </c>
      <c r="BC46" t="s">
        <v>58</v>
      </c>
      <c r="BM46" t="s">
        <v>64</v>
      </c>
    </row>
    <row r="47" spans="1:87" x14ac:dyDescent="0.3">
      <c r="B47" s="14" t="s">
        <v>63</v>
      </c>
      <c r="C47" s="83" t="s">
        <v>10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</row>
    <row r="48" spans="1:87" x14ac:dyDescent="0.3">
      <c r="B48" s="14"/>
      <c r="C48" s="16">
        <v>39000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58">
        <v>39000</v>
      </c>
      <c r="BH48" s="58">
        <v>39000</v>
      </c>
      <c r="BI48" s="58">
        <v>39000</v>
      </c>
      <c r="BJ48" s="55">
        <v>39000</v>
      </c>
      <c r="BK48" s="55">
        <v>39000</v>
      </c>
      <c r="BL48" s="55">
        <v>39000</v>
      </c>
      <c r="BM48" s="55">
        <v>39000</v>
      </c>
      <c r="BN48" s="55">
        <v>39000</v>
      </c>
      <c r="BO48" s="55">
        <v>39000</v>
      </c>
      <c r="BP48" s="55">
        <v>39000</v>
      </c>
      <c r="BQ48" s="122">
        <v>39000</v>
      </c>
      <c r="BR48" s="122">
        <v>39000</v>
      </c>
      <c r="BS48" s="122">
        <v>39000</v>
      </c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</row>
    <row r="49" spans="59:68" x14ac:dyDescent="0.3">
      <c r="BG49" t="s">
        <v>72</v>
      </c>
      <c r="BP49" t="s">
        <v>71</v>
      </c>
    </row>
  </sheetData>
  <mergeCells count="5">
    <mergeCell ref="AN40:AQ40"/>
    <mergeCell ref="AB18:AC18"/>
    <mergeCell ref="D29:P29"/>
    <mergeCell ref="D31:L31"/>
    <mergeCell ref="D25:O25"/>
  </mergeCells>
  <phoneticPr fontId="8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2026-02-18T08:36:45Z</dcterms:created>
  <dcterms:modified xsi:type="dcterms:W3CDTF">2026-04-28T13:14:31Z</dcterms:modified>
</cp:coreProperties>
</file>