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"/>
    </mc:Choice>
  </mc:AlternateContent>
  <xr:revisionPtr revIDLastSave="0" documentId="13_ncr:1_{3400AB0D-DBAC-4825-96F8-7D298426D4BA}" xr6:coauthVersionLast="47" xr6:coauthVersionMax="47" xr10:uidLastSave="{00000000-0000-0000-0000-000000000000}"/>
  <bookViews>
    <workbookView xWindow="-120" yWindow="-120" windowWidth="51840" windowHeight="21120" xr2:uid="{18F82298-1A34-49BB-9DF1-17A13C8071A3}"/>
  </bookViews>
  <sheets>
    <sheet name="Лист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" l="1"/>
  <c r="H7" i="1"/>
  <c r="J7" i="1" s="1"/>
  <c r="J4" i="1"/>
  <c r="J5" i="1"/>
  <c r="J6" i="1"/>
  <c r="J8" i="1"/>
  <c r="J9" i="1"/>
  <c r="J10" i="1"/>
  <c r="J11" i="1"/>
  <c r="J12" i="1"/>
  <c r="J13" i="1"/>
  <c r="J14" i="1"/>
  <c r="J3" i="1"/>
  <c r="I4" i="1"/>
  <c r="I5" i="1"/>
  <c r="I13" i="1"/>
  <c r="I14" i="1"/>
  <c r="I3" i="1"/>
  <c r="I15" i="1"/>
  <c r="H4" i="1"/>
  <c r="H5" i="1"/>
  <c r="H6" i="1"/>
  <c r="H8" i="1"/>
  <c r="H9" i="1"/>
  <c r="H10" i="1"/>
  <c r="H11" i="1"/>
  <c r="H12" i="1"/>
  <c r="H13" i="1"/>
  <c r="H14" i="1"/>
  <c r="H3" i="1"/>
  <c r="F9" i="1"/>
  <c r="F15" i="1" l="1"/>
  <c r="J15" i="1"/>
  <c r="H15" i="1"/>
</calcChain>
</file>

<file path=xl/sharedStrings.xml><?xml version="1.0" encoding="utf-8"?>
<sst xmlns="http://schemas.openxmlformats.org/spreadsheetml/2006/main" count="32" uniqueCount="24">
  <si>
    <t>Аренда дома рабочим</t>
  </si>
  <si>
    <t>Аренда 2 бытовки рабочим</t>
  </si>
  <si>
    <t>Аренда дома ИТР</t>
  </si>
  <si>
    <t>Аренда Крана 60т.</t>
  </si>
  <si>
    <t>Аренда крана 30т.</t>
  </si>
  <si>
    <t>Аренда подъемника Zoomlion ZA32J</t>
  </si>
  <si>
    <t>Аренда подъемника HAULOTTE</t>
  </si>
  <si>
    <t>Заправка топливом</t>
  </si>
  <si>
    <t>Аренда автомобиля Ситидрайв</t>
  </si>
  <si>
    <t>Аренда газа</t>
  </si>
  <si>
    <t>Ед. изм.</t>
  </si>
  <si>
    <t>мес.</t>
  </si>
  <si>
    <t>смена</t>
  </si>
  <si>
    <t>литр</t>
  </si>
  <si>
    <t>№ п/п</t>
  </si>
  <si>
    <t>Цена за единицу</t>
  </si>
  <si>
    <t>Объем на месяц</t>
  </si>
  <si>
    <t>Наименование</t>
  </si>
  <si>
    <t>Стоимость в месяц</t>
  </si>
  <si>
    <t>Медосмотры</t>
  </si>
  <si>
    <t>чел./мес</t>
  </si>
  <si>
    <t>Аренда туалетов</t>
  </si>
  <si>
    <t>Оплачено в декабре за январь</t>
  </si>
  <si>
    <t>Остаток платежей в январе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</si>
</sst>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04EF8-C3BC-4A5A-9BF1-4EB01D6572BA}">
  <dimension ref="C2:J15"/>
  <sheetViews>
    <sheetView tabSelected="1" workbookViewId="0">
      <selection activeCell="L9" sqref="L9"/>
    </sheetView>
  </sheetViews>
  <sheetFormatPr defaultRowHeight="15" x14ac:dyDescent="0.25"/>
  <cols>
    <col min="4" max="4" width="34.5703125" customWidth="1"/>
    <col min="5" max="5" width="8.42578125" customWidth="1"/>
    <col min="6" max="6" width="17.28515625" style="1" customWidth="1"/>
    <col min="7" max="7" width="14.85546875" customWidth="1"/>
    <col min="8" max="8" width="19" customWidth="1"/>
    <col min="9" max="9" width="27.85546875" style="1" bestFit="1" customWidth="1"/>
    <col min="10" max="10" width="24.85546875" style="1" bestFit="1" customWidth="1"/>
  </cols>
  <sheetData>
    <row r="2" spans="3:10" ht="19.5" customHeight="1" x14ac:dyDescent="0.25">
      <c r="C2" s="5" t="s">
        <v>14</v>
      </c>
      <c r="D2" s="5" t="s">
        <v>17</v>
      </c>
      <c r="E2" s="5" t="s">
        <v>10</v>
      </c>
      <c r="F2" s="6" t="s">
        <v>15</v>
      </c>
      <c r="G2" s="5" t="s">
        <v>16</v>
      </c>
      <c r="H2" s="7" t="s">
        <v>18</v>
      </c>
      <c r="I2" s="6" t="s">
        <v>22</v>
      </c>
      <c r="J2" s="6" t="s">
        <v>23</v>
      </c>
    </row>
    <row r="3" spans="3:10" x14ac:dyDescent="0.25">
      <c r="C3" s="4">
        <v>1</v>
      </c>
      <c r="D3" s="2" t="s">
        <v>0</v>
      </c>
      <c r="E3" s="4" t="s">
        <v>11</v>
      </c>
      <c r="F3" s="3">
        <v>80000</v>
      </c>
      <c r="G3" s="3">
        <v>1</v>
      </c>
      <c r="H3" s="3">
        <f>G3*F3</f>
        <v>80000</v>
      </c>
      <c r="I3" s="3">
        <f>H3</f>
        <v>80000</v>
      </c>
      <c r="J3" s="3">
        <f>H3-I3</f>
        <v>0</v>
      </c>
    </row>
    <row r="4" spans="3:10" x14ac:dyDescent="0.25">
      <c r="C4" s="4">
        <v>2</v>
      </c>
      <c r="D4" s="2" t="s">
        <v>1</v>
      </c>
      <c r="E4" s="4" t="s">
        <v>11</v>
      </c>
      <c r="F4" s="3">
        <v>40000</v>
      </c>
      <c r="G4" s="3">
        <v>1</v>
      </c>
      <c r="H4" s="3">
        <f t="shared" ref="H4:H14" si="0">G4*F4</f>
        <v>40000</v>
      </c>
      <c r="I4" s="3">
        <f t="shared" ref="I4:I14" si="1">H4</f>
        <v>40000</v>
      </c>
      <c r="J4" s="3">
        <f t="shared" ref="J4:J14" si="2">H4-I4</f>
        <v>0</v>
      </c>
    </row>
    <row r="5" spans="3:10" x14ac:dyDescent="0.25">
      <c r="C5" s="4">
        <v>3</v>
      </c>
      <c r="D5" s="2" t="s">
        <v>2</v>
      </c>
      <c r="E5" s="4" t="s">
        <v>11</v>
      </c>
      <c r="F5" s="3">
        <v>160000</v>
      </c>
      <c r="G5" s="3">
        <v>1</v>
      </c>
      <c r="H5" s="3">
        <f t="shared" si="0"/>
        <v>160000</v>
      </c>
      <c r="I5" s="3">
        <f t="shared" si="1"/>
        <v>160000</v>
      </c>
      <c r="J5" s="3">
        <f t="shared" si="2"/>
        <v>0</v>
      </c>
    </row>
    <row r="6" spans="3:10" x14ac:dyDescent="0.25">
      <c r="C6" s="4">
        <v>4</v>
      </c>
      <c r="D6" s="2" t="s">
        <v>3</v>
      </c>
      <c r="E6" s="4" t="s">
        <v>12</v>
      </c>
      <c r="F6" s="3">
        <v>45750</v>
      </c>
      <c r="G6" s="3">
        <v>30</v>
      </c>
      <c r="H6" s="3">
        <f t="shared" si="0"/>
        <v>1372500</v>
      </c>
      <c r="I6" s="3">
        <v>0</v>
      </c>
      <c r="J6" s="3">
        <f t="shared" si="2"/>
        <v>1372500</v>
      </c>
    </row>
    <row r="7" spans="3:10" x14ac:dyDescent="0.25">
      <c r="C7" s="4">
        <v>5</v>
      </c>
      <c r="D7" s="2" t="s">
        <v>4</v>
      </c>
      <c r="E7" s="4" t="s">
        <v>12</v>
      </c>
      <c r="F7" s="3">
        <f>3965*10</f>
        <v>39650</v>
      </c>
      <c r="G7" s="3">
        <v>30</v>
      </c>
      <c r="H7" s="3">
        <f t="shared" si="0"/>
        <v>1189500</v>
      </c>
      <c r="I7" s="3">
        <v>52000</v>
      </c>
      <c r="J7" s="3">
        <f t="shared" si="2"/>
        <v>1137500</v>
      </c>
    </row>
    <row r="8" spans="3:10" x14ac:dyDescent="0.25">
      <c r="C8" s="4">
        <v>6</v>
      </c>
      <c r="D8" s="2" t="s">
        <v>5</v>
      </c>
      <c r="E8" s="4" t="s">
        <v>12</v>
      </c>
      <c r="F8" s="3">
        <v>26430</v>
      </c>
      <c r="G8" s="3">
        <v>30</v>
      </c>
      <c r="H8" s="3">
        <f t="shared" si="0"/>
        <v>792900</v>
      </c>
      <c r="I8" s="3">
        <v>260000</v>
      </c>
      <c r="J8" s="3">
        <f t="shared" si="2"/>
        <v>532900</v>
      </c>
    </row>
    <row r="9" spans="3:10" x14ac:dyDescent="0.25">
      <c r="C9" s="4">
        <v>7</v>
      </c>
      <c r="D9" s="2" t="s">
        <v>6</v>
      </c>
      <c r="E9" s="4" t="s">
        <v>12</v>
      </c>
      <c r="F9" s="3">
        <f>19000*1.22</f>
        <v>23180</v>
      </c>
      <c r="G9" s="3">
        <v>30</v>
      </c>
      <c r="H9" s="3">
        <f t="shared" si="0"/>
        <v>695400</v>
      </c>
      <c r="I9" s="3">
        <v>159600</v>
      </c>
      <c r="J9" s="3">
        <f t="shared" si="2"/>
        <v>535800</v>
      </c>
    </row>
    <row r="10" spans="3:10" x14ac:dyDescent="0.25">
      <c r="C10" s="4">
        <v>8</v>
      </c>
      <c r="D10" s="2" t="s">
        <v>7</v>
      </c>
      <c r="E10" s="4" t="s">
        <v>13</v>
      </c>
      <c r="F10" s="3">
        <v>77.23</v>
      </c>
      <c r="G10" s="3">
        <v>1000</v>
      </c>
      <c r="H10" s="3">
        <f t="shared" si="0"/>
        <v>77230</v>
      </c>
      <c r="I10" s="3">
        <v>7000</v>
      </c>
      <c r="J10" s="3">
        <f t="shared" si="2"/>
        <v>70230</v>
      </c>
    </row>
    <row r="11" spans="3:10" x14ac:dyDescent="0.25">
      <c r="C11" s="4">
        <v>9</v>
      </c>
      <c r="D11" s="2" t="s">
        <v>9</v>
      </c>
      <c r="E11" s="4" t="s">
        <v>11</v>
      </c>
      <c r="F11" s="3">
        <v>15000</v>
      </c>
      <c r="G11" s="3">
        <v>1</v>
      </c>
      <c r="H11" s="3">
        <f t="shared" si="0"/>
        <v>15000</v>
      </c>
      <c r="I11" s="3">
        <v>0</v>
      </c>
      <c r="J11" s="3">
        <f t="shared" si="2"/>
        <v>15000</v>
      </c>
    </row>
    <row r="12" spans="3:10" x14ac:dyDescent="0.25">
      <c r="C12" s="4">
        <v>10</v>
      </c>
      <c r="D12" s="2" t="s">
        <v>19</v>
      </c>
      <c r="E12" s="4" t="s">
        <v>20</v>
      </c>
      <c r="F12" s="3">
        <v>3200</v>
      </c>
      <c r="G12" s="3">
        <v>4</v>
      </c>
      <c r="H12" s="3">
        <f t="shared" si="0"/>
        <v>12800</v>
      </c>
      <c r="I12" s="3">
        <v>0</v>
      </c>
      <c r="J12" s="3">
        <f t="shared" si="2"/>
        <v>12800</v>
      </c>
    </row>
    <row r="13" spans="3:10" x14ac:dyDescent="0.25">
      <c r="C13" s="4">
        <v>11</v>
      </c>
      <c r="D13" s="2" t="s">
        <v>21</v>
      </c>
      <c r="E13" s="4" t="s">
        <v>11</v>
      </c>
      <c r="F13" s="3">
        <v>5592</v>
      </c>
      <c r="G13" s="3">
        <v>1</v>
      </c>
      <c r="H13" s="3">
        <f t="shared" si="0"/>
        <v>5592</v>
      </c>
      <c r="I13" s="3">
        <f t="shared" si="1"/>
        <v>5592</v>
      </c>
      <c r="J13" s="3">
        <f t="shared" si="2"/>
        <v>0</v>
      </c>
    </row>
    <row r="14" spans="3:10" x14ac:dyDescent="0.25">
      <c r="C14" s="4">
        <v>12</v>
      </c>
      <c r="D14" s="2" t="s">
        <v>8</v>
      </c>
      <c r="E14" s="4" t="s">
        <v>11</v>
      </c>
      <c r="F14" s="3">
        <v>131841</v>
      </c>
      <c r="G14" s="3">
        <v>1</v>
      </c>
      <c r="H14" s="3">
        <f t="shared" si="0"/>
        <v>131841</v>
      </c>
      <c r="I14" s="3">
        <f t="shared" si="1"/>
        <v>131841</v>
      </c>
      <c r="J14" s="3">
        <f t="shared" si="2"/>
        <v>0</v>
      </c>
    </row>
    <row r="15" spans="3:10" x14ac:dyDescent="0.25">
      <c r="C15" s="2"/>
      <c r="D15" s="8"/>
      <c r="E15" s="8"/>
      <c r="F15" s="6">
        <f>SUM(F3:F14)</f>
        <v>570720.23</v>
      </c>
      <c r="G15" s="6"/>
      <c r="H15" s="6">
        <f>SUM(H3:H14)</f>
        <v>4572763</v>
      </c>
      <c r="I15" s="6">
        <f>SUM(I3:I14)</f>
        <v>896033</v>
      </c>
      <c r="J15" s="6">
        <f>SUM(J3:J14)</f>
        <v>3676730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2026-01-05T11:18:57Z</dcterms:created>
  <dcterms:modified xsi:type="dcterms:W3CDTF">2026-01-15T09:09:17Z</dcterms:modified>
</cp:coreProperties>
</file>