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C7AD62C-17DE-4197-9144-D1226F06A7F3}" xr6:coauthVersionLast="47" xr6:coauthVersionMax="47" xr10:uidLastSave="{00000000-0000-0000-0000-000000000000}"/>
  <bookViews>
    <workbookView xWindow="28680" yWindow="1755" windowWidth="29040" windowHeight="15840" xr2:uid="{6892BF68-D16C-4904-B63D-5232529771A1}"/>
  </bookViews>
  <sheets>
    <sheet name="МЕТ-1" sheetId="1" r:id="rId1"/>
    <sheet name="МЕТ-2" sheetId="2" r:id="rId2"/>
    <sheet name="МЕТ-3" sheetId="3" r:id="rId3"/>
    <sheet name="МЕТ-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2" i="4" l="1"/>
  <c r="S83" i="4"/>
  <c r="O83" i="4"/>
  <c r="Q83" i="4" s="1"/>
  <c r="S82" i="4"/>
  <c r="O82" i="4"/>
  <c r="Q82" i="4" s="1"/>
  <c r="S81" i="4"/>
  <c r="O81" i="4"/>
  <c r="Q81" i="4" s="1"/>
  <c r="S80" i="4"/>
  <c r="O80" i="4"/>
  <c r="Q80" i="4" s="1"/>
  <c r="S79" i="4"/>
  <c r="O79" i="4"/>
  <c r="Q79" i="4" s="1"/>
  <c r="S78" i="4"/>
  <c r="O78" i="4"/>
  <c r="Q78" i="4" s="1"/>
  <c r="S77" i="4"/>
  <c r="O77" i="4"/>
  <c r="Q77" i="4" s="1"/>
  <c r="S76" i="4"/>
  <c r="O76" i="4"/>
  <c r="Q76" i="4" s="1"/>
  <c r="S75" i="4"/>
  <c r="O75" i="4"/>
  <c r="Q75" i="4" s="1"/>
  <c r="S74" i="4"/>
  <c r="Q74" i="4"/>
  <c r="O74" i="4"/>
  <c r="S73" i="4"/>
  <c r="S101" i="4" s="1"/>
  <c r="Q73" i="4"/>
  <c r="O73" i="4"/>
  <c r="E59" i="4"/>
  <c r="E46" i="4"/>
  <c r="E34" i="4"/>
  <c r="E33" i="4"/>
  <c r="E32" i="4"/>
  <c r="E31" i="4"/>
  <c r="E29" i="4"/>
  <c r="E28" i="4"/>
  <c r="E23" i="4"/>
  <c r="E22" i="4"/>
  <c r="E21" i="4"/>
  <c r="E36" i="4" s="1"/>
  <c r="S93" i="3"/>
  <c r="S85" i="3"/>
  <c r="Q85" i="3"/>
  <c r="O85" i="3"/>
  <c r="S84" i="3"/>
  <c r="O84" i="3"/>
  <c r="Q84" i="3" s="1"/>
  <c r="S83" i="3"/>
  <c r="O83" i="3"/>
  <c r="Q83" i="3" s="1"/>
  <c r="S82" i="3"/>
  <c r="O82" i="3"/>
  <c r="Q82" i="3" s="1"/>
  <c r="S81" i="3"/>
  <c r="O81" i="3"/>
  <c r="Q81" i="3" s="1"/>
  <c r="S80" i="3"/>
  <c r="O80" i="3"/>
  <c r="Q80" i="3" s="1"/>
  <c r="S79" i="3"/>
  <c r="O79" i="3"/>
  <c r="Q79" i="3" s="1"/>
  <c r="S78" i="3"/>
  <c r="O78" i="3"/>
  <c r="Q78" i="3" s="1"/>
  <c r="S77" i="3"/>
  <c r="O77" i="3"/>
  <c r="Q77" i="3" s="1"/>
  <c r="S76" i="3"/>
  <c r="S92" i="3" s="1"/>
  <c r="Q76" i="3"/>
  <c r="O76" i="3"/>
  <c r="E50" i="3"/>
  <c r="E38" i="3"/>
  <c r="E26" i="3"/>
  <c r="E28" i="3" s="1"/>
  <c r="E24" i="3"/>
  <c r="E19" i="3"/>
  <c r="S93" i="2"/>
  <c r="S92" i="2"/>
  <c r="S73" i="2"/>
  <c r="O73" i="2"/>
  <c r="Q73" i="2" s="1"/>
  <c r="S72" i="2"/>
  <c r="O72" i="2"/>
  <c r="Q72" i="2" s="1"/>
  <c r="S71" i="2"/>
  <c r="O71" i="2"/>
  <c r="Q71" i="2" s="1"/>
  <c r="S70" i="2"/>
  <c r="O70" i="2"/>
  <c r="Q70" i="2" s="1"/>
  <c r="S69" i="2"/>
  <c r="O69" i="2"/>
  <c r="Q69" i="2" s="1"/>
  <c r="S68" i="2"/>
  <c r="O68" i="2"/>
  <c r="Q68" i="2" s="1"/>
  <c r="S67" i="2"/>
  <c r="O67" i="2"/>
  <c r="Q67" i="2" s="1"/>
  <c r="S66" i="2"/>
  <c r="O66" i="2"/>
  <c r="Q66" i="2" s="1"/>
  <c r="S65" i="2"/>
  <c r="O65" i="2"/>
  <c r="Q65" i="2" s="1"/>
  <c r="S64" i="2"/>
  <c r="O64" i="2"/>
  <c r="Q64" i="2" s="1"/>
  <c r="E50" i="2"/>
  <c r="E38" i="2"/>
  <c r="E26" i="2"/>
  <c r="E24" i="2"/>
  <c r="E19" i="2"/>
  <c r="E28" i="2" s="1"/>
  <c r="S96" i="1"/>
  <c r="S94" i="1"/>
  <c r="Q94" i="1"/>
  <c r="O94" i="1"/>
  <c r="S93" i="1"/>
  <c r="O93" i="1"/>
  <c r="Q93" i="1" s="1"/>
  <c r="S92" i="1"/>
  <c r="O92" i="1"/>
  <c r="Q92" i="1" s="1"/>
  <c r="S91" i="1"/>
  <c r="O91" i="1"/>
  <c r="Q91" i="1" s="1"/>
  <c r="S90" i="1"/>
  <c r="S95" i="1" s="1"/>
  <c r="O90" i="1"/>
  <c r="Q90" i="1" s="1"/>
  <c r="S89" i="1"/>
  <c r="O89" i="1"/>
  <c r="Q89" i="1" s="1"/>
  <c r="S88" i="1"/>
  <c r="O88" i="1"/>
  <c r="Q88" i="1" s="1"/>
  <c r="S87" i="1"/>
  <c r="O87" i="1"/>
  <c r="Q87" i="1" s="1"/>
  <c r="S86" i="1"/>
  <c r="Q86" i="1"/>
  <c r="O86" i="1"/>
  <c r="S85" i="1"/>
  <c r="O85" i="1"/>
  <c r="Q85" i="1" s="1"/>
  <c r="S84" i="1"/>
  <c r="O84" i="1"/>
  <c r="Q84" i="1" s="1"/>
  <c r="S83" i="1"/>
  <c r="O83" i="1"/>
  <c r="Q83" i="1" s="1"/>
  <c r="S82" i="1"/>
  <c r="Q82" i="1"/>
  <c r="O82" i="1"/>
  <c r="S81" i="1"/>
  <c r="O81" i="1"/>
  <c r="Q81" i="1" s="1"/>
  <c r="S80" i="1"/>
  <c r="O80" i="1"/>
  <c r="Q80" i="1" s="1"/>
  <c r="S79" i="1"/>
  <c r="O79" i="1"/>
  <c r="Q79" i="1" s="1"/>
  <c r="S78" i="1"/>
  <c r="O78" i="1"/>
  <c r="Q78" i="1" s="1"/>
  <c r="S77" i="1"/>
  <c r="O77" i="1"/>
  <c r="Q77" i="1" s="1"/>
  <c r="S76" i="1"/>
  <c r="O76" i="1"/>
  <c r="Q76" i="1" s="1"/>
  <c r="S75" i="1"/>
  <c r="O75" i="1"/>
  <c r="Q75" i="1" s="1"/>
  <c r="S74" i="1"/>
  <c r="O74" i="1"/>
  <c r="Q74" i="1" s="1"/>
  <c r="S73" i="1"/>
  <c r="O73" i="1"/>
  <c r="Q73" i="1" s="1"/>
  <c r="S72" i="1"/>
  <c r="O72" i="1"/>
  <c r="Q72" i="1" s="1"/>
  <c r="S71" i="1"/>
  <c r="O71" i="1"/>
  <c r="Q71" i="1" s="1"/>
  <c r="S70" i="1"/>
  <c r="Q70" i="1"/>
  <c r="O70" i="1"/>
  <c r="S69" i="1"/>
  <c r="O69" i="1"/>
  <c r="Q69" i="1" s="1"/>
  <c r="S68" i="1"/>
  <c r="O68" i="1"/>
  <c r="Q68" i="1" s="1"/>
  <c r="S67" i="1"/>
  <c r="O67" i="1"/>
  <c r="Q67" i="1" s="1"/>
  <c r="E53" i="1"/>
  <c r="E40" i="1"/>
  <c r="E28" i="1"/>
  <c r="E26" i="1"/>
  <c r="E21" i="1"/>
  <c r="E30" i="1" s="1"/>
  <c r="Q101" i="4" l="1"/>
  <c r="Q92" i="3"/>
  <c r="Q92" i="2"/>
  <c r="Q95" i="1"/>
</calcChain>
</file>

<file path=xl/sharedStrings.xml><?xml version="1.0" encoding="utf-8"?>
<sst xmlns="http://schemas.openxmlformats.org/spreadsheetml/2006/main" count="1058" uniqueCount="146">
  <si>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</si>
  <si>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</si>
  <si>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</si>
  <si>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</si>
  <si>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</si>
  <si>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</si>
  <si>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</si>
  <si>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Примечания</t>
  </si>
  <si>
    <t>Коэффициент отбраковки</t>
  </si>
  <si>
    <t>Болт М12-6g x 45.88</t>
  </si>
  <si>
    <t>7798-70</t>
  </si>
  <si>
    <t/>
  </si>
  <si>
    <t>Болт М16-6g x 55.88</t>
  </si>
  <si>
    <t>8, 15, 13, 10</t>
  </si>
  <si>
    <t>Болт М16-6g x 60.88</t>
  </si>
  <si>
    <t>18, 17, 19</t>
  </si>
  <si>
    <t>Болт М16-6g x 65.88</t>
  </si>
  <si>
    <t>22, 17</t>
  </si>
  <si>
    <t>Болт М20-6g x 65.88</t>
  </si>
  <si>
    <t>8, 17, 16, 13</t>
  </si>
  <si>
    <t>Болт М20-6g x 70.88</t>
  </si>
  <si>
    <t>21, 22, 18, 20</t>
  </si>
  <si>
    <t>Болт М20-6g x 75.88</t>
  </si>
  <si>
    <t>24, 12</t>
  </si>
  <si>
    <t>Болт М20-6g x 80.88</t>
  </si>
  <si>
    <t>31, 32, 28</t>
  </si>
  <si>
    <t>Болт М20-6g x 85.88</t>
  </si>
  <si>
    <t>36, 34</t>
  </si>
  <si>
    <t>Болт М20-6g x 90.88</t>
  </si>
  <si>
    <t>42, 38</t>
  </si>
  <si>
    <t>Болт М20-6g x 95.88</t>
  </si>
  <si>
    <t>47, 46</t>
  </si>
  <si>
    <t>Болт М20-6g x 105.88</t>
  </si>
  <si>
    <t>Болт М20-6g x 120.88</t>
  </si>
  <si>
    <t>Болт М20-6g x 130.88</t>
  </si>
  <si>
    <t>Гайка М12-6H.8</t>
  </si>
  <si>
    <t>5915-70 (ИСО 4032)</t>
  </si>
  <si>
    <t>Гайка М16-6H.8</t>
  </si>
  <si>
    <t>Гайка М20-6H.8</t>
  </si>
  <si>
    <t>Гайка М16-6H.10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</si>
  <si>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</si>
  <si>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</si>
  <si>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</si>
  <si>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</si>
  <si>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</si>
  <si>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</si>
  <si>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</si>
  <si>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Всего:</t>
  </si>
  <si>
    <t>Ведомость временных метизов</t>
  </si>
  <si>
    <t>Болт М20-6g x 150.58</t>
  </si>
  <si>
    <t>7798-70 (ИСО 4014)</t>
  </si>
  <si>
    <t>Гайка М20-6H.5</t>
  </si>
  <si>
    <t>Итого: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</si>
  <si>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</si>
  <si>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</si>
  <si>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</si>
  <si>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</si>
  <si>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</si>
  <si>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</si>
  <si>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</si>
  <si>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</si>
  <si>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32484.6</t>
  </si>
  <si>
    <t>Кол-во, шт (без учета на отбраковку)</t>
  </si>
  <si>
    <t>Анкер-шпилька Hilti HSТ М20х200/30</t>
  </si>
  <si>
    <t>Самонарезающий винт В5.5х30</t>
  </si>
  <si>
    <t>для крепления профлиста</t>
  </si>
  <si>
    <t>Самонарезающий винт В4.8х16 или комбинированная заклепка</t>
  </si>
  <si>
    <t>для крепления профлиста между собой</t>
  </si>
  <si>
    <t>Самонарезающий винт В5.5х50</t>
  </si>
  <si>
    <t>для крепления ограждения по кровле</t>
  </si>
  <si>
    <t xml:space="preserve"> 1Н2-1       </t>
  </si>
  <si>
    <t xml:space="preserve">      Профлист       </t>
  </si>
  <si>
    <t xml:space="preserve">Н57-750-0.8                </t>
  </si>
  <si>
    <t xml:space="preserve"> 1Н2-2       </t>
  </si>
  <si>
    <t xml:space="preserve"> 1Н3-1       </t>
  </si>
  <si>
    <t xml:space="preserve">НС35-1000-0.7              </t>
  </si>
  <si>
    <t xml:space="preserve"> 1Н3-2       </t>
  </si>
  <si>
    <t xml:space="preserve"> 1Н3-3       </t>
  </si>
  <si>
    <t xml:space="preserve"> 1Н3-4       </t>
  </si>
  <si>
    <t xml:space="preserve"> 1Н3-5       </t>
  </si>
  <si>
    <t xml:space="preserve"> 1Н3-6       </t>
  </si>
  <si>
    <t xml:space="preserve"> 1Н3-7       </t>
  </si>
  <si>
    <t xml:space="preserve"> 1Н3-8       </t>
  </si>
  <si>
    <t xml:space="preserve"> 1Н3-9       </t>
  </si>
  <si>
    <t xml:space="preserve"> 1Н3-10      </t>
  </si>
  <si>
    <t xml:space="preserve"> 1Н3-11      </t>
  </si>
  <si>
    <t xml:space="preserve"> 1Н3-12      </t>
  </si>
  <si>
    <t xml:space="preserve"> 1Н3-13      </t>
  </si>
  <si>
    <t xml:space="preserve"> 1Н3-14      </t>
  </si>
  <si>
    <t xml:space="preserve"> 1Н3-15      </t>
  </si>
  <si>
    <t xml:space="preserve"> 1Н3-16      </t>
  </si>
  <si>
    <t xml:space="preserve"> 1Н3-17      </t>
  </si>
  <si>
    <t xml:space="preserve"> 1Н3-18      </t>
  </si>
  <si>
    <t xml:space="preserve"> 1Н3-19      </t>
  </si>
  <si>
    <t xml:space="preserve"> 1Н3-20      </t>
  </si>
  <si>
    <t xml:space="preserve"> 1Н3-21      </t>
  </si>
  <si>
    <t xml:space="preserve"> 1Н3-22      </t>
  </si>
  <si>
    <t xml:space="preserve"> 1Н3-23      </t>
  </si>
  <si>
    <t xml:space="preserve"> 1Н3-24      </t>
  </si>
  <si>
    <t xml:space="preserve"> 1Н3-25      </t>
  </si>
  <si>
    <t xml:space="preserve"> 1Н3-26      </t>
  </si>
  <si>
    <t>ОГ5-1</t>
  </si>
  <si>
    <t>15, 13</t>
  </si>
  <si>
    <t>18, 17</t>
  </si>
  <si>
    <t>18, 17, 16, 14, 13</t>
  </si>
  <si>
    <t>21, 22, 18, 20, 19</t>
  </si>
  <si>
    <t>27, 24</t>
  </si>
  <si>
    <t>37, 35, 36, 34</t>
  </si>
  <si>
    <t xml:space="preserve"> 2Н2-1       </t>
  </si>
  <si>
    <t xml:space="preserve"> 2Н2-2       </t>
  </si>
  <si>
    <t xml:space="preserve"> 2Н3-1       </t>
  </si>
  <si>
    <t xml:space="preserve"> 2Н3-2       </t>
  </si>
  <si>
    <t xml:space="preserve"> 2Н3-3       </t>
  </si>
  <si>
    <t xml:space="preserve"> 2Н3-4       </t>
  </si>
  <si>
    <t xml:space="preserve"> 2Н3-5       </t>
  </si>
  <si>
    <t xml:space="preserve"> 2Н3-6       </t>
  </si>
  <si>
    <t xml:space="preserve"> 2Н3-7       </t>
  </si>
  <si>
    <t xml:space="preserve"> 2Н3-8       </t>
  </si>
  <si>
    <t>17, 16, 14, 13</t>
  </si>
  <si>
    <t xml:space="preserve"> 3Н2-1       </t>
  </si>
  <si>
    <t xml:space="preserve"> 3Н2-2       </t>
  </si>
  <si>
    <t xml:space="preserve"> 3Н3-1       </t>
  </si>
  <si>
    <t xml:space="preserve"> 3Н3-2       </t>
  </si>
  <si>
    <t xml:space="preserve"> 3Н3-3       </t>
  </si>
  <si>
    <t xml:space="preserve"> 3Н3-4       </t>
  </si>
  <si>
    <t xml:space="preserve"> 3Н3-5       </t>
  </si>
  <si>
    <t xml:space="preserve"> 3Н3-6       </t>
  </si>
  <si>
    <t xml:space="preserve"> 3Н3-7       </t>
  </si>
  <si>
    <t xml:space="preserve"> 3Н3-8       </t>
  </si>
  <si>
    <t>8, 16, 14, 13</t>
  </si>
  <si>
    <t>27, 24, 12</t>
  </si>
  <si>
    <t>Гайка М20-6H.10</t>
  </si>
  <si>
    <t>Шпилька М16-6g x 55.88</t>
  </si>
  <si>
    <t>Шпилька М20-6g x 60.109</t>
  </si>
  <si>
    <t>Шпилька М20-6g x 85.109</t>
  </si>
  <si>
    <t xml:space="preserve"> 4Н2-1       </t>
  </si>
  <si>
    <t xml:space="preserve"> 4Н2-2       </t>
  </si>
  <si>
    <t xml:space="preserve"> 4Н3-1       </t>
  </si>
  <si>
    <t xml:space="preserve"> 4Н3-2       </t>
  </si>
  <si>
    <t xml:space="preserve"> 4Н3-3       </t>
  </si>
  <si>
    <t xml:space="preserve"> 4Н3-4       </t>
  </si>
  <si>
    <t xml:space="preserve"> 4Н3-5       </t>
  </si>
  <si>
    <t xml:space="preserve"> 4Н3-6       </t>
  </si>
  <si>
    <t xml:space="preserve"> 4Н3-7       </t>
  </si>
  <si>
    <t xml:space="preserve"> 4Н3-8       </t>
  </si>
  <si>
    <t xml:space="preserve"> 4Н3-9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</si>
</sst>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color rgb="FF000000"/>
      <name val="ISOCPEU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4" fillId="0" borderId="0" xfId="1" applyFont="1"/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wrapText="1"/>
    </xf>
    <xf numFmtId="164" fontId="3" fillId="0" borderId="7" xfId="1" applyNumberFormat="1" applyFont="1" applyBorder="1" applyAlignment="1">
      <alignment wrapText="1"/>
    </xf>
    <xf numFmtId="0" fontId="3" fillId="0" borderId="6" xfId="1" applyFont="1" applyBorder="1" applyAlignment="1">
      <alignment horizontal="right" wrapText="1"/>
    </xf>
    <xf numFmtId="0" fontId="3" fillId="2" borderId="0" xfId="1" applyFont="1" applyFill="1" applyAlignment="1">
      <alignment wrapText="1"/>
    </xf>
    <xf numFmtId="164" fontId="3" fillId="0" borderId="8" xfId="1" applyNumberFormat="1" applyFont="1" applyBorder="1" applyAlignment="1">
      <alignment wrapText="1"/>
    </xf>
    <xf numFmtId="164" fontId="3" fillId="0" borderId="5" xfId="1" applyNumberFormat="1" applyFont="1" applyBorder="1" applyAlignment="1">
      <alignment wrapText="1"/>
    </xf>
    <xf numFmtId="164" fontId="3" fillId="0" borderId="6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4" xfId="1" applyFont="1" applyBorder="1" applyAlignment="1">
      <alignment wrapText="1"/>
    </xf>
    <xf numFmtId="0" fontId="5" fillId="0" borderId="4" xfId="1" applyFont="1" applyBorder="1" applyAlignment="1">
      <alignment wrapText="1"/>
    </xf>
    <xf numFmtId="164" fontId="5" fillId="0" borderId="4" xfId="1" applyNumberFormat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3" fillId="0" borderId="9" xfId="1" applyFont="1" applyBorder="1" applyAlignment="1">
      <alignment wrapText="1"/>
    </xf>
    <xf numFmtId="0" fontId="3" fillId="0" borderId="10" xfId="1" applyFont="1" applyBorder="1" applyAlignment="1">
      <alignment wrapText="1"/>
    </xf>
    <xf numFmtId="165" fontId="5" fillId="0" borderId="11" xfId="1" applyNumberFormat="1" applyFont="1" applyBorder="1" applyAlignment="1">
      <alignment wrapText="1"/>
    </xf>
    <xf numFmtId="0" fontId="5" fillId="0" borderId="11" xfId="1" applyFont="1" applyBorder="1" applyAlignment="1">
      <alignment wrapText="1"/>
    </xf>
    <xf numFmtId="164" fontId="5" fillId="0" borderId="11" xfId="1" applyNumberFormat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5" fillId="0" borderId="0" xfId="1" applyFont="1" applyAlignment="1">
      <alignment wrapText="1"/>
    </xf>
    <xf numFmtId="164" fontId="5" fillId="0" borderId="0" xfId="1" applyNumberFormat="1" applyFont="1" applyAlignment="1">
      <alignment wrapText="1"/>
    </xf>
    <xf numFmtId="1" fontId="3" fillId="0" borderId="0" xfId="1" applyNumberFormat="1" applyFont="1" applyAlignment="1">
      <alignment wrapText="1"/>
    </xf>
    <xf numFmtId="0" fontId="4" fillId="0" borderId="0" xfId="1" applyFont="1" applyAlignment="1">
      <alignment wrapText="1"/>
    </xf>
  </cellXfs>
  <cellStyles count="2">
    <cellStyle name="Обычный" xfId="0" builtinId="0"/>
    <cellStyle name="Обычный 3" xfId="1" xr:uid="{251F5FC6-020A-41EB-9C66-EA105FEB5459}"/>
  </cellStyles>
  <dxfs count="8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73E6-AF79-4F4D-85BB-A45B47BDD87E}">
  <dimension ref="A1:S283"/>
  <sheetViews>
    <sheetView tabSelected="1" topLeftCell="A22" workbookViewId="0">
      <selection activeCell="E30" sqref="E30"/>
    </sheetView>
  </sheetViews>
  <sheetFormatPr defaultColWidth="9.109375" defaultRowHeight="14.4" x14ac:dyDescent="0.3"/>
  <cols>
    <col min="1" max="1" width="25.6640625" style="5" bestFit="1" customWidth="1"/>
    <col min="2" max="2" width="19.109375" style="5" customWidth="1"/>
    <col min="3" max="3" width="14.6640625" style="5" customWidth="1"/>
    <col min="4" max="4" width="9.109375" style="5"/>
    <col min="5" max="5" width="11.88671875" style="5" bestFit="1" customWidth="1"/>
    <col min="6" max="6" width="18.109375" style="5" bestFit="1" customWidth="1"/>
    <col min="7" max="7" width="12.44140625" style="5" bestFit="1" customWidth="1"/>
    <col min="8" max="8" width="14.109375" style="4" customWidth="1"/>
    <col min="9" max="9" width="15.33203125" style="5" customWidth="1"/>
    <col min="10" max="10" width="17.44140625" style="6" customWidth="1"/>
    <col min="11" max="11" width="9.109375" style="5"/>
    <col min="12" max="12" width="9.109375" style="34"/>
    <col min="13" max="13" width="20.109375" style="5" customWidth="1"/>
    <col min="14" max="14" width="8" style="5" customWidth="1"/>
    <col min="15" max="15" width="13.44140625" style="5" customWidth="1"/>
    <col min="16" max="16" width="13.33203125" style="5" hidden="1" customWidth="1"/>
    <col min="17" max="17" width="9.44140625" style="5" bestFit="1" customWidth="1"/>
    <col min="18" max="16384" width="9.109375" style="5"/>
  </cols>
  <sheetData>
    <row r="1" spans="1:16" ht="21" customHeight="1" thickBot="1" x14ac:dyDescent="0.35">
      <c r="A1" s="1" t="s">
        <v>0</v>
      </c>
      <c r="B1" s="2"/>
      <c r="C1" s="2"/>
      <c r="D1" s="2"/>
      <c r="E1" s="2"/>
      <c r="F1" s="2"/>
      <c r="G1" s="3"/>
      <c r="L1" s="5"/>
    </row>
    <row r="2" spans="1:16" ht="61.5" customHeight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L2" s="5"/>
      <c r="P2" s="5" t="s">
        <v>8</v>
      </c>
    </row>
    <row r="3" spans="1:16" x14ac:dyDescent="0.3">
      <c r="A3" s="9" t="s">
        <v>9</v>
      </c>
      <c r="B3" s="9" t="s">
        <v>10</v>
      </c>
      <c r="C3" s="10">
        <v>262</v>
      </c>
      <c r="D3" s="10">
        <v>5.6000000000000001E-2</v>
      </c>
      <c r="E3" s="11">
        <v>14.672000000000001</v>
      </c>
      <c r="F3" s="12">
        <v>12</v>
      </c>
      <c r="G3" s="10" t="s">
        <v>11</v>
      </c>
      <c r="I3" s="13"/>
      <c r="L3" s="5"/>
    </row>
    <row r="4" spans="1:16" x14ac:dyDescent="0.3">
      <c r="A4" s="9" t="s">
        <v>12</v>
      </c>
      <c r="B4" s="9" t="s">
        <v>10</v>
      </c>
      <c r="C4" s="10">
        <v>363</v>
      </c>
      <c r="D4" s="10">
        <v>0.122</v>
      </c>
      <c r="E4" s="14">
        <v>44.286000000000001</v>
      </c>
      <c r="F4" s="12" t="s">
        <v>13</v>
      </c>
      <c r="G4" s="10" t="s">
        <v>11</v>
      </c>
      <c r="L4" s="5"/>
      <c r="P4" s="5">
        <v>1</v>
      </c>
    </row>
    <row r="5" spans="1:16" x14ac:dyDescent="0.3">
      <c r="A5" s="9" t="s">
        <v>14</v>
      </c>
      <c r="B5" s="9" t="s">
        <v>10</v>
      </c>
      <c r="C5" s="10">
        <v>23</v>
      </c>
      <c r="D5" s="10">
        <v>0.129</v>
      </c>
      <c r="E5" s="15">
        <v>2.9670000000000001</v>
      </c>
      <c r="F5" s="12" t="s">
        <v>15</v>
      </c>
      <c r="G5" s="10" t="s">
        <v>11</v>
      </c>
      <c r="L5" s="5"/>
    </row>
    <row r="6" spans="1:16" x14ac:dyDescent="0.3">
      <c r="A6" s="9" t="s">
        <v>16</v>
      </c>
      <c r="B6" s="9" t="s">
        <v>10</v>
      </c>
      <c r="C6" s="10">
        <v>41</v>
      </c>
      <c r="D6" s="10">
        <v>0.13700000000000001</v>
      </c>
      <c r="E6" s="15">
        <v>5.6170000000000009</v>
      </c>
      <c r="F6" s="12" t="s">
        <v>17</v>
      </c>
      <c r="G6" s="10" t="s">
        <v>11</v>
      </c>
      <c r="L6" s="5"/>
    </row>
    <row r="7" spans="1:16" x14ac:dyDescent="0.3">
      <c r="A7" s="9" t="s">
        <v>18</v>
      </c>
      <c r="B7" s="9" t="s">
        <v>10</v>
      </c>
      <c r="C7" s="10">
        <v>870</v>
      </c>
      <c r="D7" s="10">
        <v>0.22800000000000001</v>
      </c>
      <c r="E7" s="15">
        <v>198.36</v>
      </c>
      <c r="F7" s="12" t="s">
        <v>19</v>
      </c>
      <c r="G7" s="10" t="s">
        <v>11</v>
      </c>
      <c r="L7" s="5"/>
    </row>
    <row r="8" spans="1:16" x14ac:dyDescent="0.3">
      <c r="A8" s="9" t="s">
        <v>20</v>
      </c>
      <c r="B8" s="9" t="s">
        <v>10</v>
      </c>
      <c r="C8" s="10">
        <v>1115</v>
      </c>
      <c r="D8" s="10">
        <v>0.24099999999999999</v>
      </c>
      <c r="E8" s="15">
        <v>268.71499999999997</v>
      </c>
      <c r="F8" s="12" t="s">
        <v>21</v>
      </c>
      <c r="G8" s="10" t="s">
        <v>11</v>
      </c>
      <c r="L8" s="5"/>
    </row>
    <row r="9" spans="1:16" x14ac:dyDescent="0.3">
      <c r="A9" s="9" t="s">
        <v>22</v>
      </c>
      <c r="B9" s="9" t="s">
        <v>10</v>
      </c>
      <c r="C9" s="10">
        <v>136</v>
      </c>
      <c r="D9" s="10">
        <v>0.253</v>
      </c>
      <c r="E9" s="15">
        <v>34.408000000000001</v>
      </c>
      <c r="F9" s="12" t="s">
        <v>23</v>
      </c>
      <c r="G9" s="10" t="s">
        <v>11</v>
      </c>
      <c r="L9" s="5"/>
    </row>
    <row r="10" spans="1:16" x14ac:dyDescent="0.3">
      <c r="A10" s="9" t="s">
        <v>24</v>
      </c>
      <c r="B10" s="9" t="s">
        <v>10</v>
      </c>
      <c r="C10" s="10">
        <v>351</v>
      </c>
      <c r="D10" s="10">
        <v>0.26500000000000001</v>
      </c>
      <c r="E10" s="15">
        <v>93.015000000000001</v>
      </c>
      <c r="F10" s="12" t="s">
        <v>25</v>
      </c>
      <c r="G10" s="10" t="s">
        <v>11</v>
      </c>
      <c r="L10" s="5"/>
    </row>
    <row r="11" spans="1:16" x14ac:dyDescent="0.3">
      <c r="A11" s="9" t="s">
        <v>26</v>
      </c>
      <c r="B11" s="9" t="s">
        <v>10</v>
      </c>
      <c r="C11" s="10">
        <v>248</v>
      </c>
      <c r="D11" s="10">
        <v>0.27800000000000002</v>
      </c>
      <c r="E11" s="15">
        <v>68.944000000000003</v>
      </c>
      <c r="F11" s="12" t="s">
        <v>27</v>
      </c>
      <c r="G11" s="10" t="s">
        <v>11</v>
      </c>
      <c r="L11" s="5"/>
    </row>
    <row r="12" spans="1:16" x14ac:dyDescent="0.3">
      <c r="A12" s="9" t="s">
        <v>28</v>
      </c>
      <c r="B12" s="9" t="s">
        <v>10</v>
      </c>
      <c r="C12" s="10">
        <v>43</v>
      </c>
      <c r="D12" s="10">
        <v>0.28999999999999998</v>
      </c>
      <c r="E12" s="15">
        <v>12.469999999999999</v>
      </c>
      <c r="F12" s="12" t="s">
        <v>29</v>
      </c>
      <c r="G12" s="10" t="s">
        <v>11</v>
      </c>
      <c r="L12" s="5"/>
    </row>
    <row r="13" spans="1:16" x14ac:dyDescent="0.3">
      <c r="A13" s="9" t="s">
        <v>30</v>
      </c>
      <c r="B13" s="9" t="s">
        <v>10</v>
      </c>
      <c r="C13" s="10">
        <v>49</v>
      </c>
      <c r="D13" s="10">
        <v>0.30199999999999999</v>
      </c>
      <c r="E13" s="15">
        <v>14.798</v>
      </c>
      <c r="F13" s="12" t="s">
        <v>31</v>
      </c>
      <c r="G13" s="10" t="s">
        <v>11</v>
      </c>
      <c r="L13" s="5"/>
    </row>
    <row r="14" spans="1:16" x14ac:dyDescent="0.3">
      <c r="A14" s="9" t="s">
        <v>32</v>
      </c>
      <c r="B14" s="9" t="s">
        <v>10</v>
      </c>
      <c r="C14" s="10">
        <v>33</v>
      </c>
      <c r="D14" s="10">
        <v>0.32700000000000001</v>
      </c>
      <c r="E14" s="15">
        <v>10.791</v>
      </c>
      <c r="F14" s="12">
        <v>57</v>
      </c>
      <c r="G14" s="10" t="s">
        <v>11</v>
      </c>
      <c r="L14" s="5"/>
    </row>
    <row r="15" spans="1:16" x14ac:dyDescent="0.3">
      <c r="A15" s="9" t="s">
        <v>33</v>
      </c>
      <c r="B15" s="9" t="s">
        <v>10</v>
      </c>
      <c r="C15" s="10">
        <v>45</v>
      </c>
      <c r="D15" s="10">
        <v>0.36399999999999999</v>
      </c>
      <c r="E15" s="15">
        <v>16.38</v>
      </c>
      <c r="F15" s="12">
        <v>70</v>
      </c>
      <c r="G15" s="10" t="s">
        <v>11</v>
      </c>
      <c r="L15" s="5"/>
    </row>
    <row r="16" spans="1:16" x14ac:dyDescent="0.3">
      <c r="A16" s="9" t="s">
        <v>34</v>
      </c>
      <c r="B16" s="9" t="s">
        <v>10</v>
      </c>
      <c r="C16" s="10">
        <v>37</v>
      </c>
      <c r="D16" s="10">
        <v>0.38900000000000001</v>
      </c>
      <c r="E16" s="15">
        <v>14.393000000000001</v>
      </c>
      <c r="F16" s="12">
        <v>82</v>
      </c>
      <c r="G16" s="10" t="s">
        <v>11</v>
      </c>
      <c r="L16" s="5"/>
    </row>
    <row r="17" spans="1:12" x14ac:dyDescent="0.3">
      <c r="A17" s="9" t="s">
        <v>11</v>
      </c>
      <c r="B17" s="9" t="s">
        <v>11</v>
      </c>
      <c r="C17" s="10" t="s">
        <v>11</v>
      </c>
      <c r="D17" s="10" t="s">
        <v>11</v>
      </c>
      <c r="E17" s="15" t="s">
        <v>11</v>
      </c>
      <c r="F17" s="10" t="s">
        <v>11</v>
      </c>
      <c r="G17" s="10" t="s">
        <v>11</v>
      </c>
      <c r="L17" s="5"/>
    </row>
    <row r="18" spans="1:12" ht="17.25" customHeight="1" x14ac:dyDescent="0.3">
      <c r="A18" s="9" t="s">
        <v>35</v>
      </c>
      <c r="B18" s="9" t="s">
        <v>36</v>
      </c>
      <c r="C18" s="10">
        <v>523</v>
      </c>
      <c r="D18" s="10">
        <v>1.7999999999999999E-2</v>
      </c>
      <c r="E18" s="15">
        <v>9.4139999999999997</v>
      </c>
      <c r="F18" s="10" t="s">
        <v>11</v>
      </c>
      <c r="G18" s="10" t="s">
        <v>11</v>
      </c>
      <c r="L18" s="5"/>
    </row>
    <row r="19" spans="1:12" ht="17.25" customHeight="1" x14ac:dyDescent="0.3">
      <c r="A19" s="9" t="s">
        <v>37</v>
      </c>
      <c r="B19" s="9" t="s">
        <v>36</v>
      </c>
      <c r="C19" s="10">
        <v>853</v>
      </c>
      <c r="D19" s="10">
        <v>3.7999999999999999E-2</v>
      </c>
      <c r="E19" s="15">
        <v>32.414000000000001</v>
      </c>
      <c r="F19" s="10" t="s">
        <v>11</v>
      </c>
      <c r="G19" s="10" t="s">
        <v>11</v>
      </c>
      <c r="L19" s="5"/>
    </row>
    <row r="20" spans="1:12" ht="17.25" customHeight="1" x14ac:dyDescent="0.3">
      <c r="A20" s="9" t="s">
        <v>38</v>
      </c>
      <c r="B20" s="9" t="s">
        <v>36</v>
      </c>
      <c r="C20" s="10">
        <v>5859</v>
      </c>
      <c r="D20" s="10">
        <v>7.0999999999999994E-2</v>
      </c>
      <c r="E20" s="15">
        <v>415.98899999999998</v>
      </c>
      <c r="F20" s="10" t="s">
        <v>11</v>
      </c>
      <c r="G20" s="10" t="s">
        <v>11</v>
      </c>
      <c r="L20" s="5"/>
    </row>
    <row r="21" spans="1:12" ht="33.75" customHeight="1" x14ac:dyDescent="0.3">
      <c r="A21" s="9" t="s">
        <v>39</v>
      </c>
      <c r="B21" s="9" t="s">
        <v>36</v>
      </c>
      <c r="C21" s="10">
        <v>198</v>
      </c>
      <c r="D21" s="10">
        <v>3.7999999999999999E-2</v>
      </c>
      <c r="E21" s="15">
        <f>C21*D21</f>
        <v>7.524</v>
      </c>
      <c r="F21" s="10" t="s">
        <v>11</v>
      </c>
      <c r="G21" s="10" t="s">
        <v>40</v>
      </c>
      <c r="L21" s="5"/>
    </row>
    <row r="22" spans="1:12" x14ac:dyDescent="0.3">
      <c r="A22" s="9" t="s">
        <v>11</v>
      </c>
      <c r="B22" s="9" t="s">
        <v>11</v>
      </c>
      <c r="C22" s="10" t="s">
        <v>11</v>
      </c>
      <c r="D22" s="10" t="s">
        <v>11</v>
      </c>
      <c r="E22" s="15" t="s">
        <v>11</v>
      </c>
      <c r="F22" s="10" t="s">
        <v>11</v>
      </c>
      <c r="G22" s="10" t="s">
        <v>11</v>
      </c>
      <c r="L22" s="5"/>
    </row>
    <row r="23" spans="1:12" x14ac:dyDescent="0.3">
      <c r="A23" s="9" t="s">
        <v>41</v>
      </c>
      <c r="B23" s="9" t="s">
        <v>42</v>
      </c>
      <c r="C23" s="10">
        <v>523</v>
      </c>
      <c r="D23" s="10">
        <v>6.0000000000000001E-3</v>
      </c>
      <c r="E23" s="15">
        <v>3.1379999999999999</v>
      </c>
      <c r="F23" s="10" t="s">
        <v>11</v>
      </c>
      <c r="G23" s="10" t="s">
        <v>11</v>
      </c>
      <c r="L23" s="5"/>
    </row>
    <row r="24" spans="1:12" x14ac:dyDescent="0.3">
      <c r="A24" s="9" t="s">
        <v>43</v>
      </c>
      <c r="B24" s="9" t="s">
        <v>42</v>
      </c>
      <c r="C24" s="10">
        <v>853</v>
      </c>
      <c r="D24" s="10">
        <v>1.0999999999999999E-2</v>
      </c>
      <c r="E24" s="15">
        <v>9.3829999999999991</v>
      </c>
      <c r="F24" s="10" t="s">
        <v>11</v>
      </c>
      <c r="G24" s="10" t="s">
        <v>11</v>
      </c>
      <c r="L24" s="5"/>
    </row>
    <row r="25" spans="1:12" x14ac:dyDescent="0.3">
      <c r="A25" s="9" t="s">
        <v>44</v>
      </c>
      <c r="B25" s="9" t="s">
        <v>42</v>
      </c>
      <c r="C25" s="10">
        <v>5859</v>
      </c>
      <c r="D25" s="10">
        <v>1.7000000000000001E-2</v>
      </c>
      <c r="E25" s="15">
        <v>99.603000000000009</v>
      </c>
      <c r="F25" s="10" t="s">
        <v>11</v>
      </c>
      <c r="G25" s="10" t="s">
        <v>11</v>
      </c>
      <c r="L25" s="5"/>
    </row>
    <row r="26" spans="1:12" ht="28.8" x14ac:dyDescent="0.3">
      <c r="A26" s="9" t="s">
        <v>43</v>
      </c>
      <c r="B26" s="9" t="s">
        <v>42</v>
      </c>
      <c r="C26" s="10">
        <v>198</v>
      </c>
      <c r="D26" s="10">
        <v>1.0999999999999999E-2</v>
      </c>
      <c r="E26" s="15">
        <f>C26*D26</f>
        <v>2.1779999999999999</v>
      </c>
      <c r="F26" s="10" t="s">
        <v>11</v>
      </c>
      <c r="G26" s="10" t="s">
        <v>40</v>
      </c>
      <c r="L26" s="5"/>
    </row>
    <row r="27" spans="1:12" x14ac:dyDescent="0.3">
      <c r="A27" s="9"/>
      <c r="B27" s="9"/>
      <c r="C27" s="10"/>
      <c r="D27" s="10"/>
      <c r="E27" s="15"/>
      <c r="F27" s="10"/>
      <c r="G27" s="10"/>
      <c r="L27" s="5"/>
    </row>
    <row r="28" spans="1:12" ht="28.8" x14ac:dyDescent="0.3">
      <c r="A28" s="9" t="s">
        <v>45</v>
      </c>
      <c r="B28" s="9" t="s">
        <v>46</v>
      </c>
      <c r="C28" s="10">
        <v>198</v>
      </c>
      <c r="D28" s="16">
        <v>0.13569999999999999</v>
      </c>
      <c r="E28" s="15">
        <f>C28*D28</f>
        <v>26.868599999999997</v>
      </c>
      <c r="F28" s="10"/>
      <c r="G28" s="10" t="s">
        <v>40</v>
      </c>
      <c r="L28" s="5"/>
    </row>
    <row r="29" spans="1:12" ht="15" thickBot="1" x14ac:dyDescent="0.35">
      <c r="A29" s="9"/>
      <c r="B29" s="9"/>
      <c r="C29" s="10"/>
      <c r="D29" s="10"/>
      <c r="E29" s="15"/>
      <c r="F29" s="10"/>
      <c r="G29" s="10"/>
      <c r="L29" s="5"/>
    </row>
    <row r="30" spans="1:12" ht="15" thickBot="1" x14ac:dyDescent="0.35">
      <c r="A30" s="17"/>
      <c r="B30" s="18"/>
      <c r="C30" s="18"/>
      <c r="D30" s="19" t="s">
        <v>47</v>
      </c>
      <c r="E30" s="20">
        <f>SUM(E3:E29)</f>
        <v>1406.3276000000001</v>
      </c>
      <c r="F30" s="18"/>
      <c r="G30" s="21"/>
      <c r="L30" s="5"/>
    </row>
    <row r="31" spans="1:12" ht="15" customHeight="1" thickBot="1" x14ac:dyDescent="0.35">
      <c r="L31" s="5"/>
    </row>
    <row r="32" spans="1:12" ht="23.25" customHeight="1" thickBot="1" x14ac:dyDescent="0.35">
      <c r="A32" s="1" t="s">
        <v>48</v>
      </c>
      <c r="B32" s="2"/>
      <c r="C32" s="2"/>
      <c r="D32" s="2"/>
      <c r="E32" s="2"/>
      <c r="F32" s="2"/>
      <c r="G32" s="3"/>
      <c r="L32" s="5"/>
    </row>
    <row r="33" spans="1:12" ht="60" customHeight="1" thickBot="1" x14ac:dyDescent="0.35">
      <c r="A33" s="7" t="s">
        <v>1</v>
      </c>
      <c r="B33" s="8" t="s">
        <v>2</v>
      </c>
      <c r="C33" s="8" t="s">
        <v>3</v>
      </c>
      <c r="D33" s="8" t="s">
        <v>4</v>
      </c>
      <c r="E33" s="8" t="s">
        <v>5</v>
      </c>
      <c r="F33" s="8" t="s">
        <v>6</v>
      </c>
      <c r="G33" s="8" t="s">
        <v>7</v>
      </c>
      <c r="L33" s="5"/>
    </row>
    <row r="34" spans="1:12" ht="16.5" customHeight="1" x14ac:dyDescent="0.3">
      <c r="A34" s="22" t="s">
        <v>49</v>
      </c>
      <c r="B34" s="22" t="s">
        <v>50</v>
      </c>
      <c r="C34" s="22">
        <v>66</v>
      </c>
      <c r="D34" s="22">
        <v>0.438</v>
      </c>
      <c r="E34" s="22">
        <v>28.908000000000001</v>
      </c>
      <c r="F34" s="22">
        <v>114</v>
      </c>
      <c r="G34" s="22" t="s">
        <v>11</v>
      </c>
      <c r="L34" s="5"/>
    </row>
    <row r="35" spans="1:12" ht="15" customHeight="1" x14ac:dyDescent="0.3">
      <c r="A35" s="22" t="s">
        <v>11</v>
      </c>
      <c r="B35" s="22" t="s">
        <v>11</v>
      </c>
      <c r="C35" s="22" t="s">
        <v>11</v>
      </c>
      <c r="D35" s="22" t="s">
        <v>11</v>
      </c>
      <c r="E35" s="22" t="s">
        <v>11</v>
      </c>
      <c r="F35" s="22" t="s">
        <v>11</v>
      </c>
      <c r="G35" s="22" t="s">
        <v>11</v>
      </c>
      <c r="L35" s="5"/>
    </row>
    <row r="36" spans="1:12" ht="15" customHeight="1" x14ac:dyDescent="0.3">
      <c r="A36" s="22" t="s">
        <v>51</v>
      </c>
      <c r="B36" s="22" t="s">
        <v>36</v>
      </c>
      <c r="C36" s="22">
        <v>66</v>
      </c>
      <c r="D36" s="22">
        <v>7.0999999999999994E-2</v>
      </c>
      <c r="E36" s="22">
        <v>4.6859999999999999</v>
      </c>
      <c r="F36" s="22" t="s">
        <v>11</v>
      </c>
      <c r="G36" s="22" t="s">
        <v>11</v>
      </c>
      <c r="L36" s="5"/>
    </row>
    <row r="37" spans="1:12" ht="15" customHeight="1" x14ac:dyDescent="0.3">
      <c r="A37" s="22" t="s">
        <v>11</v>
      </c>
      <c r="B37" s="22" t="s">
        <v>11</v>
      </c>
      <c r="C37" s="22" t="s">
        <v>11</v>
      </c>
      <c r="D37" s="22" t="s">
        <v>11</v>
      </c>
      <c r="E37" s="22" t="s">
        <v>11</v>
      </c>
      <c r="F37" s="22" t="s">
        <v>11</v>
      </c>
      <c r="G37" s="22" t="s">
        <v>11</v>
      </c>
      <c r="L37" s="5"/>
    </row>
    <row r="38" spans="1:12" ht="15" customHeight="1" x14ac:dyDescent="0.3">
      <c r="A38" s="22" t="s">
        <v>44</v>
      </c>
      <c r="B38" s="22" t="s">
        <v>42</v>
      </c>
      <c r="C38" s="22">
        <v>132</v>
      </c>
      <c r="D38" s="22">
        <v>1.7000000000000001E-2</v>
      </c>
      <c r="E38" s="22">
        <v>2.2440000000000002</v>
      </c>
      <c r="F38" s="22" t="s">
        <v>11</v>
      </c>
      <c r="G38" s="22" t="s">
        <v>11</v>
      </c>
      <c r="L38" s="5"/>
    </row>
    <row r="39" spans="1:12" ht="15" customHeight="1" x14ac:dyDescent="0.3">
      <c r="A39" s="22"/>
      <c r="B39" s="22"/>
      <c r="C39" s="22"/>
      <c r="D39" s="22"/>
      <c r="E39" s="22"/>
      <c r="F39" s="22"/>
      <c r="G39" s="22"/>
      <c r="L39" s="5"/>
    </row>
    <row r="40" spans="1:12" ht="15" customHeight="1" thickBot="1" x14ac:dyDescent="0.35">
      <c r="A40" s="23"/>
      <c r="B40" s="24"/>
      <c r="C40" s="25"/>
      <c r="D40" s="24" t="s">
        <v>52</v>
      </c>
      <c r="E40" s="26">
        <f>SUM(E34:E39)</f>
        <v>35.838000000000001</v>
      </c>
      <c r="F40" s="27"/>
      <c r="G40" s="27"/>
      <c r="L40" s="5"/>
    </row>
    <row r="41" spans="1:12" ht="15" customHeight="1" thickBot="1" x14ac:dyDescent="0.35">
      <c r="L41" s="5"/>
    </row>
    <row r="42" spans="1:12" ht="21.75" customHeight="1" thickBot="1" x14ac:dyDescent="0.4">
      <c r="A42" s="28" t="s">
        <v>53</v>
      </c>
      <c r="B42" s="29"/>
      <c r="C42" s="29"/>
      <c r="D42" s="29"/>
      <c r="E42" s="29"/>
      <c r="F42" s="29"/>
      <c r="G42" s="30"/>
      <c r="L42" s="5"/>
    </row>
    <row r="43" spans="1:12" ht="63.75" customHeight="1" thickBot="1" x14ac:dyDescent="0.35">
      <c r="A43" s="7" t="s">
        <v>1</v>
      </c>
      <c r="B43" s="8" t="s">
        <v>2</v>
      </c>
      <c r="C43" s="8" t="s">
        <v>3</v>
      </c>
      <c r="D43" s="8" t="s">
        <v>4</v>
      </c>
      <c r="E43" s="8" t="s">
        <v>5</v>
      </c>
      <c r="F43" s="8" t="s">
        <v>6</v>
      </c>
      <c r="G43" s="8" t="s">
        <v>7</v>
      </c>
      <c r="L43" s="5"/>
    </row>
    <row r="44" spans="1:12" ht="15" customHeight="1" x14ac:dyDescent="0.3">
      <c r="A44" s="22" t="s">
        <v>54</v>
      </c>
      <c r="B44" s="22" t="s">
        <v>55</v>
      </c>
      <c r="C44" s="22">
        <v>319</v>
      </c>
      <c r="D44" s="22">
        <v>0.38600000000000001</v>
      </c>
      <c r="E44" s="22">
        <v>123.134</v>
      </c>
      <c r="F44" s="22">
        <v>24</v>
      </c>
      <c r="G44" s="22" t="s">
        <v>11</v>
      </c>
      <c r="L44" s="5"/>
    </row>
    <row r="45" spans="1:12" ht="15" customHeight="1" x14ac:dyDescent="0.3">
      <c r="A45" s="22" t="s">
        <v>56</v>
      </c>
      <c r="B45" s="22" t="s">
        <v>55</v>
      </c>
      <c r="C45" s="22">
        <v>68</v>
      </c>
      <c r="D45" s="22">
        <v>0.438</v>
      </c>
      <c r="E45" s="22">
        <v>29.783999999999999</v>
      </c>
      <c r="F45" s="22">
        <v>37</v>
      </c>
      <c r="G45" s="22" t="s">
        <v>11</v>
      </c>
      <c r="L45" s="5"/>
    </row>
    <row r="46" spans="1:12" ht="15" customHeight="1" x14ac:dyDescent="0.3">
      <c r="A46" s="22" t="s">
        <v>57</v>
      </c>
      <c r="B46" s="22" t="s">
        <v>55</v>
      </c>
      <c r="C46" s="22">
        <v>111</v>
      </c>
      <c r="D46" s="22">
        <v>0.45600000000000002</v>
      </c>
      <c r="E46" s="22">
        <v>50.616</v>
      </c>
      <c r="F46" s="22">
        <v>40</v>
      </c>
      <c r="G46" s="22" t="s">
        <v>11</v>
      </c>
      <c r="L46" s="5"/>
    </row>
    <row r="47" spans="1:12" ht="15" customHeight="1" x14ac:dyDescent="0.3">
      <c r="A47" s="22" t="s">
        <v>58</v>
      </c>
      <c r="B47" s="22" t="s">
        <v>55</v>
      </c>
      <c r="C47" s="22">
        <v>41</v>
      </c>
      <c r="D47" s="22">
        <v>0.47299999999999998</v>
      </c>
      <c r="E47" s="22">
        <v>19.393000000000001</v>
      </c>
      <c r="F47" s="22">
        <v>45</v>
      </c>
      <c r="G47" s="22" t="s">
        <v>11</v>
      </c>
      <c r="L47" s="5"/>
    </row>
    <row r="48" spans="1:12" ht="15" customHeight="1" x14ac:dyDescent="0.3">
      <c r="A48" s="22" t="s">
        <v>11</v>
      </c>
      <c r="B48" s="22" t="s">
        <v>11</v>
      </c>
      <c r="C48" s="22" t="s">
        <v>11</v>
      </c>
      <c r="D48" s="22" t="s">
        <v>11</v>
      </c>
      <c r="E48" s="22" t="s">
        <v>11</v>
      </c>
      <c r="F48" s="22" t="s">
        <v>11</v>
      </c>
      <c r="G48" s="22" t="s">
        <v>11</v>
      </c>
      <c r="L48" s="5"/>
    </row>
    <row r="49" spans="1:12" ht="15" customHeight="1" x14ac:dyDescent="0.3">
      <c r="A49" s="22" t="s">
        <v>59</v>
      </c>
      <c r="B49" s="22" t="s">
        <v>55</v>
      </c>
      <c r="C49" s="22">
        <v>540</v>
      </c>
      <c r="D49" s="22">
        <v>0.183</v>
      </c>
      <c r="E49" s="22">
        <v>98.82</v>
      </c>
      <c r="F49" s="22" t="s">
        <v>11</v>
      </c>
      <c r="G49" s="22" t="s">
        <v>11</v>
      </c>
      <c r="L49" s="5"/>
    </row>
    <row r="50" spans="1:12" ht="15" customHeight="1" x14ac:dyDescent="0.3">
      <c r="A50" s="22" t="s">
        <v>11</v>
      </c>
      <c r="B50" s="22" t="s">
        <v>11</v>
      </c>
      <c r="C50" s="22" t="s">
        <v>11</v>
      </c>
      <c r="D50" s="22" t="s">
        <v>11</v>
      </c>
      <c r="E50" s="22" t="s">
        <v>11</v>
      </c>
      <c r="F50" s="22" t="s">
        <v>11</v>
      </c>
      <c r="G50" s="22" t="s">
        <v>11</v>
      </c>
      <c r="L50" s="5"/>
    </row>
    <row r="51" spans="1:12" ht="15" customHeight="1" x14ac:dyDescent="0.3">
      <c r="A51" s="22" t="s">
        <v>60</v>
      </c>
      <c r="B51" s="22" t="s">
        <v>61</v>
      </c>
      <c r="C51" s="22">
        <v>1079</v>
      </c>
      <c r="D51" s="22">
        <v>5.1999999999999998E-2</v>
      </c>
      <c r="E51" s="22">
        <v>56.107999999999997</v>
      </c>
      <c r="F51" s="22" t="s">
        <v>11</v>
      </c>
      <c r="G51" s="22" t="s">
        <v>11</v>
      </c>
      <c r="L51" s="5"/>
    </row>
    <row r="52" spans="1:12" x14ac:dyDescent="0.3">
      <c r="A52" s="22" t="s">
        <v>11</v>
      </c>
      <c r="B52" s="22" t="s">
        <v>11</v>
      </c>
      <c r="C52" s="22" t="s">
        <v>11</v>
      </c>
      <c r="D52" s="22" t="s">
        <v>11</v>
      </c>
      <c r="E52" s="22" t="s">
        <v>11</v>
      </c>
      <c r="F52" s="22" t="s">
        <v>11</v>
      </c>
      <c r="G52" s="22"/>
      <c r="L52" s="5"/>
    </row>
    <row r="53" spans="1:12" ht="15" thickBot="1" x14ac:dyDescent="0.35">
      <c r="A53" s="23"/>
      <c r="B53" s="24"/>
      <c r="C53" s="25"/>
      <c r="D53" s="24" t="s">
        <v>52</v>
      </c>
      <c r="E53" s="26">
        <f>SUM(E44:E52)</f>
        <v>377.85499999999996</v>
      </c>
      <c r="F53" s="27"/>
      <c r="G53" s="27"/>
      <c r="L53" s="5"/>
    </row>
    <row r="54" spans="1:12" x14ac:dyDescent="0.3">
      <c r="D54" s="31"/>
      <c r="E54" s="32"/>
      <c r="L54" s="5"/>
    </row>
    <row r="55" spans="1:12" ht="15" thickBot="1" x14ac:dyDescent="0.35">
      <c r="D55" s="31"/>
      <c r="E55" s="32"/>
      <c r="L55" s="5"/>
    </row>
    <row r="56" spans="1:12" ht="21.75" customHeight="1" thickBot="1" x14ac:dyDescent="0.4">
      <c r="A56" s="28" t="s">
        <v>53</v>
      </c>
      <c r="B56" s="29"/>
      <c r="C56" s="29"/>
      <c r="D56" s="29"/>
      <c r="E56" s="29"/>
      <c r="F56" s="29"/>
      <c r="G56" s="30"/>
      <c r="L56" s="5"/>
    </row>
    <row r="57" spans="1:12" ht="48.75" customHeight="1" thickBot="1" x14ac:dyDescent="0.35">
      <c r="A57" s="7" t="s">
        <v>1</v>
      </c>
      <c r="B57" s="8" t="s">
        <v>2</v>
      </c>
      <c r="C57" s="8" t="s">
        <v>62</v>
      </c>
      <c r="D57" s="8" t="s">
        <v>4</v>
      </c>
      <c r="E57" s="8" t="s">
        <v>5</v>
      </c>
      <c r="F57" s="8" t="s">
        <v>6</v>
      </c>
      <c r="G57" s="8" t="s">
        <v>7</v>
      </c>
      <c r="L57" s="5"/>
    </row>
    <row r="58" spans="1:12" ht="15" customHeight="1" x14ac:dyDescent="0.3">
      <c r="A58" s="22" t="s">
        <v>63</v>
      </c>
      <c r="B58" s="22" t="s">
        <v>11</v>
      </c>
      <c r="C58" s="22">
        <v>2</v>
      </c>
      <c r="D58" s="22" t="s">
        <v>11</v>
      </c>
      <c r="E58" s="22" t="s">
        <v>11</v>
      </c>
      <c r="F58" s="22" t="s">
        <v>11</v>
      </c>
      <c r="G58" s="22" t="s">
        <v>11</v>
      </c>
      <c r="L58" s="5"/>
    </row>
    <row r="59" spans="1:12" ht="48" customHeight="1" x14ac:dyDescent="0.3">
      <c r="A59" s="22" t="s">
        <v>64</v>
      </c>
      <c r="B59" s="22"/>
      <c r="C59" s="22">
        <v>7073</v>
      </c>
      <c r="D59" s="22"/>
      <c r="E59" s="22"/>
      <c r="F59" s="22"/>
      <c r="G59" s="22" t="s">
        <v>65</v>
      </c>
      <c r="L59" s="5"/>
    </row>
    <row r="60" spans="1:12" ht="61.5" customHeight="1" x14ac:dyDescent="0.3">
      <c r="A60" s="22" t="s">
        <v>66</v>
      </c>
      <c r="B60" s="22"/>
      <c r="C60" s="22">
        <v>9578</v>
      </c>
      <c r="D60" s="22"/>
      <c r="E60" s="22"/>
      <c r="F60" s="22"/>
      <c r="G60" s="22" t="s">
        <v>67</v>
      </c>
      <c r="L60" s="5"/>
    </row>
    <row r="61" spans="1:12" ht="63" customHeight="1" x14ac:dyDescent="0.3">
      <c r="A61" s="22" t="s">
        <v>68</v>
      </c>
      <c r="B61" s="22"/>
      <c r="C61" s="22">
        <v>672</v>
      </c>
      <c r="D61" s="22"/>
      <c r="E61" s="22"/>
      <c r="F61" s="22"/>
      <c r="G61" s="22" t="s">
        <v>69</v>
      </c>
      <c r="L61" s="5"/>
    </row>
    <row r="62" spans="1:12" x14ac:dyDescent="0.3">
      <c r="A62" s="22" t="s">
        <v>11</v>
      </c>
      <c r="B62" s="22" t="s">
        <v>11</v>
      </c>
      <c r="C62" s="22" t="s">
        <v>11</v>
      </c>
      <c r="D62" s="22" t="s">
        <v>11</v>
      </c>
      <c r="E62" s="22" t="s">
        <v>11</v>
      </c>
      <c r="F62" s="22" t="s">
        <v>11</v>
      </c>
      <c r="G62" s="22"/>
      <c r="L62" s="5"/>
    </row>
    <row r="63" spans="1:12" ht="15" thickBot="1" x14ac:dyDescent="0.35">
      <c r="A63" s="23"/>
      <c r="B63" s="24"/>
      <c r="C63" s="25"/>
      <c r="D63" s="24" t="s">
        <v>52</v>
      </c>
      <c r="E63" s="26">
        <v>0</v>
      </c>
      <c r="F63" s="27"/>
      <c r="G63" s="27"/>
      <c r="L63" s="5"/>
    </row>
    <row r="64" spans="1:12" x14ac:dyDescent="0.3">
      <c r="L64" s="5"/>
    </row>
    <row r="65" spans="9:19" ht="15.75" customHeight="1" x14ac:dyDescent="0.3">
      <c r="L65" s="5"/>
    </row>
    <row r="66" spans="9:19" ht="15.75" customHeight="1" x14ac:dyDescent="0.3">
      <c r="L66" s="5"/>
      <c r="Q66" s="5">
        <v>4.8</v>
      </c>
      <c r="R66" s="5">
        <v>5.5</v>
      </c>
    </row>
    <row r="67" spans="9:19" ht="15.75" customHeight="1" x14ac:dyDescent="0.3">
      <c r="I67" s="5" t="s">
        <v>70</v>
      </c>
      <c r="J67" s="6" t="s">
        <v>71</v>
      </c>
      <c r="K67" s="5">
        <v>111</v>
      </c>
      <c r="L67" s="5">
        <v>327</v>
      </c>
      <c r="M67" s="5" t="s">
        <v>72</v>
      </c>
      <c r="N67" s="5">
        <v>6630</v>
      </c>
      <c r="O67" s="5">
        <f>K67*N67</f>
        <v>735930</v>
      </c>
      <c r="Q67" s="33">
        <f>O67/300</f>
        <v>2453.1</v>
      </c>
      <c r="R67" s="5">
        <v>16</v>
      </c>
      <c r="S67" s="5">
        <f>K67*R67</f>
        <v>1776</v>
      </c>
    </row>
    <row r="68" spans="9:19" ht="15.75" customHeight="1" x14ac:dyDescent="0.3">
      <c r="I68" s="5" t="s">
        <v>73</v>
      </c>
      <c r="J68" s="6" t="s">
        <v>71</v>
      </c>
      <c r="K68" s="5">
        <v>111</v>
      </c>
      <c r="L68" s="5">
        <v>328</v>
      </c>
      <c r="M68" s="5" t="s">
        <v>72</v>
      </c>
      <c r="N68" s="5">
        <v>6350</v>
      </c>
      <c r="O68" s="5">
        <f t="shared" ref="O68:O94" si="0">K68*N68</f>
        <v>704850</v>
      </c>
      <c r="Q68" s="33">
        <f t="shared" ref="Q68:Q94" si="1">O68/300</f>
        <v>2349.5</v>
      </c>
      <c r="R68" s="5">
        <v>12</v>
      </c>
      <c r="S68" s="5">
        <f t="shared" ref="S68:S96" si="2">K68*R68</f>
        <v>1332</v>
      </c>
    </row>
    <row r="69" spans="9:19" ht="15.75" customHeight="1" x14ac:dyDescent="0.3">
      <c r="I69" s="5" t="s">
        <v>74</v>
      </c>
      <c r="J69" s="6" t="s">
        <v>71</v>
      </c>
      <c r="K69" s="5">
        <v>75</v>
      </c>
      <c r="L69" s="5">
        <v>329</v>
      </c>
      <c r="M69" s="5" t="s">
        <v>75</v>
      </c>
      <c r="N69" s="5">
        <v>9560</v>
      </c>
      <c r="O69" s="5">
        <f t="shared" si="0"/>
        <v>717000</v>
      </c>
      <c r="Q69" s="33">
        <f t="shared" si="1"/>
        <v>2390</v>
      </c>
      <c r="R69" s="5">
        <v>25</v>
      </c>
      <c r="S69" s="5">
        <f t="shared" si="2"/>
        <v>1875</v>
      </c>
    </row>
    <row r="70" spans="9:19" ht="15.75" customHeight="1" x14ac:dyDescent="0.3">
      <c r="I70" s="5" t="s">
        <v>76</v>
      </c>
      <c r="J70" s="6" t="s">
        <v>71</v>
      </c>
      <c r="K70" s="5">
        <v>14</v>
      </c>
      <c r="L70" s="5">
        <v>330</v>
      </c>
      <c r="M70" s="5" t="s">
        <v>75</v>
      </c>
      <c r="N70" s="5">
        <v>9670</v>
      </c>
      <c r="O70" s="5">
        <f t="shared" si="0"/>
        <v>135380</v>
      </c>
      <c r="Q70" s="33">
        <f t="shared" si="1"/>
        <v>451.26666666666665</v>
      </c>
      <c r="R70" s="5">
        <v>25</v>
      </c>
      <c r="S70" s="5">
        <f t="shared" si="2"/>
        <v>350</v>
      </c>
    </row>
    <row r="71" spans="9:19" ht="15.75" customHeight="1" x14ac:dyDescent="0.3">
      <c r="I71" s="5" t="s">
        <v>77</v>
      </c>
      <c r="J71" s="6" t="s">
        <v>71</v>
      </c>
      <c r="K71" s="5">
        <v>4</v>
      </c>
      <c r="L71" s="5">
        <v>331</v>
      </c>
      <c r="M71" s="5" t="s">
        <v>75</v>
      </c>
      <c r="N71" s="5">
        <v>3150</v>
      </c>
      <c r="O71" s="5">
        <f t="shared" si="0"/>
        <v>12600</v>
      </c>
      <c r="Q71" s="33">
        <f t="shared" si="1"/>
        <v>42</v>
      </c>
      <c r="R71" s="5">
        <v>10</v>
      </c>
      <c r="S71" s="5">
        <f t="shared" si="2"/>
        <v>40</v>
      </c>
    </row>
    <row r="72" spans="9:19" ht="15.75" customHeight="1" x14ac:dyDescent="0.3">
      <c r="I72" s="5" t="s">
        <v>78</v>
      </c>
      <c r="J72" s="6" t="s">
        <v>71</v>
      </c>
      <c r="K72" s="5">
        <v>1</v>
      </c>
      <c r="L72" s="5">
        <v>332</v>
      </c>
      <c r="M72" s="5" t="s">
        <v>75</v>
      </c>
      <c r="N72" s="5">
        <v>1070</v>
      </c>
      <c r="O72" s="5">
        <f t="shared" si="0"/>
        <v>1070</v>
      </c>
      <c r="Q72" s="33">
        <f t="shared" si="1"/>
        <v>3.5666666666666669</v>
      </c>
      <c r="R72" s="5">
        <v>10</v>
      </c>
      <c r="S72" s="5">
        <f t="shared" si="2"/>
        <v>10</v>
      </c>
    </row>
    <row r="73" spans="9:19" ht="15.75" customHeight="1" x14ac:dyDescent="0.3">
      <c r="I73" s="5" t="s">
        <v>79</v>
      </c>
      <c r="J73" s="6" t="s">
        <v>71</v>
      </c>
      <c r="K73" s="5">
        <v>2</v>
      </c>
      <c r="L73" s="5">
        <v>333</v>
      </c>
      <c r="M73" s="5" t="s">
        <v>75</v>
      </c>
      <c r="N73" s="5">
        <v>2400</v>
      </c>
      <c r="O73" s="5">
        <f t="shared" si="0"/>
        <v>4800</v>
      </c>
      <c r="Q73" s="33">
        <f t="shared" si="1"/>
        <v>16</v>
      </c>
      <c r="R73" s="5">
        <v>10</v>
      </c>
      <c r="S73" s="5">
        <f t="shared" si="2"/>
        <v>20</v>
      </c>
    </row>
    <row r="74" spans="9:19" ht="15.75" customHeight="1" x14ac:dyDescent="0.3">
      <c r="I74" s="5" t="s">
        <v>80</v>
      </c>
      <c r="J74" s="6" t="s">
        <v>71</v>
      </c>
      <c r="K74" s="5">
        <v>2</v>
      </c>
      <c r="L74" s="5">
        <v>334</v>
      </c>
      <c r="M74" s="5" t="s">
        <v>75</v>
      </c>
      <c r="N74" s="5">
        <v>1400</v>
      </c>
      <c r="O74" s="5">
        <f t="shared" si="0"/>
        <v>2800</v>
      </c>
      <c r="Q74" s="33">
        <f t="shared" si="1"/>
        <v>9.3333333333333339</v>
      </c>
      <c r="R74" s="5">
        <v>10</v>
      </c>
      <c r="S74" s="5">
        <f t="shared" si="2"/>
        <v>20</v>
      </c>
    </row>
    <row r="75" spans="9:19" ht="15.75" customHeight="1" x14ac:dyDescent="0.3">
      <c r="I75" s="5" t="s">
        <v>81</v>
      </c>
      <c r="J75" s="6" t="s">
        <v>71</v>
      </c>
      <c r="K75" s="5">
        <v>60</v>
      </c>
      <c r="L75" s="5">
        <v>335</v>
      </c>
      <c r="M75" s="5" t="s">
        <v>75</v>
      </c>
      <c r="N75" s="5">
        <v>3195</v>
      </c>
      <c r="O75" s="5">
        <f t="shared" si="0"/>
        <v>191700</v>
      </c>
      <c r="Q75" s="33">
        <f t="shared" si="1"/>
        <v>639</v>
      </c>
      <c r="R75" s="5">
        <v>10</v>
      </c>
      <c r="S75" s="5">
        <f t="shared" si="2"/>
        <v>600</v>
      </c>
    </row>
    <row r="76" spans="9:19" ht="15.75" customHeight="1" x14ac:dyDescent="0.3">
      <c r="I76" s="5" t="s">
        <v>82</v>
      </c>
      <c r="J76" s="6" t="s">
        <v>71</v>
      </c>
      <c r="K76" s="5">
        <v>60</v>
      </c>
      <c r="L76" s="5">
        <v>336</v>
      </c>
      <c r="M76" s="5" t="s">
        <v>75</v>
      </c>
      <c r="N76" s="5">
        <v>3100</v>
      </c>
      <c r="O76" s="5">
        <f t="shared" si="0"/>
        <v>186000</v>
      </c>
      <c r="Q76" s="33">
        <f t="shared" si="1"/>
        <v>620</v>
      </c>
      <c r="R76" s="5">
        <v>10</v>
      </c>
      <c r="S76" s="5">
        <f t="shared" si="2"/>
        <v>600</v>
      </c>
    </row>
    <row r="77" spans="9:19" ht="15.75" customHeight="1" x14ac:dyDescent="0.3">
      <c r="I77" s="5" t="s">
        <v>83</v>
      </c>
      <c r="J77" s="6" t="s">
        <v>71</v>
      </c>
      <c r="K77" s="5">
        <v>1</v>
      </c>
      <c r="L77" s="5">
        <v>337</v>
      </c>
      <c r="M77" s="5" t="s">
        <v>75</v>
      </c>
      <c r="N77" s="5">
        <v>10410</v>
      </c>
      <c r="O77" s="5">
        <f t="shared" si="0"/>
        <v>10410</v>
      </c>
      <c r="Q77" s="33">
        <f t="shared" si="1"/>
        <v>34.700000000000003</v>
      </c>
      <c r="R77" s="5">
        <v>25</v>
      </c>
      <c r="S77" s="5">
        <f t="shared" si="2"/>
        <v>25</v>
      </c>
    </row>
    <row r="78" spans="9:19" ht="15.75" customHeight="1" x14ac:dyDescent="0.3">
      <c r="I78" s="5" t="s">
        <v>84</v>
      </c>
      <c r="J78" s="6" t="s">
        <v>71</v>
      </c>
      <c r="K78" s="5">
        <v>1</v>
      </c>
      <c r="L78" s="5">
        <v>338</v>
      </c>
      <c r="M78" s="5" t="s">
        <v>75</v>
      </c>
      <c r="N78" s="5">
        <v>10520</v>
      </c>
      <c r="O78" s="5">
        <f t="shared" si="0"/>
        <v>10520</v>
      </c>
      <c r="Q78" s="33">
        <f t="shared" si="1"/>
        <v>35.06666666666667</v>
      </c>
      <c r="R78" s="5">
        <v>25</v>
      </c>
      <c r="S78" s="5">
        <f t="shared" si="2"/>
        <v>25</v>
      </c>
    </row>
    <row r="79" spans="9:19" x14ac:dyDescent="0.3">
      <c r="I79" s="5" t="s">
        <v>85</v>
      </c>
      <c r="J79" s="6" t="s">
        <v>71</v>
      </c>
      <c r="K79" s="5">
        <v>1</v>
      </c>
      <c r="L79" s="5">
        <v>339</v>
      </c>
      <c r="M79" s="5" t="s">
        <v>75</v>
      </c>
      <c r="N79" s="5">
        <v>10310</v>
      </c>
      <c r="O79" s="5">
        <f t="shared" si="0"/>
        <v>10310</v>
      </c>
      <c r="Q79" s="33">
        <f t="shared" si="1"/>
        <v>34.366666666666667</v>
      </c>
      <c r="R79" s="5">
        <v>25</v>
      </c>
      <c r="S79" s="5">
        <f t="shared" si="2"/>
        <v>25</v>
      </c>
    </row>
    <row r="80" spans="9:19" x14ac:dyDescent="0.3">
      <c r="I80" s="5" t="s">
        <v>86</v>
      </c>
      <c r="J80" s="6" t="s">
        <v>71</v>
      </c>
      <c r="K80" s="5">
        <v>1</v>
      </c>
      <c r="L80" s="5">
        <v>340</v>
      </c>
      <c r="M80" s="5" t="s">
        <v>75</v>
      </c>
      <c r="N80" s="5">
        <v>10420</v>
      </c>
      <c r="O80" s="5">
        <f t="shared" si="0"/>
        <v>10420</v>
      </c>
      <c r="Q80" s="33">
        <f t="shared" si="1"/>
        <v>34.733333333333334</v>
      </c>
      <c r="R80" s="5">
        <v>25</v>
      </c>
      <c r="S80" s="5">
        <f t="shared" si="2"/>
        <v>25</v>
      </c>
    </row>
    <row r="81" spans="9:19" x14ac:dyDescent="0.3">
      <c r="I81" s="5" t="s">
        <v>87</v>
      </c>
      <c r="J81" s="6" t="s">
        <v>71</v>
      </c>
      <c r="K81" s="5">
        <v>1</v>
      </c>
      <c r="L81" s="5">
        <v>341</v>
      </c>
      <c r="M81" s="5" t="s">
        <v>75</v>
      </c>
      <c r="N81" s="5">
        <v>10210</v>
      </c>
      <c r="O81" s="5">
        <f t="shared" si="0"/>
        <v>10210</v>
      </c>
      <c r="Q81" s="33">
        <f t="shared" si="1"/>
        <v>34.033333333333331</v>
      </c>
      <c r="R81" s="5">
        <v>25</v>
      </c>
      <c r="S81" s="5">
        <f t="shared" si="2"/>
        <v>25</v>
      </c>
    </row>
    <row r="82" spans="9:19" x14ac:dyDescent="0.3">
      <c r="I82" s="5" t="s">
        <v>88</v>
      </c>
      <c r="J82" s="6" t="s">
        <v>71</v>
      </c>
      <c r="K82" s="5">
        <v>1</v>
      </c>
      <c r="L82" s="5">
        <v>342</v>
      </c>
      <c r="M82" s="5" t="s">
        <v>75</v>
      </c>
      <c r="N82" s="5">
        <v>10320</v>
      </c>
      <c r="O82" s="5">
        <f t="shared" si="0"/>
        <v>10320</v>
      </c>
      <c r="Q82" s="33">
        <f t="shared" si="1"/>
        <v>34.4</v>
      </c>
      <c r="R82" s="5">
        <v>25</v>
      </c>
      <c r="S82" s="5">
        <f t="shared" si="2"/>
        <v>25</v>
      </c>
    </row>
    <row r="83" spans="9:19" x14ac:dyDescent="0.3">
      <c r="I83" s="5" t="s">
        <v>89</v>
      </c>
      <c r="J83" s="6" t="s">
        <v>71</v>
      </c>
      <c r="K83" s="5">
        <v>1</v>
      </c>
      <c r="L83" s="5">
        <v>343</v>
      </c>
      <c r="M83" s="5" t="s">
        <v>75</v>
      </c>
      <c r="N83" s="5">
        <v>10110</v>
      </c>
      <c r="O83" s="5">
        <f t="shared" si="0"/>
        <v>10110</v>
      </c>
      <c r="Q83" s="33">
        <f t="shared" si="1"/>
        <v>33.700000000000003</v>
      </c>
      <c r="R83" s="5">
        <v>25</v>
      </c>
      <c r="S83" s="5">
        <f t="shared" si="2"/>
        <v>25</v>
      </c>
    </row>
    <row r="84" spans="9:19" x14ac:dyDescent="0.3">
      <c r="I84" s="5" t="s">
        <v>90</v>
      </c>
      <c r="J84" s="6" t="s">
        <v>71</v>
      </c>
      <c r="K84" s="5">
        <v>1</v>
      </c>
      <c r="L84" s="5">
        <v>344</v>
      </c>
      <c r="M84" s="5" t="s">
        <v>75</v>
      </c>
      <c r="N84" s="5">
        <v>10220</v>
      </c>
      <c r="O84" s="5">
        <f t="shared" si="0"/>
        <v>10220</v>
      </c>
      <c r="Q84" s="33">
        <f t="shared" si="1"/>
        <v>34.06666666666667</v>
      </c>
      <c r="R84" s="5">
        <v>25</v>
      </c>
      <c r="S84" s="5">
        <f t="shared" si="2"/>
        <v>25</v>
      </c>
    </row>
    <row r="85" spans="9:19" ht="16.5" customHeight="1" x14ac:dyDescent="0.3">
      <c r="I85" s="5" t="s">
        <v>91</v>
      </c>
      <c r="J85" s="6" t="s">
        <v>71</v>
      </c>
      <c r="K85" s="5">
        <v>1</v>
      </c>
      <c r="L85" s="5">
        <v>345</v>
      </c>
      <c r="M85" s="5" t="s">
        <v>75</v>
      </c>
      <c r="N85" s="5">
        <v>10010</v>
      </c>
      <c r="O85" s="5">
        <f t="shared" si="0"/>
        <v>10010</v>
      </c>
      <c r="Q85" s="33">
        <f t="shared" si="1"/>
        <v>33.366666666666667</v>
      </c>
      <c r="R85" s="5">
        <v>25</v>
      </c>
      <c r="S85" s="5">
        <f t="shared" si="2"/>
        <v>25</v>
      </c>
    </row>
    <row r="86" spans="9:19" x14ac:dyDescent="0.3">
      <c r="I86" s="5" t="s">
        <v>92</v>
      </c>
      <c r="J86" s="6" t="s">
        <v>71</v>
      </c>
      <c r="K86" s="5">
        <v>1</v>
      </c>
      <c r="L86" s="5">
        <v>346</v>
      </c>
      <c r="M86" s="5" t="s">
        <v>75</v>
      </c>
      <c r="N86" s="5">
        <v>10120</v>
      </c>
      <c r="O86" s="5">
        <f t="shared" si="0"/>
        <v>10120</v>
      </c>
      <c r="Q86" s="33">
        <f t="shared" si="1"/>
        <v>33.733333333333334</v>
      </c>
      <c r="R86" s="5">
        <v>25</v>
      </c>
      <c r="S86" s="5">
        <f t="shared" si="2"/>
        <v>25</v>
      </c>
    </row>
    <row r="87" spans="9:19" x14ac:dyDescent="0.3">
      <c r="I87" s="5" t="s">
        <v>93</v>
      </c>
      <c r="J87" s="6" t="s">
        <v>71</v>
      </c>
      <c r="K87" s="5">
        <v>1</v>
      </c>
      <c r="L87" s="5">
        <v>347</v>
      </c>
      <c r="M87" s="5" t="s">
        <v>75</v>
      </c>
      <c r="N87" s="5">
        <v>9910</v>
      </c>
      <c r="O87" s="5">
        <f t="shared" si="0"/>
        <v>9910</v>
      </c>
      <c r="Q87" s="33">
        <f t="shared" si="1"/>
        <v>33.033333333333331</v>
      </c>
      <c r="R87" s="5">
        <v>25</v>
      </c>
      <c r="S87" s="5">
        <f t="shared" si="2"/>
        <v>25</v>
      </c>
    </row>
    <row r="88" spans="9:19" x14ac:dyDescent="0.3">
      <c r="I88" s="5" t="s">
        <v>94</v>
      </c>
      <c r="J88" s="6" t="s">
        <v>71</v>
      </c>
      <c r="K88" s="5">
        <v>1</v>
      </c>
      <c r="L88" s="5">
        <v>348</v>
      </c>
      <c r="M88" s="5" t="s">
        <v>75</v>
      </c>
      <c r="N88" s="5">
        <v>10020</v>
      </c>
      <c r="O88" s="5">
        <f t="shared" si="0"/>
        <v>10020</v>
      </c>
      <c r="Q88" s="33">
        <f t="shared" si="1"/>
        <v>33.4</v>
      </c>
      <c r="R88" s="5">
        <v>25</v>
      </c>
      <c r="S88" s="5">
        <f t="shared" si="2"/>
        <v>25</v>
      </c>
    </row>
    <row r="89" spans="9:19" x14ac:dyDescent="0.3">
      <c r="I89" s="5" t="s">
        <v>95</v>
      </c>
      <c r="J89" s="6" t="s">
        <v>71</v>
      </c>
      <c r="K89" s="5">
        <v>1</v>
      </c>
      <c r="L89" s="5">
        <v>349</v>
      </c>
      <c r="M89" s="5" t="s">
        <v>75</v>
      </c>
      <c r="N89" s="5">
        <v>9810</v>
      </c>
      <c r="O89" s="5">
        <f t="shared" si="0"/>
        <v>9810</v>
      </c>
      <c r="Q89" s="33">
        <f t="shared" si="1"/>
        <v>32.700000000000003</v>
      </c>
      <c r="R89" s="5">
        <v>25</v>
      </c>
      <c r="S89" s="5">
        <f t="shared" si="2"/>
        <v>25</v>
      </c>
    </row>
    <row r="90" spans="9:19" x14ac:dyDescent="0.3">
      <c r="I90" s="5" t="s">
        <v>96</v>
      </c>
      <c r="J90" s="6" t="s">
        <v>71</v>
      </c>
      <c r="K90" s="5">
        <v>1</v>
      </c>
      <c r="L90" s="5">
        <v>350</v>
      </c>
      <c r="M90" s="5" t="s">
        <v>75</v>
      </c>
      <c r="N90" s="5">
        <v>9920</v>
      </c>
      <c r="O90" s="5">
        <f t="shared" si="0"/>
        <v>9920</v>
      </c>
      <c r="Q90" s="33">
        <f t="shared" si="1"/>
        <v>33.06666666666667</v>
      </c>
      <c r="R90" s="5">
        <v>25</v>
      </c>
      <c r="S90" s="5">
        <f t="shared" si="2"/>
        <v>25</v>
      </c>
    </row>
    <row r="91" spans="9:19" x14ac:dyDescent="0.3">
      <c r="I91" s="5" t="s">
        <v>97</v>
      </c>
      <c r="J91" s="6" t="s">
        <v>71</v>
      </c>
      <c r="K91" s="5">
        <v>1</v>
      </c>
      <c r="L91" s="5">
        <v>351</v>
      </c>
      <c r="M91" s="5" t="s">
        <v>75</v>
      </c>
      <c r="N91" s="5">
        <v>9710</v>
      </c>
      <c r="O91" s="5">
        <f t="shared" si="0"/>
        <v>9710</v>
      </c>
      <c r="Q91" s="33">
        <f t="shared" si="1"/>
        <v>32.366666666666667</v>
      </c>
      <c r="R91" s="5">
        <v>25</v>
      </c>
      <c r="S91" s="5">
        <f t="shared" si="2"/>
        <v>25</v>
      </c>
    </row>
    <row r="92" spans="9:19" x14ac:dyDescent="0.3">
      <c r="I92" s="5" t="s">
        <v>98</v>
      </c>
      <c r="J92" s="6" t="s">
        <v>71</v>
      </c>
      <c r="K92" s="5">
        <v>1</v>
      </c>
      <c r="L92" s="5">
        <v>352</v>
      </c>
      <c r="M92" s="5" t="s">
        <v>75</v>
      </c>
      <c r="N92" s="5">
        <v>9820</v>
      </c>
      <c r="O92" s="5">
        <f t="shared" si="0"/>
        <v>9820</v>
      </c>
      <c r="Q92" s="33">
        <f t="shared" si="1"/>
        <v>32.733333333333334</v>
      </c>
      <c r="R92" s="5">
        <v>25</v>
      </c>
      <c r="S92" s="5">
        <f t="shared" si="2"/>
        <v>25</v>
      </c>
    </row>
    <row r="93" spans="9:19" x14ac:dyDescent="0.3">
      <c r="I93" s="5" t="s">
        <v>99</v>
      </c>
      <c r="J93" s="6" t="s">
        <v>71</v>
      </c>
      <c r="K93" s="5">
        <v>1</v>
      </c>
      <c r="L93" s="5">
        <v>353</v>
      </c>
      <c r="M93" s="5" t="s">
        <v>75</v>
      </c>
      <c r="N93" s="5">
        <v>9610</v>
      </c>
      <c r="O93" s="5">
        <f t="shared" si="0"/>
        <v>9610</v>
      </c>
      <c r="Q93" s="33">
        <f t="shared" si="1"/>
        <v>32.033333333333331</v>
      </c>
      <c r="R93" s="5">
        <v>25</v>
      </c>
      <c r="S93" s="5">
        <f t="shared" si="2"/>
        <v>25</v>
      </c>
    </row>
    <row r="94" spans="9:19" x14ac:dyDescent="0.3">
      <c r="I94" s="5" t="s">
        <v>100</v>
      </c>
      <c r="J94" s="6" t="s">
        <v>71</v>
      </c>
      <c r="K94" s="5">
        <v>1</v>
      </c>
      <c r="L94" s="5">
        <v>354</v>
      </c>
      <c r="M94" s="5" t="s">
        <v>75</v>
      </c>
      <c r="N94" s="5">
        <v>9720</v>
      </c>
      <c r="O94" s="5">
        <f t="shared" si="0"/>
        <v>9720</v>
      </c>
      <c r="Q94" s="33">
        <f t="shared" si="1"/>
        <v>32.4</v>
      </c>
      <c r="R94" s="5">
        <v>25</v>
      </c>
      <c r="S94" s="5">
        <f t="shared" si="2"/>
        <v>25</v>
      </c>
    </row>
    <row r="95" spans="9:19" x14ac:dyDescent="0.3">
      <c r="L95" s="5"/>
      <c r="Q95" s="33">
        <f>SUM(Q67:Q94)</f>
        <v>9577.6666666666697</v>
      </c>
      <c r="S95" s="5">
        <f>SUM(S67:S94)</f>
        <v>7073</v>
      </c>
    </row>
    <row r="96" spans="9:19" x14ac:dyDescent="0.3">
      <c r="I96" s="5" t="s">
        <v>101</v>
      </c>
      <c r="K96" s="5">
        <v>56</v>
      </c>
      <c r="L96" s="5"/>
      <c r="R96" s="5">
        <v>12</v>
      </c>
      <c r="S96" s="5">
        <f t="shared" si="2"/>
        <v>672</v>
      </c>
    </row>
    <row r="97" spans="12:12" x14ac:dyDescent="0.3">
      <c r="L97" s="5"/>
    </row>
    <row r="98" spans="12:12" x14ac:dyDescent="0.3">
      <c r="L98" s="5"/>
    </row>
    <row r="99" spans="12:12" x14ac:dyDescent="0.3">
      <c r="L99" s="5"/>
    </row>
    <row r="100" spans="12:12" x14ac:dyDescent="0.3">
      <c r="L100" s="5"/>
    </row>
    <row r="101" spans="12:12" x14ac:dyDescent="0.3">
      <c r="L101" s="5"/>
    </row>
    <row r="102" spans="12:12" x14ac:dyDescent="0.3">
      <c r="L102" s="5"/>
    </row>
    <row r="103" spans="12:12" x14ac:dyDescent="0.3">
      <c r="L103" s="5"/>
    </row>
    <row r="104" spans="12:12" x14ac:dyDescent="0.3">
      <c r="L104" s="5"/>
    </row>
    <row r="105" spans="12:12" x14ac:dyDescent="0.3">
      <c r="L105" s="5"/>
    </row>
    <row r="106" spans="12:12" x14ac:dyDescent="0.3">
      <c r="L106" s="5"/>
    </row>
    <row r="107" spans="12:12" x14ac:dyDescent="0.3">
      <c r="L107" s="5"/>
    </row>
    <row r="108" spans="12:12" x14ac:dyDescent="0.3">
      <c r="L108" s="5"/>
    </row>
    <row r="109" spans="12:12" x14ac:dyDescent="0.3">
      <c r="L109" s="5"/>
    </row>
    <row r="110" spans="12:12" x14ac:dyDescent="0.3">
      <c r="L110" s="5"/>
    </row>
    <row r="111" spans="12:12" x14ac:dyDescent="0.3">
      <c r="L111" s="5"/>
    </row>
    <row r="112" spans="12:12" x14ac:dyDescent="0.3">
      <c r="L112" s="5"/>
    </row>
    <row r="113" spans="12:12" x14ac:dyDescent="0.3">
      <c r="L113" s="5"/>
    </row>
    <row r="114" spans="12:12" x14ac:dyDescent="0.3">
      <c r="L114" s="5"/>
    </row>
    <row r="115" spans="12:12" x14ac:dyDescent="0.3">
      <c r="L115" s="5"/>
    </row>
    <row r="116" spans="12:12" x14ac:dyDescent="0.3">
      <c r="L116" s="5"/>
    </row>
    <row r="117" spans="12:12" x14ac:dyDescent="0.3">
      <c r="L117" s="5"/>
    </row>
    <row r="118" spans="12:12" x14ac:dyDescent="0.3">
      <c r="L118" s="5"/>
    </row>
    <row r="119" spans="12:12" x14ac:dyDescent="0.3">
      <c r="L119" s="5"/>
    </row>
    <row r="120" spans="12:12" x14ac:dyDescent="0.3">
      <c r="L120" s="5"/>
    </row>
    <row r="121" spans="12:12" x14ac:dyDescent="0.3">
      <c r="L121" s="5"/>
    </row>
    <row r="122" spans="12:12" x14ac:dyDescent="0.3">
      <c r="L122" s="5"/>
    </row>
    <row r="123" spans="12:12" x14ac:dyDescent="0.3">
      <c r="L123" s="5"/>
    </row>
    <row r="124" spans="12:12" x14ac:dyDescent="0.3">
      <c r="L124" s="5"/>
    </row>
    <row r="125" spans="12:12" x14ac:dyDescent="0.3">
      <c r="L125" s="5"/>
    </row>
    <row r="126" spans="12:12" x14ac:dyDescent="0.3">
      <c r="L126" s="5"/>
    </row>
    <row r="127" spans="12:12" x14ac:dyDescent="0.3">
      <c r="L127" s="5"/>
    </row>
    <row r="128" spans="12:12" x14ac:dyDescent="0.3">
      <c r="L128" s="5"/>
    </row>
    <row r="129" spans="12:12" x14ac:dyDescent="0.3">
      <c r="L129" s="5"/>
    </row>
    <row r="130" spans="12:12" x14ac:dyDescent="0.3">
      <c r="L130" s="5"/>
    </row>
    <row r="131" spans="12:12" x14ac:dyDescent="0.3">
      <c r="L131" s="5"/>
    </row>
    <row r="132" spans="12:12" x14ac:dyDescent="0.3">
      <c r="L132" s="5"/>
    </row>
    <row r="133" spans="12:12" x14ac:dyDescent="0.3">
      <c r="L133" s="5"/>
    </row>
    <row r="134" spans="12:12" x14ac:dyDescent="0.3">
      <c r="L134" s="5"/>
    </row>
    <row r="135" spans="12:12" x14ac:dyDescent="0.3">
      <c r="L135" s="5"/>
    </row>
    <row r="136" spans="12:12" x14ac:dyDescent="0.3">
      <c r="L136" s="5"/>
    </row>
    <row r="137" spans="12:12" x14ac:dyDescent="0.3">
      <c r="L137" s="5"/>
    </row>
    <row r="138" spans="12:12" x14ac:dyDescent="0.3">
      <c r="L138" s="5"/>
    </row>
    <row r="139" spans="12:12" x14ac:dyDescent="0.3">
      <c r="L139" s="5"/>
    </row>
    <row r="140" spans="12:12" x14ac:dyDescent="0.3">
      <c r="L140" s="5"/>
    </row>
    <row r="141" spans="12:12" x14ac:dyDescent="0.3">
      <c r="L141" s="5"/>
    </row>
    <row r="142" spans="12:12" x14ac:dyDescent="0.3">
      <c r="L142" s="5"/>
    </row>
    <row r="143" spans="12:12" x14ac:dyDescent="0.3">
      <c r="L143" s="5"/>
    </row>
    <row r="144" spans="12:12" x14ac:dyDescent="0.3">
      <c r="L144" s="5"/>
    </row>
    <row r="145" spans="12:12" x14ac:dyDescent="0.3">
      <c r="L145" s="5"/>
    </row>
    <row r="146" spans="12:12" x14ac:dyDescent="0.3">
      <c r="L146" s="5"/>
    </row>
    <row r="147" spans="12:12" x14ac:dyDescent="0.3">
      <c r="L147" s="5"/>
    </row>
    <row r="148" spans="12:12" x14ac:dyDescent="0.3">
      <c r="L148" s="5"/>
    </row>
    <row r="149" spans="12:12" x14ac:dyDescent="0.3">
      <c r="L149" s="5"/>
    </row>
    <row r="150" spans="12:12" x14ac:dyDescent="0.3">
      <c r="L150" s="5"/>
    </row>
    <row r="151" spans="12:12" x14ac:dyDescent="0.3">
      <c r="L151" s="5"/>
    </row>
    <row r="152" spans="12:12" x14ac:dyDescent="0.3">
      <c r="L152" s="5"/>
    </row>
    <row r="153" spans="12:12" x14ac:dyDescent="0.3">
      <c r="L153" s="5"/>
    </row>
    <row r="154" spans="12:12" x14ac:dyDescent="0.3">
      <c r="L154" s="5"/>
    </row>
    <row r="155" spans="12:12" x14ac:dyDescent="0.3">
      <c r="L155" s="5"/>
    </row>
    <row r="156" spans="12:12" x14ac:dyDescent="0.3">
      <c r="L156" s="5"/>
    </row>
    <row r="157" spans="12:12" x14ac:dyDescent="0.3">
      <c r="L157" s="5"/>
    </row>
    <row r="158" spans="12:12" x14ac:dyDescent="0.3">
      <c r="L158" s="5"/>
    </row>
    <row r="159" spans="12:12" x14ac:dyDescent="0.3">
      <c r="L159" s="5"/>
    </row>
    <row r="160" spans="12:12" x14ac:dyDescent="0.3">
      <c r="L160" s="5"/>
    </row>
    <row r="161" spans="12:12" x14ac:dyDescent="0.3">
      <c r="L161" s="5"/>
    </row>
    <row r="162" spans="12:12" x14ac:dyDescent="0.3">
      <c r="L162" s="5"/>
    </row>
    <row r="163" spans="12:12" x14ac:dyDescent="0.3">
      <c r="L163" s="5"/>
    </row>
    <row r="164" spans="12:12" x14ac:dyDescent="0.3">
      <c r="L164" s="5"/>
    </row>
    <row r="165" spans="12:12" x14ac:dyDescent="0.3">
      <c r="L165" s="5"/>
    </row>
    <row r="166" spans="12:12" x14ac:dyDescent="0.3">
      <c r="L166" s="5"/>
    </row>
    <row r="167" spans="12:12" x14ac:dyDescent="0.3">
      <c r="L167" s="5"/>
    </row>
    <row r="168" spans="12:12" x14ac:dyDescent="0.3">
      <c r="L168" s="5"/>
    </row>
    <row r="169" spans="12:12" x14ac:dyDescent="0.3">
      <c r="L169" s="5"/>
    </row>
    <row r="170" spans="12:12" x14ac:dyDescent="0.3">
      <c r="L170" s="5"/>
    </row>
    <row r="171" spans="12:12" x14ac:dyDescent="0.3">
      <c r="L171" s="5"/>
    </row>
    <row r="172" spans="12:12" x14ac:dyDescent="0.3">
      <c r="L172" s="5"/>
    </row>
    <row r="173" spans="12:12" x14ac:dyDescent="0.3">
      <c r="L173" s="5"/>
    </row>
    <row r="174" spans="12:12" x14ac:dyDescent="0.3">
      <c r="L174" s="5"/>
    </row>
    <row r="175" spans="12:12" x14ac:dyDescent="0.3">
      <c r="L175" s="5"/>
    </row>
    <row r="176" spans="12:12" x14ac:dyDescent="0.3">
      <c r="L176" s="5"/>
    </row>
    <row r="177" spans="12:12" x14ac:dyDescent="0.3">
      <c r="L177" s="5"/>
    </row>
    <row r="178" spans="12:12" x14ac:dyDescent="0.3">
      <c r="L178" s="5"/>
    </row>
    <row r="179" spans="12:12" x14ac:dyDescent="0.3">
      <c r="L179" s="5"/>
    </row>
    <row r="180" spans="12:12" x14ac:dyDescent="0.3">
      <c r="L180" s="5"/>
    </row>
    <row r="181" spans="12:12" x14ac:dyDescent="0.3">
      <c r="L181" s="5"/>
    </row>
    <row r="182" spans="12:12" x14ac:dyDescent="0.3">
      <c r="L182" s="5"/>
    </row>
    <row r="183" spans="12:12" x14ac:dyDescent="0.3">
      <c r="L183" s="5"/>
    </row>
    <row r="184" spans="12:12" x14ac:dyDescent="0.3">
      <c r="L184" s="5"/>
    </row>
    <row r="185" spans="12:12" x14ac:dyDescent="0.3">
      <c r="L185" s="5"/>
    </row>
    <row r="186" spans="12:12" x14ac:dyDescent="0.3">
      <c r="L186" s="5"/>
    </row>
    <row r="187" spans="12:12" x14ac:dyDescent="0.3">
      <c r="L187" s="5"/>
    </row>
    <row r="188" spans="12:12" x14ac:dyDescent="0.3">
      <c r="L188" s="5"/>
    </row>
    <row r="189" spans="12:12" x14ac:dyDescent="0.3">
      <c r="L189" s="5"/>
    </row>
    <row r="190" spans="12:12" x14ac:dyDescent="0.3">
      <c r="L190" s="5"/>
    </row>
    <row r="191" spans="12:12" x14ac:dyDescent="0.3">
      <c r="L191" s="5"/>
    </row>
    <row r="192" spans="12:12" x14ac:dyDescent="0.3">
      <c r="L192" s="5"/>
    </row>
    <row r="193" spans="8:12" x14ac:dyDescent="0.3">
      <c r="L193" s="5"/>
    </row>
    <row r="194" spans="8:12" x14ac:dyDescent="0.3">
      <c r="L194" s="5"/>
    </row>
    <row r="195" spans="8:12" x14ac:dyDescent="0.3">
      <c r="L195" s="5"/>
    </row>
    <row r="196" spans="8:12" x14ac:dyDescent="0.3">
      <c r="L196" s="5"/>
    </row>
    <row r="197" spans="8:12" x14ac:dyDescent="0.3">
      <c r="L197" s="5"/>
    </row>
    <row r="198" spans="8:12" x14ac:dyDescent="0.3">
      <c r="L198" s="5"/>
    </row>
    <row r="199" spans="8:12" ht="19.5" customHeight="1" x14ac:dyDescent="0.3">
      <c r="L199" s="5"/>
    </row>
    <row r="200" spans="8:12" x14ac:dyDescent="0.3">
      <c r="L200" s="5"/>
    </row>
    <row r="201" spans="8:12" x14ac:dyDescent="0.3">
      <c r="L201" s="5"/>
    </row>
    <row r="202" spans="8:12" x14ac:dyDescent="0.3">
      <c r="L202" s="5"/>
    </row>
    <row r="203" spans="8:12" x14ac:dyDescent="0.3">
      <c r="L203" s="5"/>
    </row>
    <row r="204" spans="8:12" x14ac:dyDescent="0.3">
      <c r="L204" s="5"/>
    </row>
    <row r="205" spans="8:12" x14ac:dyDescent="0.3">
      <c r="L205" s="5"/>
    </row>
    <row r="206" spans="8:12" x14ac:dyDescent="0.3">
      <c r="H206" s="5"/>
      <c r="J206" s="5"/>
      <c r="L206" s="5"/>
    </row>
    <row r="207" spans="8:12" x14ac:dyDescent="0.3">
      <c r="H207" s="5"/>
      <c r="J207" s="5"/>
      <c r="L207" s="5"/>
    </row>
    <row r="208" spans="8:12" x14ac:dyDescent="0.3">
      <c r="H208" s="5"/>
      <c r="J208" s="5"/>
      <c r="L208" s="5"/>
    </row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5" s="5" customFormat="1" x14ac:dyDescent="0.3"/>
    <row r="226" s="5" customFormat="1" x14ac:dyDescent="0.3"/>
    <row r="227" s="5" customFormat="1" x14ac:dyDescent="0.3"/>
    <row r="229" s="5" customFormat="1" x14ac:dyDescent="0.3"/>
    <row r="230" s="5" customFormat="1" x14ac:dyDescent="0.3"/>
    <row r="231" s="5" customFormat="1" x14ac:dyDescent="0.3"/>
    <row r="232" s="5" customFormat="1" x14ac:dyDescent="0.3"/>
    <row r="233" s="5" customFormat="1" x14ac:dyDescent="0.3"/>
    <row r="234" s="5" customFormat="1" x14ac:dyDescent="0.3"/>
    <row r="246" s="5" customFormat="1" x14ac:dyDescent="0.3"/>
    <row r="247" s="5" customFormat="1" x14ac:dyDescent="0.3"/>
    <row r="248" s="5" customFormat="1" x14ac:dyDescent="0.3"/>
    <row r="249" s="5" customFormat="1" x14ac:dyDescent="0.3"/>
    <row r="250" s="5" customFormat="1" x14ac:dyDescent="0.3"/>
    <row r="251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4" s="5" customFormat="1" x14ac:dyDescent="0.3"/>
    <row r="275" s="5" customFormat="1" x14ac:dyDescent="0.3"/>
    <row r="276" s="5" customFormat="1" x14ac:dyDescent="0.3"/>
    <row r="278" s="5" customFormat="1" x14ac:dyDescent="0.3"/>
    <row r="279" s="5" customFormat="1" x14ac:dyDescent="0.3"/>
    <row r="280" s="5" customFormat="1" x14ac:dyDescent="0.3"/>
    <row r="281" s="5" customFormat="1" x14ac:dyDescent="0.3"/>
    <row r="282" s="5" customFormat="1" x14ac:dyDescent="0.3"/>
    <row r="283" s="5" customFormat="1" x14ac:dyDescent="0.3"/>
  </sheetData>
  <mergeCells count="4">
    <mergeCell ref="A1:G1"/>
    <mergeCell ref="A32:G32"/>
    <mergeCell ref="A42:G42"/>
    <mergeCell ref="A56:G56"/>
  </mergeCells>
  <conditionalFormatting sqref="A1 A42 A32 A43:G55 A2:G31 A33:G41 A57:G1048576">
    <cfRule type="cellIs" dxfId="7" priority="2" operator="equal">
      <formula>"Удалить"</formula>
    </cfRule>
  </conditionalFormatting>
  <conditionalFormatting sqref="A56">
    <cfRule type="cellIs" dxfId="6" priority="1" operator="equal">
      <formula>"Удалить"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ED79-C6D5-4237-B133-44FAF7614856}">
  <dimension ref="A1:S280"/>
  <sheetViews>
    <sheetView topLeftCell="A7" workbookViewId="0">
      <selection activeCell="A8" sqref="A8"/>
    </sheetView>
  </sheetViews>
  <sheetFormatPr defaultColWidth="9.109375" defaultRowHeight="14.4" x14ac:dyDescent="0.3"/>
  <cols>
    <col min="1" max="1" width="25.6640625" style="5" bestFit="1" customWidth="1"/>
    <col min="2" max="2" width="19.109375" style="5" customWidth="1"/>
    <col min="3" max="3" width="14.6640625" style="5" customWidth="1"/>
    <col min="4" max="4" width="9.109375" style="5"/>
    <col min="5" max="5" width="11.88671875" style="5" bestFit="1" customWidth="1"/>
    <col min="6" max="6" width="18.109375" style="5" bestFit="1" customWidth="1"/>
    <col min="7" max="7" width="12.44140625" style="5" bestFit="1" customWidth="1"/>
    <col min="8" max="8" width="14.109375" style="4" customWidth="1"/>
    <col min="9" max="9" width="15.33203125" style="5" customWidth="1"/>
    <col min="10" max="10" width="17.44140625" style="6" customWidth="1"/>
    <col min="11" max="11" width="9.109375" style="5"/>
    <col min="12" max="12" width="9.109375" style="34"/>
    <col min="13" max="13" width="20.109375" style="5" customWidth="1"/>
    <col min="14" max="14" width="8" style="5" customWidth="1"/>
    <col min="15" max="15" width="13.44140625" style="5" customWidth="1"/>
    <col min="16" max="16" width="13.33203125" style="5" hidden="1" customWidth="1"/>
    <col min="17" max="17" width="9.44140625" style="5" bestFit="1" customWidth="1"/>
    <col min="18" max="16384" width="9.109375" style="5"/>
  </cols>
  <sheetData>
    <row r="1" spans="1:16" ht="21" customHeight="1" thickBot="1" x14ac:dyDescent="0.35">
      <c r="A1" s="1" t="s">
        <v>0</v>
      </c>
      <c r="B1" s="2"/>
      <c r="C1" s="2"/>
      <c r="D1" s="2"/>
      <c r="E1" s="2"/>
      <c r="F1" s="2"/>
      <c r="G1" s="3"/>
      <c r="L1" s="5"/>
    </row>
    <row r="2" spans="1:16" ht="61.5" customHeight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L2" s="5"/>
      <c r="P2" s="5" t="s">
        <v>8</v>
      </c>
    </row>
    <row r="3" spans="1:16" x14ac:dyDescent="0.3">
      <c r="A3" s="9" t="s">
        <v>9</v>
      </c>
      <c r="B3" s="9" t="s">
        <v>10</v>
      </c>
      <c r="C3" s="10">
        <v>756</v>
      </c>
      <c r="D3" s="10">
        <v>5.6000000000000001E-2</v>
      </c>
      <c r="E3" s="11">
        <v>42.335999999999999</v>
      </c>
      <c r="F3" s="12">
        <v>12</v>
      </c>
      <c r="G3" s="10" t="s">
        <v>11</v>
      </c>
      <c r="I3" s="13"/>
      <c r="L3" s="5"/>
    </row>
    <row r="4" spans="1:16" x14ac:dyDescent="0.3">
      <c r="A4" s="9" t="s">
        <v>12</v>
      </c>
      <c r="B4" s="9" t="s">
        <v>10</v>
      </c>
      <c r="C4" s="10">
        <v>750</v>
      </c>
      <c r="D4" s="10">
        <v>0.122</v>
      </c>
      <c r="E4" s="14">
        <v>91.5</v>
      </c>
      <c r="F4" s="12" t="s">
        <v>102</v>
      </c>
      <c r="G4" s="10" t="s">
        <v>11</v>
      </c>
      <c r="L4" s="5"/>
      <c r="P4" s="5">
        <v>1</v>
      </c>
    </row>
    <row r="5" spans="1:16" x14ac:dyDescent="0.3">
      <c r="A5" s="9" t="s">
        <v>14</v>
      </c>
      <c r="B5" s="9" t="s">
        <v>10</v>
      </c>
      <c r="C5" s="10">
        <v>82</v>
      </c>
      <c r="D5" s="10">
        <v>0.129</v>
      </c>
      <c r="E5" s="15">
        <v>10.577999999999999</v>
      </c>
      <c r="F5" s="12" t="s">
        <v>103</v>
      </c>
      <c r="G5" s="10" t="s">
        <v>11</v>
      </c>
      <c r="L5" s="5"/>
    </row>
    <row r="6" spans="1:16" x14ac:dyDescent="0.3">
      <c r="A6" s="9" t="s">
        <v>16</v>
      </c>
      <c r="B6" s="9" t="s">
        <v>10</v>
      </c>
      <c r="C6" s="10">
        <v>115</v>
      </c>
      <c r="D6" s="10">
        <v>0.13700000000000001</v>
      </c>
      <c r="E6" s="15">
        <v>15.755000000000001</v>
      </c>
      <c r="F6" s="12">
        <v>22</v>
      </c>
      <c r="G6" s="10" t="s">
        <v>11</v>
      </c>
      <c r="L6" s="5"/>
    </row>
    <row r="7" spans="1:16" x14ac:dyDescent="0.3">
      <c r="A7" s="9" t="s">
        <v>18</v>
      </c>
      <c r="B7" s="9" t="s">
        <v>10</v>
      </c>
      <c r="C7" s="10">
        <v>1799</v>
      </c>
      <c r="D7" s="10">
        <v>0.22800000000000001</v>
      </c>
      <c r="E7" s="15">
        <v>410.17200000000003</v>
      </c>
      <c r="F7" s="12" t="s">
        <v>104</v>
      </c>
      <c r="G7" s="10" t="s">
        <v>11</v>
      </c>
      <c r="L7" s="5"/>
    </row>
    <row r="8" spans="1:16" x14ac:dyDescent="0.3">
      <c r="A8" s="9" t="s">
        <v>20</v>
      </c>
      <c r="B8" s="9" t="s">
        <v>10</v>
      </c>
      <c r="C8" s="10">
        <v>1862</v>
      </c>
      <c r="D8" s="10">
        <v>0.24099999999999999</v>
      </c>
      <c r="E8" s="15">
        <v>448.74199999999996</v>
      </c>
      <c r="F8" s="12" t="s">
        <v>105</v>
      </c>
      <c r="G8" s="10" t="s">
        <v>11</v>
      </c>
      <c r="L8" s="5"/>
    </row>
    <row r="9" spans="1:16" x14ac:dyDescent="0.3">
      <c r="A9" s="9" t="s">
        <v>22</v>
      </c>
      <c r="B9" s="9" t="s">
        <v>10</v>
      </c>
      <c r="C9" s="10">
        <v>115</v>
      </c>
      <c r="D9" s="10">
        <v>0.253</v>
      </c>
      <c r="E9" s="15">
        <v>29.094999999999999</v>
      </c>
      <c r="F9" s="12" t="s">
        <v>106</v>
      </c>
      <c r="G9" s="10" t="s">
        <v>11</v>
      </c>
      <c r="L9" s="5"/>
    </row>
    <row r="10" spans="1:16" x14ac:dyDescent="0.3">
      <c r="A10" s="9" t="s">
        <v>24</v>
      </c>
      <c r="B10" s="9" t="s">
        <v>10</v>
      </c>
      <c r="C10" s="10">
        <v>987</v>
      </c>
      <c r="D10" s="10">
        <v>0.26500000000000001</v>
      </c>
      <c r="E10" s="15">
        <v>261.55500000000001</v>
      </c>
      <c r="F10" s="12" t="s">
        <v>25</v>
      </c>
      <c r="G10" s="10" t="s">
        <v>11</v>
      </c>
      <c r="L10" s="5"/>
    </row>
    <row r="11" spans="1:16" x14ac:dyDescent="0.3">
      <c r="A11" s="9" t="s">
        <v>26</v>
      </c>
      <c r="B11" s="9" t="s">
        <v>10</v>
      </c>
      <c r="C11" s="10">
        <v>597</v>
      </c>
      <c r="D11" s="10">
        <v>0.27800000000000002</v>
      </c>
      <c r="E11" s="15">
        <v>165.96600000000001</v>
      </c>
      <c r="F11" s="12" t="s">
        <v>107</v>
      </c>
      <c r="G11" s="10" t="s">
        <v>11</v>
      </c>
      <c r="L11" s="5"/>
    </row>
    <row r="12" spans="1:16" x14ac:dyDescent="0.3">
      <c r="A12" s="9" t="s">
        <v>30</v>
      </c>
      <c r="B12" s="9" t="s">
        <v>10</v>
      </c>
      <c r="C12" s="10">
        <v>124</v>
      </c>
      <c r="D12" s="10">
        <v>0.30199999999999999</v>
      </c>
      <c r="E12" s="15">
        <v>37.448</v>
      </c>
      <c r="F12" s="12">
        <v>46</v>
      </c>
      <c r="G12" s="10" t="s">
        <v>11</v>
      </c>
      <c r="L12" s="5"/>
    </row>
    <row r="13" spans="1:16" x14ac:dyDescent="0.3">
      <c r="A13" s="9" t="s">
        <v>33</v>
      </c>
      <c r="B13" s="9" t="s">
        <v>10</v>
      </c>
      <c r="C13" s="10">
        <v>140</v>
      </c>
      <c r="D13" s="10">
        <v>0.36399999999999999</v>
      </c>
      <c r="E13" s="15">
        <v>50.96</v>
      </c>
      <c r="F13" s="12">
        <v>70</v>
      </c>
      <c r="G13" s="10" t="s">
        <v>11</v>
      </c>
      <c r="L13" s="5"/>
    </row>
    <row r="14" spans="1:16" x14ac:dyDescent="0.3">
      <c r="A14" s="9" t="s">
        <v>34</v>
      </c>
      <c r="B14" s="9" t="s">
        <v>10</v>
      </c>
      <c r="C14" s="10">
        <v>107</v>
      </c>
      <c r="D14" s="10">
        <v>0.38900000000000001</v>
      </c>
      <c r="E14" s="15">
        <v>41.623000000000005</v>
      </c>
      <c r="F14" s="12">
        <v>82</v>
      </c>
      <c r="G14" s="10" t="s">
        <v>11</v>
      </c>
      <c r="L14" s="5"/>
    </row>
    <row r="15" spans="1:16" x14ac:dyDescent="0.3">
      <c r="A15" s="9" t="s">
        <v>11</v>
      </c>
      <c r="B15" s="9" t="s">
        <v>11</v>
      </c>
      <c r="C15" s="10" t="s">
        <v>11</v>
      </c>
      <c r="D15" s="10" t="s">
        <v>11</v>
      </c>
      <c r="E15" s="15" t="s">
        <v>11</v>
      </c>
      <c r="F15" s="10" t="s">
        <v>11</v>
      </c>
      <c r="G15" s="10" t="s">
        <v>11</v>
      </c>
      <c r="L15" s="5"/>
    </row>
    <row r="16" spans="1:16" ht="17.25" customHeight="1" x14ac:dyDescent="0.3">
      <c r="A16" s="9" t="s">
        <v>35</v>
      </c>
      <c r="B16" s="9" t="s">
        <v>36</v>
      </c>
      <c r="C16" s="10">
        <v>1512</v>
      </c>
      <c r="D16" s="10">
        <v>1.7999999999999999E-2</v>
      </c>
      <c r="E16" s="15">
        <v>27.215999999999998</v>
      </c>
      <c r="F16" s="10" t="s">
        <v>11</v>
      </c>
      <c r="G16" s="10" t="s">
        <v>11</v>
      </c>
      <c r="L16" s="5"/>
    </row>
    <row r="17" spans="1:12" ht="17.25" customHeight="1" x14ac:dyDescent="0.3">
      <c r="A17" s="9" t="s">
        <v>37</v>
      </c>
      <c r="B17" s="9" t="s">
        <v>36</v>
      </c>
      <c r="C17" s="10">
        <v>1895</v>
      </c>
      <c r="D17" s="10">
        <v>3.7999999999999999E-2</v>
      </c>
      <c r="E17" s="15">
        <v>72.010000000000005</v>
      </c>
      <c r="F17" s="10" t="s">
        <v>11</v>
      </c>
      <c r="G17" s="10" t="s">
        <v>11</v>
      </c>
      <c r="L17" s="5"/>
    </row>
    <row r="18" spans="1:12" ht="17.25" customHeight="1" x14ac:dyDescent="0.3">
      <c r="A18" s="9" t="s">
        <v>38</v>
      </c>
      <c r="B18" s="9" t="s">
        <v>36</v>
      </c>
      <c r="C18" s="10">
        <v>11464</v>
      </c>
      <c r="D18" s="10">
        <v>7.0999999999999994E-2</v>
      </c>
      <c r="E18" s="15">
        <v>813.94399999999996</v>
      </c>
      <c r="F18" s="10" t="s">
        <v>11</v>
      </c>
      <c r="G18" s="10" t="s">
        <v>11</v>
      </c>
      <c r="L18" s="5"/>
    </row>
    <row r="19" spans="1:12" ht="33.75" customHeight="1" x14ac:dyDescent="0.3">
      <c r="A19" s="9" t="s">
        <v>39</v>
      </c>
      <c r="B19" s="9" t="s">
        <v>36</v>
      </c>
      <c r="C19" s="10">
        <v>420</v>
      </c>
      <c r="D19" s="10">
        <v>3.7999999999999999E-2</v>
      </c>
      <c r="E19" s="15">
        <f>C19*D19</f>
        <v>15.959999999999999</v>
      </c>
      <c r="F19" s="10" t="s">
        <v>11</v>
      </c>
      <c r="G19" s="10" t="s">
        <v>40</v>
      </c>
      <c r="L19" s="5"/>
    </row>
    <row r="20" spans="1:12" x14ac:dyDescent="0.3">
      <c r="A20" s="9" t="s">
        <v>11</v>
      </c>
      <c r="B20" s="9" t="s">
        <v>11</v>
      </c>
      <c r="C20" s="10" t="s">
        <v>11</v>
      </c>
      <c r="D20" s="10" t="s">
        <v>11</v>
      </c>
      <c r="E20" s="15" t="s">
        <v>11</v>
      </c>
      <c r="F20" s="10" t="s">
        <v>11</v>
      </c>
      <c r="G20" s="10" t="s">
        <v>11</v>
      </c>
      <c r="L20" s="5"/>
    </row>
    <row r="21" spans="1:12" x14ac:dyDescent="0.3">
      <c r="A21" s="9" t="s">
        <v>41</v>
      </c>
      <c r="B21" s="9" t="s">
        <v>42</v>
      </c>
      <c r="C21" s="10">
        <v>1512</v>
      </c>
      <c r="D21" s="10">
        <v>6.0000000000000001E-3</v>
      </c>
      <c r="E21" s="15">
        <v>9.072000000000001</v>
      </c>
      <c r="F21" s="10" t="s">
        <v>11</v>
      </c>
      <c r="G21" s="10" t="s">
        <v>11</v>
      </c>
      <c r="L21" s="5"/>
    </row>
    <row r="22" spans="1:12" x14ac:dyDescent="0.3">
      <c r="A22" s="9" t="s">
        <v>43</v>
      </c>
      <c r="B22" s="9" t="s">
        <v>42</v>
      </c>
      <c r="C22" s="10">
        <v>1895</v>
      </c>
      <c r="D22" s="10">
        <v>1.0999999999999999E-2</v>
      </c>
      <c r="E22" s="15">
        <v>20.844999999999999</v>
      </c>
      <c r="F22" s="10" t="s">
        <v>11</v>
      </c>
      <c r="G22" s="10" t="s">
        <v>11</v>
      </c>
      <c r="L22" s="5"/>
    </row>
    <row r="23" spans="1:12" x14ac:dyDescent="0.3">
      <c r="A23" s="9" t="s">
        <v>44</v>
      </c>
      <c r="B23" s="9" t="s">
        <v>42</v>
      </c>
      <c r="C23" s="10">
        <v>11464</v>
      </c>
      <c r="D23" s="10">
        <v>1.7000000000000001E-2</v>
      </c>
      <c r="E23" s="15">
        <v>194.88800000000001</v>
      </c>
      <c r="F23" s="10" t="s">
        <v>11</v>
      </c>
      <c r="G23" s="10" t="s">
        <v>11</v>
      </c>
      <c r="L23" s="5"/>
    </row>
    <row r="24" spans="1:12" ht="28.8" x14ac:dyDescent="0.3">
      <c r="A24" s="9" t="s">
        <v>43</v>
      </c>
      <c r="B24" s="9" t="s">
        <v>42</v>
      </c>
      <c r="C24" s="10">
        <v>420</v>
      </c>
      <c r="D24" s="10">
        <v>1.0999999999999999E-2</v>
      </c>
      <c r="E24" s="15">
        <f>C24*D24</f>
        <v>4.62</v>
      </c>
      <c r="F24" s="10" t="s">
        <v>11</v>
      </c>
      <c r="G24" s="10" t="s">
        <v>40</v>
      </c>
      <c r="L24" s="5"/>
    </row>
    <row r="25" spans="1:12" x14ac:dyDescent="0.3">
      <c r="A25" s="9"/>
      <c r="B25" s="9"/>
      <c r="C25" s="10"/>
      <c r="D25" s="10"/>
      <c r="E25" s="15"/>
      <c r="F25" s="10"/>
      <c r="G25" s="10"/>
      <c r="L25" s="5"/>
    </row>
    <row r="26" spans="1:12" ht="28.8" x14ac:dyDescent="0.3">
      <c r="A26" s="9" t="s">
        <v>45</v>
      </c>
      <c r="B26" s="9" t="s">
        <v>46</v>
      </c>
      <c r="C26" s="10">
        <v>420</v>
      </c>
      <c r="D26" s="16">
        <v>0.13569999999999999</v>
      </c>
      <c r="E26" s="15">
        <f>C26*D26</f>
        <v>56.993999999999993</v>
      </c>
      <c r="F26" s="10"/>
      <c r="G26" s="10" t="s">
        <v>40</v>
      </c>
      <c r="L26" s="5"/>
    </row>
    <row r="27" spans="1:12" ht="15" thickBot="1" x14ac:dyDescent="0.35">
      <c r="A27" s="9"/>
      <c r="B27" s="9"/>
      <c r="C27" s="10"/>
      <c r="D27" s="10"/>
      <c r="E27" s="15"/>
      <c r="F27" s="10"/>
      <c r="G27" s="10"/>
      <c r="L27" s="5"/>
    </row>
    <row r="28" spans="1:12" ht="15" thickBot="1" x14ac:dyDescent="0.35">
      <c r="A28" s="17"/>
      <c r="B28" s="18"/>
      <c r="C28" s="18"/>
      <c r="D28" s="19" t="s">
        <v>47</v>
      </c>
      <c r="E28" s="20">
        <f>SUM(E3:E27)</f>
        <v>2821.279</v>
      </c>
      <c r="F28" s="18"/>
      <c r="G28" s="21"/>
      <c r="L28" s="5"/>
    </row>
    <row r="29" spans="1:12" ht="15" customHeight="1" thickBot="1" x14ac:dyDescent="0.35">
      <c r="L29" s="5"/>
    </row>
    <row r="30" spans="1:12" ht="23.25" customHeight="1" thickBot="1" x14ac:dyDescent="0.35">
      <c r="A30" s="1" t="s">
        <v>48</v>
      </c>
      <c r="B30" s="2"/>
      <c r="C30" s="2"/>
      <c r="D30" s="2"/>
      <c r="E30" s="2"/>
      <c r="F30" s="2"/>
      <c r="G30" s="3"/>
      <c r="L30" s="5"/>
    </row>
    <row r="31" spans="1:12" ht="60" customHeight="1" thickBot="1" x14ac:dyDescent="0.35">
      <c r="A31" s="7" t="s">
        <v>1</v>
      </c>
      <c r="B31" s="8" t="s">
        <v>2</v>
      </c>
      <c r="C31" s="8" t="s">
        <v>3</v>
      </c>
      <c r="D31" s="8" t="s">
        <v>4</v>
      </c>
      <c r="E31" s="8" t="s">
        <v>5</v>
      </c>
      <c r="F31" s="8" t="s">
        <v>6</v>
      </c>
      <c r="G31" s="8" t="s">
        <v>7</v>
      </c>
      <c r="L31" s="5"/>
    </row>
    <row r="32" spans="1:12" ht="16.5" customHeight="1" x14ac:dyDescent="0.3">
      <c r="A32" s="22" t="s">
        <v>49</v>
      </c>
      <c r="B32" s="22" t="s">
        <v>50</v>
      </c>
      <c r="C32" s="22">
        <v>132</v>
      </c>
      <c r="D32" s="22">
        <v>0.438</v>
      </c>
      <c r="E32" s="22">
        <v>57.816000000000003</v>
      </c>
      <c r="F32" s="22">
        <v>114</v>
      </c>
      <c r="G32" s="22" t="s">
        <v>11</v>
      </c>
      <c r="L32" s="5"/>
    </row>
    <row r="33" spans="1:12" ht="15" customHeight="1" x14ac:dyDescent="0.3">
      <c r="A33" s="22" t="s">
        <v>11</v>
      </c>
      <c r="B33" s="22" t="s">
        <v>11</v>
      </c>
      <c r="C33" s="22" t="s">
        <v>11</v>
      </c>
      <c r="D33" s="22" t="s">
        <v>11</v>
      </c>
      <c r="E33" s="22" t="s">
        <v>11</v>
      </c>
      <c r="F33" s="22" t="s">
        <v>11</v>
      </c>
      <c r="G33" s="22" t="s">
        <v>11</v>
      </c>
      <c r="L33" s="5"/>
    </row>
    <row r="34" spans="1:12" ht="15" customHeight="1" x14ac:dyDescent="0.3">
      <c r="A34" s="22" t="s">
        <v>51</v>
      </c>
      <c r="B34" s="22" t="s">
        <v>36</v>
      </c>
      <c r="C34" s="22">
        <v>132</v>
      </c>
      <c r="D34" s="22">
        <v>7.0999999999999994E-2</v>
      </c>
      <c r="E34" s="22">
        <v>9.3719999999999999</v>
      </c>
      <c r="F34" s="22" t="s">
        <v>11</v>
      </c>
      <c r="G34" s="22" t="s">
        <v>11</v>
      </c>
      <c r="L34" s="5"/>
    </row>
    <row r="35" spans="1:12" ht="15" customHeight="1" x14ac:dyDescent="0.3">
      <c r="A35" s="22" t="s">
        <v>11</v>
      </c>
      <c r="B35" s="22" t="s">
        <v>11</v>
      </c>
      <c r="C35" s="22" t="s">
        <v>11</v>
      </c>
      <c r="D35" s="22" t="s">
        <v>11</v>
      </c>
      <c r="E35" s="22" t="s">
        <v>11</v>
      </c>
      <c r="F35" s="22" t="s">
        <v>11</v>
      </c>
      <c r="G35" s="22" t="s">
        <v>11</v>
      </c>
      <c r="L35" s="5"/>
    </row>
    <row r="36" spans="1:12" ht="15" customHeight="1" x14ac:dyDescent="0.3">
      <c r="A36" s="22" t="s">
        <v>44</v>
      </c>
      <c r="B36" s="22" t="s">
        <v>42</v>
      </c>
      <c r="C36" s="22">
        <v>264</v>
      </c>
      <c r="D36" s="22">
        <v>1.7000000000000001E-2</v>
      </c>
      <c r="E36" s="22">
        <v>4.4880000000000004</v>
      </c>
      <c r="F36" s="22" t="s">
        <v>11</v>
      </c>
      <c r="G36" s="22" t="s">
        <v>11</v>
      </c>
      <c r="L36" s="5"/>
    </row>
    <row r="37" spans="1:12" ht="15" customHeight="1" x14ac:dyDescent="0.3">
      <c r="A37" s="22"/>
      <c r="B37" s="22"/>
      <c r="C37" s="22"/>
      <c r="D37" s="22"/>
      <c r="E37" s="22"/>
      <c r="F37" s="22"/>
      <c r="G37" s="22"/>
      <c r="L37" s="5"/>
    </row>
    <row r="38" spans="1:12" ht="15" customHeight="1" thickBot="1" x14ac:dyDescent="0.35">
      <c r="A38" s="23"/>
      <c r="B38" s="24"/>
      <c r="C38" s="25"/>
      <c r="D38" s="24" t="s">
        <v>52</v>
      </c>
      <c r="E38" s="26">
        <f>SUM(E32:E37)</f>
        <v>71.676000000000002</v>
      </c>
      <c r="F38" s="27"/>
      <c r="G38" s="27"/>
      <c r="L38" s="5"/>
    </row>
    <row r="39" spans="1:12" ht="15" customHeight="1" thickBot="1" x14ac:dyDescent="0.35">
      <c r="L39" s="5"/>
    </row>
    <row r="40" spans="1:12" ht="21.75" customHeight="1" thickBot="1" x14ac:dyDescent="0.4">
      <c r="A40" s="28" t="s">
        <v>53</v>
      </c>
      <c r="B40" s="29"/>
      <c r="C40" s="29"/>
      <c r="D40" s="29"/>
      <c r="E40" s="29"/>
      <c r="F40" s="29"/>
      <c r="G40" s="30"/>
      <c r="L40" s="5"/>
    </row>
    <row r="41" spans="1:12" ht="63.75" customHeight="1" thickBot="1" x14ac:dyDescent="0.35">
      <c r="A41" s="7" t="s">
        <v>1</v>
      </c>
      <c r="B41" s="8" t="s">
        <v>2</v>
      </c>
      <c r="C41" s="8" t="s">
        <v>3</v>
      </c>
      <c r="D41" s="8" t="s">
        <v>4</v>
      </c>
      <c r="E41" s="8" t="s">
        <v>5</v>
      </c>
      <c r="F41" s="8" t="s">
        <v>6</v>
      </c>
      <c r="G41" s="8" t="s">
        <v>7</v>
      </c>
      <c r="L41" s="5"/>
    </row>
    <row r="42" spans="1:12" ht="15" customHeight="1" x14ac:dyDescent="0.3">
      <c r="A42" s="22" t="s">
        <v>54</v>
      </c>
      <c r="B42" s="22" t="s">
        <v>55</v>
      </c>
      <c r="C42" s="22">
        <v>630</v>
      </c>
      <c r="D42" s="22">
        <v>0.38600000000000001</v>
      </c>
      <c r="E42" s="22">
        <v>243.18</v>
      </c>
      <c r="F42" s="22">
        <v>24</v>
      </c>
      <c r="G42" s="22" t="s">
        <v>11</v>
      </c>
      <c r="L42" s="5"/>
    </row>
    <row r="43" spans="1:12" ht="15" customHeight="1" x14ac:dyDescent="0.3">
      <c r="A43" s="22" t="s">
        <v>56</v>
      </c>
      <c r="B43" s="22" t="s">
        <v>55</v>
      </c>
      <c r="C43" s="22">
        <v>12</v>
      </c>
      <c r="D43" s="22">
        <v>0.438</v>
      </c>
      <c r="E43" s="22">
        <v>5.2560000000000002</v>
      </c>
      <c r="F43" s="22">
        <v>37</v>
      </c>
      <c r="G43" s="22" t="s">
        <v>11</v>
      </c>
      <c r="L43" s="5"/>
    </row>
    <row r="44" spans="1:12" ht="15" customHeight="1" x14ac:dyDescent="0.3">
      <c r="A44" s="22" t="s">
        <v>57</v>
      </c>
      <c r="B44" s="22" t="s">
        <v>55</v>
      </c>
      <c r="C44" s="22">
        <v>99</v>
      </c>
      <c r="D44" s="22">
        <v>0.45600000000000002</v>
      </c>
      <c r="E44" s="22">
        <v>45.143999999999998</v>
      </c>
      <c r="F44" s="22">
        <v>40</v>
      </c>
      <c r="G44" s="22" t="s">
        <v>11</v>
      </c>
      <c r="L44" s="5"/>
    </row>
    <row r="45" spans="1:12" ht="15" customHeight="1" x14ac:dyDescent="0.3">
      <c r="A45" s="22" t="s">
        <v>11</v>
      </c>
      <c r="B45" s="22" t="s">
        <v>11</v>
      </c>
      <c r="C45" s="22" t="s">
        <v>11</v>
      </c>
      <c r="D45" s="22" t="s">
        <v>11</v>
      </c>
      <c r="E45" s="22" t="s">
        <v>11</v>
      </c>
      <c r="F45" s="22" t="s">
        <v>11</v>
      </c>
      <c r="G45" s="22" t="s">
        <v>11</v>
      </c>
      <c r="H45" s="5"/>
      <c r="I45" s="4"/>
      <c r="J45" s="5"/>
      <c r="K45" s="6"/>
      <c r="L45" s="5"/>
    </row>
    <row r="46" spans="1:12" ht="15" customHeight="1" x14ac:dyDescent="0.3">
      <c r="A46" s="22" t="s">
        <v>59</v>
      </c>
      <c r="B46" s="22" t="s">
        <v>55</v>
      </c>
      <c r="C46" s="22">
        <v>742</v>
      </c>
      <c r="D46" s="22">
        <v>0.183</v>
      </c>
      <c r="E46" s="22">
        <v>135.786</v>
      </c>
      <c r="F46" s="22" t="s">
        <v>11</v>
      </c>
      <c r="G46" s="22" t="s">
        <v>11</v>
      </c>
      <c r="H46" s="5"/>
      <c r="I46" s="4"/>
      <c r="J46" s="5"/>
      <c r="K46" s="6"/>
      <c r="L46" s="5"/>
    </row>
    <row r="47" spans="1:12" ht="15" customHeight="1" x14ac:dyDescent="0.3">
      <c r="A47" s="22" t="s">
        <v>11</v>
      </c>
      <c r="B47" s="22" t="s">
        <v>11</v>
      </c>
      <c r="C47" s="22" t="s">
        <v>11</v>
      </c>
      <c r="D47" s="22" t="s">
        <v>11</v>
      </c>
      <c r="E47" s="22" t="s">
        <v>11</v>
      </c>
      <c r="F47" s="22" t="s">
        <v>11</v>
      </c>
      <c r="G47" s="22" t="s">
        <v>11</v>
      </c>
      <c r="H47" s="5"/>
      <c r="I47" s="4"/>
      <c r="J47" s="5"/>
      <c r="K47" s="6"/>
      <c r="L47" s="5"/>
    </row>
    <row r="48" spans="1:12" ht="15" customHeight="1" x14ac:dyDescent="0.3">
      <c r="A48" s="22" t="s">
        <v>60</v>
      </c>
      <c r="B48" s="22" t="s">
        <v>61</v>
      </c>
      <c r="C48" s="22">
        <v>1483</v>
      </c>
      <c r="D48" s="22">
        <v>5.1999999999999998E-2</v>
      </c>
      <c r="E48" s="22">
        <v>77.116</v>
      </c>
      <c r="F48" s="22" t="s">
        <v>11</v>
      </c>
      <c r="G48" s="22" t="s">
        <v>11</v>
      </c>
      <c r="H48" s="5"/>
      <c r="I48" s="4"/>
      <c r="J48" s="5"/>
      <c r="K48" s="6"/>
      <c r="L48" s="5"/>
    </row>
    <row r="49" spans="1:19" x14ac:dyDescent="0.3">
      <c r="A49" s="22" t="s">
        <v>11</v>
      </c>
      <c r="B49" s="22" t="s">
        <v>11</v>
      </c>
      <c r="C49" s="22" t="s">
        <v>11</v>
      </c>
      <c r="D49" s="22" t="s">
        <v>11</v>
      </c>
      <c r="E49" s="22" t="s">
        <v>11</v>
      </c>
      <c r="F49" s="22" t="s">
        <v>11</v>
      </c>
      <c r="G49" s="22"/>
      <c r="L49" s="5"/>
    </row>
    <row r="50" spans="1:19" ht="15" thickBot="1" x14ac:dyDescent="0.35">
      <c r="A50" s="23"/>
      <c r="B50" s="24"/>
      <c r="C50" s="25"/>
      <c r="D50" s="24" t="s">
        <v>52</v>
      </c>
      <c r="E50" s="26">
        <f>SUM(E42:E49)</f>
        <v>506.48199999999997</v>
      </c>
      <c r="F50" s="27"/>
      <c r="G50" s="27"/>
      <c r="L50" s="5"/>
    </row>
    <row r="51" spans="1:19" x14ac:dyDescent="0.3">
      <c r="D51" s="31"/>
      <c r="E51" s="32"/>
      <c r="L51" s="5"/>
    </row>
    <row r="52" spans="1:19" ht="15" thickBot="1" x14ac:dyDescent="0.35">
      <c r="D52" s="31"/>
      <c r="E52" s="32"/>
      <c r="L52" s="5"/>
    </row>
    <row r="53" spans="1:19" ht="21.75" customHeight="1" thickBot="1" x14ac:dyDescent="0.4">
      <c r="A53" s="28" t="s">
        <v>53</v>
      </c>
      <c r="B53" s="29"/>
      <c r="C53" s="29"/>
      <c r="D53" s="29"/>
      <c r="E53" s="29"/>
      <c r="F53" s="29"/>
      <c r="G53" s="30"/>
      <c r="L53" s="5"/>
    </row>
    <row r="54" spans="1:19" ht="48.75" customHeight="1" thickBot="1" x14ac:dyDescent="0.35">
      <c r="A54" s="7" t="s">
        <v>1</v>
      </c>
      <c r="B54" s="8" t="s">
        <v>2</v>
      </c>
      <c r="C54" s="8" t="s">
        <v>62</v>
      </c>
      <c r="D54" s="8" t="s">
        <v>4</v>
      </c>
      <c r="E54" s="8" t="s">
        <v>5</v>
      </c>
      <c r="F54" s="8" t="s">
        <v>6</v>
      </c>
      <c r="G54" s="8" t="s">
        <v>7</v>
      </c>
      <c r="L54" s="5"/>
    </row>
    <row r="55" spans="1:19" ht="15" customHeight="1" x14ac:dyDescent="0.3">
      <c r="A55" s="22" t="s">
        <v>63</v>
      </c>
      <c r="B55" s="22" t="s">
        <v>11</v>
      </c>
      <c r="C55" s="22">
        <v>6</v>
      </c>
      <c r="D55" s="22" t="s">
        <v>11</v>
      </c>
      <c r="E55" s="22" t="s">
        <v>11</v>
      </c>
      <c r="F55" s="22" t="s">
        <v>11</v>
      </c>
      <c r="G55" s="22" t="s">
        <v>11</v>
      </c>
      <c r="L55" s="5"/>
    </row>
    <row r="56" spans="1:19" ht="48" customHeight="1" x14ac:dyDescent="0.3">
      <c r="A56" s="22" t="s">
        <v>64</v>
      </c>
      <c r="B56" s="22"/>
      <c r="C56" s="22">
        <v>14450</v>
      </c>
      <c r="D56" s="22"/>
      <c r="E56" s="22"/>
      <c r="F56" s="22"/>
      <c r="G56" s="22" t="s">
        <v>65</v>
      </c>
      <c r="L56" s="5"/>
    </row>
    <row r="57" spans="1:19" ht="61.5" customHeight="1" x14ac:dyDescent="0.3">
      <c r="A57" s="22" t="s">
        <v>66</v>
      </c>
      <c r="B57" s="22"/>
      <c r="C57" s="22">
        <v>19243</v>
      </c>
      <c r="D57" s="22"/>
      <c r="E57" s="22"/>
      <c r="F57" s="22"/>
      <c r="G57" s="22" t="s">
        <v>67</v>
      </c>
      <c r="L57" s="5"/>
    </row>
    <row r="58" spans="1:19" ht="63" customHeight="1" x14ac:dyDescent="0.3">
      <c r="A58" s="22" t="s">
        <v>68</v>
      </c>
      <c r="B58" s="22"/>
      <c r="C58" s="22">
        <v>1368</v>
      </c>
      <c r="D58" s="22"/>
      <c r="E58" s="22"/>
      <c r="F58" s="22"/>
      <c r="G58" s="22" t="s">
        <v>69</v>
      </c>
      <c r="L58" s="5"/>
    </row>
    <row r="59" spans="1:19" x14ac:dyDescent="0.3">
      <c r="A59" s="22" t="s">
        <v>11</v>
      </c>
      <c r="B59" s="22" t="s">
        <v>11</v>
      </c>
      <c r="C59" s="22" t="s">
        <v>11</v>
      </c>
      <c r="D59" s="22" t="s">
        <v>11</v>
      </c>
      <c r="E59" s="22" t="s">
        <v>11</v>
      </c>
      <c r="F59" s="22" t="s">
        <v>11</v>
      </c>
      <c r="G59" s="22"/>
      <c r="L59" s="5"/>
    </row>
    <row r="60" spans="1:19" ht="15" thickBot="1" x14ac:dyDescent="0.35">
      <c r="A60" s="23"/>
      <c r="B60" s="24"/>
      <c r="C60" s="25"/>
      <c r="D60" s="24" t="s">
        <v>52</v>
      </c>
      <c r="E60" s="26">
        <v>0</v>
      </c>
      <c r="F60" s="27"/>
      <c r="G60" s="27"/>
      <c r="L60" s="5"/>
    </row>
    <row r="61" spans="1:19" x14ac:dyDescent="0.3">
      <c r="L61" s="5"/>
    </row>
    <row r="62" spans="1:19" ht="15.75" customHeight="1" x14ac:dyDescent="0.3">
      <c r="L62" s="5"/>
    </row>
    <row r="63" spans="1:19" ht="15.75" customHeight="1" x14ac:dyDescent="0.3">
      <c r="L63" s="5"/>
      <c r="Q63" s="5">
        <v>4.8</v>
      </c>
      <c r="R63" s="5">
        <v>5.5</v>
      </c>
    </row>
    <row r="64" spans="1:19" ht="15.75" customHeight="1" x14ac:dyDescent="0.3">
      <c r="I64" s="5" t="s">
        <v>108</v>
      </c>
      <c r="J64" s="6" t="s">
        <v>71</v>
      </c>
      <c r="K64" s="5">
        <v>230</v>
      </c>
      <c r="L64" s="5">
        <v>243</v>
      </c>
      <c r="M64" s="5" t="s">
        <v>72</v>
      </c>
      <c r="N64" s="5">
        <v>6630</v>
      </c>
      <c r="O64" s="5">
        <f>K64*N64</f>
        <v>1524900</v>
      </c>
      <c r="Q64" s="33">
        <f>O64/300</f>
        <v>5083</v>
      </c>
      <c r="R64" s="5">
        <v>16</v>
      </c>
      <c r="S64" s="5">
        <f>K64*R64</f>
        <v>3680</v>
      </c>
    </row>
    <row r="65" spans="9:19" ht="15.75" customHeight="1" x14ac:dyDescent="0.3">
      <c r="I65" s="5" t="s">
        <v>109</v>
      </c>
      <c r="J65" s="6" t="s">
        <v>71</v>
      </c>
      <c r="K65" s="5">
        <v>230</v>
      </c>
      <c r="L65" s="5">
        <v>244</v>
      </c>
      <c r="M65" s="5" t="s">
        <v>72</v>
      </c>
      <c r="N65" s="5">
        <v>6350</v>
      </c>
      <c r="O65" s="5">
        <f t="shared" ref="O65:O73" si="0">K65*N65</f>
        <v>1460500</v>
      </c>
      <c r="Q65" s="33">
        <f t="shared" ref="Q65:Q73" si="1">O65/300</f>
        <v>4868.333333333333</v>
      </c>
      <c r="R65" s="5">
        <v>12</v>
      </c>
      <c r="S65" s="5">
        <f t="shared" ref="S65:S93" si="2">K65*R65</f>
        <v>2760</v>
      </c>
    </row>
    <row r="66" spans="9:19" ht="15.75" customHeight="1" x14ac:dyDescent="0.3">
      <c r="I66" s="5" t="s">
        <v>110</v>
      </c>
      <c r="J66" s="6" t="s">
        <v>71</v>
      </c>
      <c r="K66" s="5">
        <v>173</v>
      </c>
      <c r="L66" s="5">
        <v>245</v>
      </c>
      <c r="M66" s="5" t="s">
        <v>75</v>
      </c>
      <c r="N66" s="5">
        <v>3195</v>
      </c>
      <c r="O66" s="5">
        <f t="shared" si="0"/>
        <v>552735</v>
      </c>
      <c r="Q66" s="33">
        <f t="shared" si="1"/>
        <v>1842.45</v>
      </c>
      <c r="R66" s="5">
        <v>10</v>
      </c>
      <c r="S66" s="5">
        <f t="shared" si="2"/>
        <v>1730</v>
      </c>
    </row>
    <row r="67" spans="9:19" ht="15.75" customHeight="1" x14ac:dyDescent="0.3">
      <c r="I67" s="5" t="s">
        <v>111</v>
      </c>
      <c r="J67" s="6" t="s">
        <v>71</v>
      </c>
      <c r="K67" s="5">
        <v>173</v>
      </c>
      <c r="L67" s="5">
        <v>246</v>
      </c>
      <c r="M67" s="5" t="s">
        <v>75</v>
      </c>
      <c r="N67" s="5">
        <v>3100</v>
      </c>
      <c r="O67" s="5">
        <f t="shared" si="0"/>
        <v>536300</v>
      </c>
      <c r="Q67" s="33">
        <f t="shared" si="1"/>
        <v>1787.6666666666667</v>
      </c>
      <c r="R67" s="5">
        <v>10</v>
      </c>
      <c r="S67" s="5">
        <f t="shared" si="2"/>
        <v>1730</v>
      </c>
    </row>
    <row r="68" spans="9:19" ht="15.75" customHeight="1" x14ac:dyDescent="0.3">
      <c r="I68" s="5" t="s">
        <v>112</v>
      </c>
      <c r="J68" s="6" t="s">
        <v>71</v>
      </c>
      <c r="K68" s="5">
        <v>172</v>
      </c>
      <c r="L68" s="5">
        <v>247</v>
      </c>
      <c r="M68" s="5" t="s">
        <v>75</v>
      </c>
      <c r="N68" s="5">
        <v>9560</v>
      </c>
      <c r="O68" s="5">
        <f t="shared" si="0"/>
        <v>1644320</v>
      </c>
      <c r="Q68" s="33">
        <f t="shared" si="1"/>
        <v>5481.0666666666666</v>
      </c>
      <c r="R68" s="5">
        <v>25</v>
      </c>
      <c r="S68" s="5">
        <f t="shared" si="2"/>
        <v>4300</v>
      </c>
    </row>
    <row r="69" spans="9:19" ht="15.75" customHeight="1" x14ac:dyDescent="0.3">
      <c r="I69" s="5" t="s">
        <v>113</v>
      </c>
      <c r="J69" s="6" t="s">
        <v>71</v>
      </c>
      <c r="K69" s="5">
        <v>6</v>
      </c>
      <c r="L69" s="5">
        <v>248</v>
      </c>
      <c r="M69" s="5" t="s">
        <v>75</v>
      </c>
      <c r="N69" s="5">
        <v>1400</v>
      </c>
      <c r="O69" s="5">
        <f t="shared" si="0"/>
        <v>8400</v>
      </c>
      <c r="Q69" s="33">
        <f t="shared" si="1"/>
        <v>28</v>
      </c>
      <c r="R69" s="5">
        <v>10</v>
      </c>
      <c r="S69" s="5">
        <f t="shared" si="2"/>
        <v>60</v>
      </c>
    </row>
    <row r="70" spans="9:19" ht="15.75" customHeight="1" x14ac:dyDescent="0.3">
      <c r="I70" s="5" t="s">
        <v>114</v>
      </c>
      <c r="J70" s="6" t="s">
        <v>71</v>
      </c>
      <c r="K70" s="5">
        <v>6</v>
      </c>
      <c r="L70" s="5">
        <v>249</v>
      </c>
      <c r="M70" s="5" t="s">
        <v>75</v>
      </c>
      <c r="N70" s="5">
        <v>2400</v>
      </c>
      <c r="O70" s="5">
        <f t="shared" si="0"/>
        <v>14400</v>
      </c>
      <c r="Q70" s="33">
        <f t="shared" si="1"/>
        <v>48</v>
      </c>
      <c r="R70" s="5">
        <v>10</v>
      </c>
      <c r="S70" s="5">
        <f t="shared" si="2"/>
        <v>60</v>
      </c>
    </row>
    <row r="71" spans="9:19" ht="15.75" customHeight="1" x14ac:dyDescent="0.3">
      <c r="I71" s="5" t="s">
        <v>115</v>
      </c>
      <c r="J71" s="6" t="s">
        <v>71</v>
      </c>
      <c r="K71" s="5">
        <v>9</v>
      </c>
      <c r="L71" s="5">
        <v>250</v>
      </c>
      <c r="M71" s="5" t="s">
        <v>75</v>
      </c>
      <c r="N71" s="5">
        <v>2950</v>
      </c>
      <c r="O71" s="5">
        <f t="shared" si="0"/>
        <v>26550</v>
      </c>
      <c r="Q71" s="33">
        <f t="shared" si="1"/>
        <v>88.5</v>
      </c>
      <c r="R71" s="5">
        <v>10</v>
      </c>
      <c r="S71" s="5">
        <f t="shared" si="2"/>
        <v>90</v>
      </c>
    </row>
    <row r="72" spans="9:19" ht="15.75" customHeight="1" x14ac:dyDescent="0.3">
      <c r="I72" s="5" t="s">
        <v>116</v>
      </c>
      <c r="J72" s="6" t="s">
        <v>71</v>
      </c>
      <c r="K72" s="5">
        <v>1</v>
      </c>
      <c r="L72" s="5">
        <v>251</v>
      </c>
      <c r="M72" s="5" t="s">
        <v>75</v>
      </c>
      <c r="N72" s="5">
        <v>2280</v>
      </c>
      <c r="O72" s="5">
        <f t="shared" si="0"/>
        <v>2280</v>
      </c>
      <c r="Q72" s="33">
        <f t="shared" si="1"/>
        <v>7.6</v>
      </c>
      <c r="R72" s="5">
        <v>10</v>
      </c>
      <c r="S72" s="5">
        <f t="shared" si="2"/>
        <v>10</v>
      </c>
    </row>
    <row r="73" spans="9:19" ht="15.75" customHeight="1" x14ac:dyDescent="0.3">
      <c r="I73" s="5" t="s">
        <v>117</v>
      </c>
      <c r="J73" s="6" t="s">
        <v>71</v>
      </c>
      <c r="K73" s="5">
        <v>3</v>
      </c>
      <c r="L73" s="5">
        <v>252</v>
      </c>
      <c r="M73" s="5" t="s">
        <v>75</v>
      </c>
      <c r="N73" s="5">
        <v>870</v>
      </c>
      <c r="O73" s="5">
        <f t="shared" si="0"/>
        <v>2610</v>
      </c>
      <c r="Q73" s="33">
        <f t="shared" si="1"/>
        <v>8.6999999999999993</v>
      </c>
      <c r="R73" s="5">
        <v>10</v>
      </c>
      <c r="S73" s="5">
        <f t="shared" si="2"/>
        <v>30</v>
      </c>
    </row>
    <row r="74" spans="9:19" ht="15.75" customHeight="1" x14ac:dyDescent="0.3">
      <c r="L74" s="5"/>
      <c r="Q74" s="33"/>
    </row>
    <row r="75" spans="9:19" ht="15.75" customHeight="1" x14ac:dyDescent="0.3">
      <c r="L75" s="5"/>
      <c r="Q75" s="33"/>
    </row>
    <row r="76" spans="9:19" x14ac:dyDescent="0.3">
      <c r="L76" s="5"/>
      <c r="Q76" s="33"/>
    </row>
    <row r="77" spans="9:19" x14ac:dyDescent="0.3">
      <c r="L77" s="5"/>
      <c r="Q77" s="33"/>
    </row>
    <row r="78" spans="9:19" x14ac:dyDescent="0.3">
      <c r="L78" s="5"/>
      <c r="Q78" s="33"/>
    </row>
    <row r="79" spans="9:19" x14ac:dyDescent="0.3">
      <c r="L79" s="5"/>
      <c r="Q79" s="33"/>
    </row>
    <row r="80" spans="9:19" x14ac:dyDescent="0.3">
      <c r="L80" s="5"/>
      <c r="Q80" s="33"/>
    </row>
    <row r="81" spans="9:19" x14ac:dyDescent="0.3">
      <c r="L81" s="5"/>
      <c r="Q81" s="33"/>
    </row>
    <row r="82" spans="9:19" ht="16.5" customHeight="1" x14ac:dyDescent="0.3">
      <c r="L82" s="5"/>
      <c r="Q82" s="33"/>
    </row>
    <row r="83" spans="9:19" x14ac:dyDescent="0.3">
      <c r="L83" s="5"/>
      <c r="Q83" s="33"/>
    </row>
    <row r="84" spans="9:19" x14ac:dyDescent="0.3">
      <c r="L84" s="5"/>
      <c r="Q84" s="33"/>
    </row>
    <row r="85" spans="9:19" x14ac:dyDescent="0.3">
      <c r="L85" s="5"/>
      <c r="Q85" s="33"/>
    </row>
    <row r="86" spans="9:19" x14ac:dyDescent="0.3">
      <c r="L86" s="5"/>
      <c r="Q86" s="33"/>
    </row>
    <row r="87" spans="9:19" x14ac:dyDescent="0.3">
      <c r="L87" s="5"/>
      <c r="Q87" s="33"/>
    </row>
    <row r="88" spans="9:19" x14ac:dyDescent="0.3">
      <c r="L88" s="5"/>
      <c r="Q88" s="33"/>
    </row>
    <row r="89" spans="9:19" x14ac:dyDescent="0.3">
      <c r="L89" s="5"/>
      <c r="Q89" s="33"/>
    </row>
    <row r="90" spans="9:19" x14ac:dyDescent="0.3">
      <c r="L90" s="5"/>
      <c r="Q90" s="33"/>
    </row>
    <row r="91" spans="9:19" x14ac:dyDescent="0.3">
      <c r="L91" s="5"/>
      <c r="Q91" s="33"/>
    </row>
    <row r="92" spans="9:19" x14ac:dyDescent="0.3">
      <c r="L92" s="5"/>
      <c r="Q92" s="33">
        <f>SUM(Q64:Q91)</f>
        <v>19243.316666666666</v>
      </c>
      <c r="S92" s="5">
        <f>SUM(S64:S91)</f>
        <v>14450</v>
      </c>
    </row>
    <row r="93" spans="9:19" x14ac:dyDescent="0.3">
      <c r="I93" s="5" t="s">
        <v>101</v>
      </c>
      <c r="K93" s="5">
        <v>114</v>
      </c>
      <c r="L93" s="5"/>
      <c r="R93" s="5">
        <v>12</v>
      </c>
      <c r="S93" s="5">
        <f t="shared" si="2"/>
        <v>1368</v>
      </c>
    </row>
    <row r="94" spans="9:19" x14ac:dyDescent="0.3">
      <c r="L94" s="5"/>
    </row>
    <row r="95" spans="9:19" x14ac:dyDescent="0.3">
      <c r="L95" s="5"/>
    </row>
    <row r="96" spans="9:19" x14ac:dyDescent="0.3">
      <c r="L96" s="5"/>
    </row>
    <row r="97" spans="12:12" x14ac:dyDescent="0.3">
      <c r="L97" s="5"/>
    </row>
    <row r="98" spans="12:12" x14ac:dyDescent="0.3">
      <c r="L98" s="5"/>
    </row>
    <row r="99" spans="12:12" x14ac:dyDescent="0.3">
      <c r="L99" s="5"/>
    </row>
    <row r="100" spans="12:12" x14ac:dyDescent="0.3">
      <c r="L100" s="5"/>
    </row>
    <row r="101" spans="12:12" x14ac:dyDescent="0.3">
      <c r="L101" s="5"/>
    </row>
    <row r="102" spans="12:12" x14ac:dyDescent="0.3">
      <c r="L102" s="5"/>
    </row>
    <row r="103" spans="12:12" x14ac:dyDescent="0.3">
      <c r="L103" s="5"/>
    </row>
    <row r="104" spans="12:12" x14ac:dyDescent="0.3">
      <c r="L104" s="5"/>
    </row>
    <row r="105" spans="12:12" x14ac:dyDescent="0.3">
      <c r="L105" s="5"/>
    </row>
    <row r="106" spans="12:12" x14ac:dyDescent="0.3">
      <c r="L106" s="5"/>
    </row>
    <row r="107" spans="12:12" x14ac:dyDescent="0.3">
      <c r="L107" s="5"/>
    </row>
    <row r="108" spans="12:12" x14ac:dyDescent="0.3">
      <c r="L108" s="5"/>
    </row>
    <row r="109" spans="12:12" x14ac:dyDescent="0.3">
      <c r="L109" s="5"/>
    </row>
    <row r="110" spans="12:12" x14ac:dyDescent="0.3">
      <c r="L110" s="5"/>
    </row>
    <row r="111" spans="12:12" x14ac:dyDescent="0.3">
      <c r="L111" s="5"/>
    </row>
    <row r="112" spans="12:12" x14ac:dyDescent="0.3">
      <c r="L112" s="5"/>
    </row>
    <row r="113" spans="12:12" x14ac:dyDescent="0.3">
      <c r="L113" s="5"/>
    </row>
    <row r="114" spans="12:12" x14ac:dyDescent="0.3">
      <c r="L114" s="5"/>
    </row>
    <row r="115" spans="12:12" x14ac:dyDescent="0.3">
      <c r="L115" s="5"/>
    </row>
    <row r="116" spans="12:12" x14ac:dyDescent="0.3">
      <c r="L116" s="5"/>
    </row>
    <row r="117" spans="12:12" x14ac:dyDescent="0.3">
      <c r="L117" s="5"/>
    </row>
    <row r="118" spans="12:12" x14ac:dyDescent="0.3">
      <c r="L118" s="5"/>
    </row>
    <row r="119" spans="12:12" x14ac:dyDescent="0.3">
      <c r="L119" s="5"/>
    </row>
    <row r="120" spans="12:12" x14ac:dyDescent="0.3">
      <c r="L120" s="5"/>
    </row>
    <row r="121" spans="12:12" x14ac:dyDescent="0.3">
      <c r="L121" s="5"/>
    </row>
    <row r="122" spans="12:12" x14ac:dyDescent="0.3">
      <c r="L122" s="5"/>
    </row>
    <row r="123" spans="12:12" x14ac:dyDescent="0.3">
      <c r="L123" s="5"/>
    </row>
    <row r="124" spans="12:12" x14ac:dyDescent="0.3">
      <c r="L124" s="5"/>
    </row>
    <row r="125" spans="12:12" x14ac:dyDescent="0.3">
      <c r="L125" s="5"/>
    </row>
    <row r="126" spans="12:12" x14ac:dyDescent="0.3">
      <c r="L126" s="5"/>
    </row>
    <row r="127" spans="12:12" x14ac:dyDescent="0.3">
      <c r="L127" s="5"/>
    </row>
    <row r="128" spans="12:12" x14ac:dyDescent="0.3">
      <c r="L128" s="5"/>
    </row>
    <row r="129" spans="12:12" x14ac:dyDescent="0.3">
      <c r="L129" s="5"/>
    </row>
    <row r="130" spans="12:12" x14ac:dyDescent="0.3">
      <c r="L130" s="5"/>
    </row>
    <row r="131" spans="12:12" x14ac:dyDescent="0.3">
      <c r="L131" s="5"/>
    </row>
    <row r="132" spans="12:12" x14ac:dyDescent="0.3">
      <c r="L132" s="5"/>
    </row>
    <row r="133" spans="12:12" x14ac:dyDescent="0.3">
      <c r="L133" s="5"/>
    </row>
    <row r="134" spans="12:12" x14ac:dyDescent="0.3">
      <c r="L134" s="5"/>
    </row>
    <row r="135" spans="12:12" x14ac:dyDescent="0.3">
      <c r="L135" s="5"/>
    </row>
    <row r="136" spans="12:12" x14ac:dyDescent="0.3">
      <c r="L136" s="5"/>
    </row>
    <row r="137" spans="12:12" x14ac:dyDescent="0.3">
      <c r="L137" s="5"/>
    </row>
    <row r="138" spans="12:12" x14ac:dyDescent="0.3">
      <c r="L138" s="5"/>
    </row>
    <row r="139" spans="12:12" x14ac:dyDescent="0.3">
      <c r="L139" s="5"/>
    </row>
    <row r="140" spans="12:12" x14ac:dyDescent="0.3">
      <c r="L140" s="5"/>
    </row>
    <row r="141" spans="12:12" x14ac:dyDescent="0.3">
      <c r="L141" s="5"/>
    </row>
    <row r="142" spans="12:12" x14ac:dyDescent="0.3">
      <c r="L142" s="5"/>
    </row>
    <row r="143" spans="12:12" x14ac:dyDescent="0.3">
      <c r="L143" s="5"/>
    </row>
    <row r="144" spans="12:12" x14ac:dyDescent="0.3">
      <c r="L144" s="5"/>
    </row>
    <row r="145" spans="12:12" x14ac:dyDescent="0.3">
      <c r="L145" s="5"/>
    </row>
    <row r="146" spans="12:12" x14ac:dyDescent="0.3">
      <c r="L146" s="5"/>
    </row>
    <row r="147" spans="12:12" x14ac:dyDescent="0.3">
      <c r="L147" s="5"/>
    </row>
    <row r="148" spans="12:12" x14ac:dyDescent="0.3">
      <c r="L148" s="5"/>
    </row>
    <row r="149" spans="12:12" x14ac:dyDescent="0.3">
      <c r="L149" s="5"/>
    </row>
    <row r="150" spans="12:12" x14ac:dyDescent="0.3">
      <c r="L150" s="5"/>
    </row>
    <row r="151" spans="12:12" x14ac:dyDescent="0.3">
      <c r="L151" s="5"/>
    </row>
    <row r="152" spans="12:12" x14ac:dyDescent="0.3">
      <c r="L152" s="5"/>
    </row>
    <row r="153" spans="12:12" x14ac:dyDescent="0.3">
      <c r="L153" s="5"/>
    </row>
    <row r="154" spans="12:12" x14ac:dyDescent="0.3">
      <c r="L154" s="5"/>
    </row>
    <row r="155" spans="12:12" x14ac:dyDescent="0.3">
      <c r="L155" s="5"/>
    </row>
    <row r="156" spans="12:12" x14ac:dyDescent="0.3">
      <c r="L156" s="5"/>
    </row>
    <row r="157" spans="12:12" x14ac:dyDescent="0.3">
      <c r="L157" s="5"/>
    </row>
    <row r="158" spans="12:12" x14ac:dyDescent="0.3">
      <c r="L158" s="5"/>
    </row>
    <row r="159" spans="12:12" x14ac:dyDescent="0.3">
      <c r="L159" s="5"/>
    </row>
    <row r="160" spans="12:12" x14ac:dyDescent="0.3">
      <c r="L160" s="5"/>
    </row>
    <row r="161" spans="12:12" x14ac:dyDescent="0.3">
      <c r="L161" s="5"/>
    </row>
    <row r="162" spans="12:12" x14ac:dyDescent="0.3">
      <c r="L162" s="5"/>
    </row>
    <row r="163" spans="12:12" x14ac:dyDescent="0.3">
      <c r="L163" s="5"/>
    </row>
    <row r="164" spans="12:12" x14ac:dyDescent="0.3">
      <c r="L164" s="5"/>
    </row>
    <row r="165" spans="12:12" x14ac:dyDescent="0.3">
      <c r="L165" s="5"/>
    </row>
    <row r="166" spans="12:12" x14ac:dyDescent="0.3">
      <c r="L166" s="5"/>
    </row>
    <row r="167" spans="12:12" x14ac:dyDescent="0.3">
      <c r="L167" s="5"/>
    </row>
    <row r="168" spans="12:12" x14ac:dyDescent="0.3">
      <c r="L168" s="5"/>
    </row>
    <row r="169" spans="12:12" x14ac:dyDescent="0.3">
      <c r="L169" s="5"/>
    </row>
    <row r="170" spans="12:12" x14ac:dyDescent="0.3">
      <c r="L170" s="5"/>
    </row>
    <row r="171" spans="12:12" x14ac:dyDescent="0.3">
      <c r="L171" s="5"/>
    </row>
    <row r="172" spans="12:12" x14ac:dyDescent="0.3">
      <c r="L172" s="5"/>
    </row>
    <row r="173" spans="12:12" x14ac:dyDescent="0.3">
      <c r="L173" s="5"/>
    </row>
    <row r="174" spans="12:12" x14ac:dyDescent="0.3">
      <c r="L174" s="5"/>
    </row>
    <row r="175" spans="12:12" x14ac:dyDescent="0.3">
      <c r="L175" s="5"/>
    </row>
    <row r="176" spans="12:12" x14ac:dyDescent="0.3">
      <c r="L176" s="5"/>
    </row>
    <row r="177" spans="12:12" x14ac:dyDescent="0.3">
      <c r="L177" s="5"/>
    </row>
    <row r="178" spans="12:12" x14ac:dyDescent="0.3">
      <c r="L178" s="5"/>
    </row>
    <row r="179" spans="12:12" x14ac:dyDescent="0.3">
      <c r="L179" s="5"/>
    </row>
    <row r="180" spans="12:12" x14ac:dyDescent="0.3">
      <c r="L180" s="5"/>
    </row>
    <row r="181" spans="12:12" x14ac:dyDescent="0.3">
      <c r="L181" s="5"/>
    </row>
    <row r="182" spans="12:12" x14ac:dyDescent="0.3">
      <c r="L182" s="5"/>
    </row>
    <row r="183" spans="12:12" x14ac:dyDescent="0.3">
      <c r="L183" s="5"/>
    </row>
    <row r="184" spans="12:12" x14ac:dyDescent="0.3">
      <c r="L184" s="5"/>
    </row>
    <row r="185" spans="12:12" x14ac:dyDescent="0.3">
      <c r="L185" s="5"/>
    </row>
    <row r="186" spans="12:12" x14ac:dyDescent="0.3">
      <c r="L186" s="5"/>
    </row>
    <row r="187" spans="12:12" x14ac:dyDescent="0.3">
      <c r="L187" s="5"/>
    </row>
    <row r="188" spans="12:12" x14ac:dyDescent="0.3">
      <c r="L188" s="5"/>
    </row>
    <row r="189" spans="12:12" x14ac:dyDescent="0.3">
      <c r="L189" s="5"/>
    </row>
    <row r="190" spans="12:12" x14ac:dyDescent="0.3">
      <c r="L190" s="5"/>
    </row>
    <row r="191" spans="12:12" x14ac:dyDescent="0.3">
      <c r="L191" s="5"/>
    </row>
    <row r="192" spans="12:12" x14ac:dyDescent="0.3">
      <c r="L192" s="5"/>
    </row>
    <row r="193" spans="8:12" x14ac:dyDescent="0.3">
      <c r="L193" s="5"/>
    </row>
    <row r="194" spans="8:12" x14ac:dyDescent="0.3">
      <c r="L194" s="5"/>
    </row>
    <row r="195" spans="8:12" x14ac:dyDescent="0.3">
      <c r="L195" s="5"/>
    </row>
    <row r="196" spans="8:12" ht="19.5" customHeight="1" x14ac:dyDescent="0.3">
      <c r="L196" s="5"/>
    </row>
    <row r="197" spans="8:12" x14ac:dyDescent="0.3">
      <c r="L197" s="5"/>
    </row>
    <row r="198" spans="8:12" x14ac:dyDescent="0.3">
      <c r="L198" s="5"/>
    </row>
    <row r="199" spans="8:12" x14ac:dyDescent="0.3">
      <c r="L199" s="5"/>
    </row>
    <row r="200" spans="8:12" x14ac:dyDescent="0.3">
      <c r="L200" s="5"/>
    </row>
    <row r="201" spans="8:12" x14ac:dyDescent="0.3">
      <c r="L201" s="5"/>
    </row>
    <row r="202" spans="8:12" x14ac:dyDescent="0.3">
      <c r="L202" s="5"/>
    </row>
    <row r="203" spans="8:12" x14ac:dyDescent="0.3">
      <c r="H203" s="5"/>
      <c r="J203" s="5"/>
      <c r="L203" s="5"/>
    </row>
    <row r="204" spans="8:12" x14ac:dyDescent="0.3">
      <c r="H204" s="5"/>
      <c r="J204" s="5"/>
      <c r="L204" s="5"/>
    </row>
    <row r="205" spans="8:12" x14ac:dyDescent="0.3">
      <c r="H205" s="5"/>
      <c r="J205" s="5"/>
      <c r="L205" s="5"/>
    </row>
    <row r="206" spans="8:12" x14ac:dyDescent="0.3">
      <c r="H206" s="5"/>
      <c r="J206" s="5"/>
      <c r="L206" s="5"/>
    </row>
    <row r="207" spans="8:12" x14ac:dyDescent="0.3">
      <c r="H207" s="5"/>
      <c r="J207" s="5"/>
      <c r="L207" s="5"/>
    </row>
    <row r="208" spans="8:12" x14ac:dyDescent="0.3">
      <c r="H208" s="5"/>
      <c r="J208" s="5"/>
      <c r="L208" s="5"/>
    </row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43" s="5" customFormat="1" x14ac:dyDescent="0.3"/>
    <row r="244" s="5" customFormat="1" x14ac:dyDescent="0.3"/>
    <row r="245" s="5" customFormat="1" x14ac:dyDescent="0.3"/>
    <row r="246" s="5" customFormat="1" x14ac:dyDescent="0.3"/>
    <row r="247" s="5" customFormat="1" x14ac:dyDescent="0.3"/>
    <row r="248" s="5" customFormat="1" x14ac:dyDescent="0.3"/>
    <row r="249" s="5" customFormat="1" x14ac:dyDescent="0.3"/>
    <row r="250" s="5" customFormat="1" x14ac:dyDescent="0.3"/>
    <row r="251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5" s="5" customFormat="1" x14ac:dyDescent="0.3"/>
    <row r="276" s="5" customFormat="1" x14ac:dyDescent="0.3"/>
    <row r="277" s="5" customFormat="1" x14ac:dyDescent="0.3"/>
    <row r="278" s="5" customFormat="1" x14ac:dyDescent="0.3"/>
    <row r="279" s="5" customFormat="1" x14ac:dyDescent="0.3"/>
    <row r="280" s="5" customFormat="1" x14ac:dyDescent="0.3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5" priority="2" operator="equal">
      <formula>"Удалить"</formula>
    </cfRule>
  </conditionalFormatting>
  <conditionalFormatting sqref="A53">
    <cfRule type="cellIs" dxfId="4" priority="1" operator="equal">
      <formula>"Удалить"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A444-EFE3-4092-B930-7CAB34D12271}">
  <dimension ref="A1:S280"/>
  <sheetViews>
    <sheetView topLeftCell="A10" workbookViewId="0">
      <selection activeCell="K13" sqref="K13"/>
    </sheetView>
  </sheetViews>
  <sheetFormatPr defaultColWidth="9.109375" defaultRowHeight="14.4" x14ac:dyDescent="0.3"/>
  <cols>
    <col min="1" max="1" width="25.6640625" style="5" bestFit="1" customWidth="1"/>
    <col min="2" max="2" width="19.109375" style="5" customWidth="1"/>
    <col min="3" max="3" width="14.6640625" style="5" customWidth="1"/>
    <col min="4" max="4" width="9.109375" style="5"/>
    <col min="5" max="5" width="11.88671875" style="5" bestFit="1" customWidth="1"/>
    <col min="6" max="6" width="18.109375" style="5" bestFit="1" customWidth="1"/>
    <col min="7" max="7" width="12.44140625" style="5" bestFit="1" customWidth="1"/>
    <col min="8" max="8" width="14.109375" style="4" customWidth="1"/>
    <col min="9" max="9" width="15.33203125" style="5" customWidth="1"/>
    <col min="10" max="10" width="17.44140625" style="6" customWidth="1"/>
    <col min="11" max="11" width="9.109375" style="5"/>
    <col min="12" max="12" width="9.109375" style="34"/>
    <col min="13" max="13" width="20.109375" style="5" customWidth="1"/>
    <col min="14" max="14" width="8" style="5" customWidth="1"/>
    <col min="15" max="15" width="13.44140625" style="5" customWidth="1"/>
    <col min="16" max="16" width="13.33203125" style="5" hidden="1" customWidth="1"/>
    <col min="17" max="17" width="9.44140625" style="5" bestFit="1" customWidth="1"/>
    <col min="18" max="16384" width="9.109375" style="5"/>
  </cols>
  <sheetData>
    <row r="1" spans="1:16" ht="21" customHeight="1" thickBot="1" x14ac:dyDescent="0.35">
      <c r="A1" s="1" t="s">
        <v>0</v>
      </c>
      <c r="B1" s="2"/>
      <c r="C1" s="2"/>
      <c r="D1" s="2"/>
      <c r="E1" s="2"/>
      <c r="F1" s="2"/>
      <c r="G1" s="3"/>
      <c r="L1" s="5"/>
    </row>
    <row r="2" spans="1:16" ht="61.5" customHeight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L2" s="5"/>
      <c r="P2" s="5" t="s">
        <v>8</v>
      </c>
    </row>
    <row r="3" spans="1:16" x14ac:dyDescent="0.3">
      <c r="A3" s="9" t="s">
        <v>9</v>
      </c>
      <c r="B3" s="9" t="s">
        <v>10</v>
      </c>
      <c r="C3" s="10">
        <v>519</v>
      </c>
      <c r="D3" s="10">
        <v>5.6000000000000001E-2</v>
      </c>
      <c r="E3" s="11">
        <v>29.064</v>
      </c>
      <c r="F3" s="12">
        <v>12</v>
      </c>
      <c r="G3" s="10" t="s">
        <v>11</v>
      </c>
      <c r="I3" s="13"/>
      <c r="L3" s="5"/>
    </row>
    <row r="4" spans="1:16" x14ac:dyDescent="0.3">
      <c r="A4" s="9" t="s">
        <v>12</v>
      </c>
      <c r="B4" s="9" t="s">
        <v>10</v>
      </c>
      <c r="C4" s="10">
        <v>379</v>
      </c>
      <c r="D4" s="10">
        <v>0.122</v>
      </c>
      <c r="E4" s="14">
        <v>46.238</v>
      </c>
      <c r="F4" s="12" t="s">
        <v>102</v>
      </c>
      <c r="G4" s="10" t="s">
        <v>11</v>
      </c>
      <c r="L4" s="5"/>
      <c r="P4" s="5">
        <v>1</v>
      </c>
    </row>
    <row r="5" spans="1:16" x14ac:dyDescent="0.3">
      <c r="A5" s="9" t="s">
        <v>14</v>
      </c>
      <c r="B5" s="9" t="s">
        <v>10</v>
      </c>
      <c r="C5" s="10">
        <v>54</v>
      </c>
      <c r="D5" s="10">
        <v>0.129</v>
      </c>
      <c r="E5" s="15">
        <v>6.9660000000000002</v>
      </c>
      <c r="F5" s="12" t="s">
        <v>103</v>
      </c>
      <c r="G5" s="10" t="s">
        <v>11</v>
      </c>
      <c r="L5" s="5"/>
    </row>
    <row r="6" spans="1:16" x14ac:dyDescent="0.3">
      <c r="A6" s="9" t="s">
        <v>16</v>
      </c>
      <c r="B6" s="9" t="s">
        <v>10</v>
      </c>
      <c r="C6" s="10">
        <v>58</v>
      </c>
      <c r="D6" s="10">
        <v>0.13700000000000001</v>
      </c>
      <c r="E6" s="15">
        <v>7.9460000000000006</v>
      </c>
      <c r="F6" s="12">
        <v>22</v>
      </c>
      <c r="G6" s="10" t="s">
        <v>11</v>
      </c>
      <c r="L6" s="5"/>
    </row>
    <row r="7" spans="1:16" x14ac:dyDescent="0.3">
      <c r="A7" s="9" t="s">
        <v>18</v>
      </c>
      <c r="B7" s="9" t="s">
        <v>10</v>
      </c>
      <c r="C7" s="10">
        <v>951</v>
      </c>
      <c r="D7" s="10">
        <v>0.22800000000000001</v>
      </c>
      <c r="E7" s="15">
        <v>216.828</v>
      </c>
      <c r="F7" s="12" t="s">
        <v>118</v>
      </c>
      <c r="G7" s="10" t="s">
        <v>11</v>
      </c>
      <c r="L7" s="5"/>
    </row>
    <row r="8" spans="1:16" x14ac:dyDescent="0.3">
      <c r="A8" s="9" t="s">
        <v>20</v>
      </c>
      <c r="B8" s="9" t="s">
        <v>10</v>
      </c>
      <c r="C8" s="10">
        <v>938</v>
      </c>
      <c r="D8" s="10">
        <v>0.24099999999999999</v>
      </c>
      <c r="E8" s="15">
        <v>226.05799999999999</v>
      </c>
      <c r="F8" s="12" t="s">
        <v>21</v>
      </c>
      <c r="G8" s="10" t="s">
        <v>11</v>
      </c>
      <c r="L8" s="5"/>
    </row>
    <row r="9" spans="1:16" x14ac:dyDescent="0.3">
      <c r="A9" s="9" t="s">
        <v>22</v>
      </c>
      <c r="B9" s="9" t="s">
        <v>10</v>
      </c>
      <c r="C9" s="10">
        <v>58</v>
      </c>
      <c r="D9" s="10">
        <v>0.253</v>
      </c>
      <c r="E9" s="15">
        <v>14.673999999999999</v>
      </c>
      <c r="F9" s="12" t="s">
        <v>106</v>
      </c>
      <c r="G9" s="10" t="s">
        <v>11</v>
      </c>
      <c r="L9" s="5"/>
    </row>
    <row r="10" spans="1:16" x14ac:dyDescent="0.3">
      <c r="A10" s="9" t="s">
        <v>24</v>
      </c>
      <c r="B10" s="9" t="s">
        <v>10</v>
      </c>
      <c r="C10" s="10">
        <v>493</v>
      </c>
      <c r="D10" s="10">
        <v>0.26500000000000001</v>
      </c>
      <c r="E10" s="15">
        <v>130.64500000000001</v>
      </c>
      <c r="F10" s="12" t="s">
        <v>25</v>
      </c>
      <c r="G10" s="10" t="s">
        <v>11</v>
      </c>
      <c r="L10" s="5"/>
    </row>
    <row r="11" spans="1:16" x14ac:dyDescent="0.3">
      <c r="A11" s="9" t="s">
        <v>26</v>
      </c>
      <c r="B11" s="9" t="s">
        <v>10</v>
      </c>
      <c r="C11" s="10">
        <v>299</v>
      </c>
      <c r="D11" s="10">
        <v>0.27800000000000002</v>
      </c>
      <c r="E11" s="15">
        <v>83.122000000000014</v>
      </c>
      <c r="F11" s="12" t="s">
        <v>107</v>
      </c>
      <c r="G11" s="10" t="s">
        <v>11</v>
      </c>
      <c r="L11" s="5"/>
    </row>
    <row r="12" spans="1:16" x14ac:dyDescent="0.3">
      <c r="A12" s="9" t="s">
        <v>30</v>
      </c>
      <c r="B12" s="9" t="s">
        <v>10</v>
      </c>
      <c r="C12" s="10">
        <v>62</v>
      </c>
      <c r="D12" s="10">
        <v>0.30199999999999999</v>
      </c>
      <c r="E12" s="15">
        <v>18.724</v>
      </c>
      <c r="F12" s="12">
        <v>46</v>
      </c>
      <c r="G12" s="10" t="s">
        <v>11</v>
      </c>
      <c r="L12" s="5"/>
    </row>
    <row r="13" spans="1:16" x14ac:dyDescent="0.3">
      <c r="A13" s="9" t="s">
        <v>33</v>
      </c>
      <c r="B13" s="9" t="s">
        <v>10</v>
      </c>
      <c r="C13" s="10">
        <v>70</v>
      </c>
      <c r="D13" s="10">
        <v>0.36399999999999999</v>
      </c>
      <c r="E13" s="15">
        <v>25.48</v>
      </c>
      <c r="F13" s="12">
        <v>70</v>
      </c>
      <c r="G13" s="10" t="s">
        <v>11</v>
      </c>
      <c r="L13" s="5"/>
    </row>
    <row r="14" spans="1:16" x14ac:dyDescent="0.3">
      <c r="A14" s="9" t="s">
        <v>34</v>
      </c>
      <c r="B14" s="9" t="s">
        <v>10</v>
      </c>
      <c r="C14" s="10">
        <v>54</v>
      </c>
      <c r="D14" s="10">
        <v>0.38900000000000001</v>
      </c>
      <c r="E14" s="15">
        <v>21.006</v>
      </c>
      <c r="F14" s="12">
        <v>82</v>
      </c>
      <c r="G14" s="10" t="s">
        <v>11</v>
      </c>
      <c r="L14" s="5"/>
    </row>
    <row r="15" spans="1:16" x14ac:dyDescent="0.3">
      <c r="A15" s="9" t="s">
        <v>11</v>
      </c>
      <c r="B15" s="9" t="s">
        <v>11</v>
      </c>
      <c r="C15" s="10" t="s">
        <v>11</v>
      </c>
      <c r="D15" s="10" t="s">
        <v>11</v>
      </c>
      <c r="E15" s="15" t="s">
        <v>11</v>
      </c>
      <c r="F15" s="10" t="s">
        <v>11</v>
      </c>
      <c r="G15" s="10" t="s">
        <v>11</v>
      </c>
      <c r="L15" s="5"/>
    </row>
    <row r="16" spans="1:16" ht="17.25" customHeight="1" x14ac:dyDescent="0.3">
      <c r="A16" s="9" t="s">
        <v>35</v>
      </c>
      <c r="B16" s="9" t="s">
        <v>36</v>
      </c>
      <c r="C16" s="10">
        <v>1038</v>
      </c>
      <c r="D16" s="10">
        <v>1.7999999999999999E-2</v>
      </c>
      <c r="E16" s="15">
        <v>18.683999999999997</v>
      </c>
      <c r="F16" s="10" t="s">
        <v>11</v>
      </c>
      <c r="G16" s="10" t="s">
        <v>11</v>
      </c>
      <c r="L16" s="5"/>
    </row>
    <row r="17" spans="1:12" ht="17.25" customHeight="1" x14ac:dyDescent="0.3">
      <c r="A17" s="9" t="s">
        <v>37</v>
      </c>
      <c r="B17" s="9" t="s">
        <v>36</v>
      </c>
      <c r="C17" s="10">
        <v>981</v>
      </c>
      <c r="D17" s="10">
        <v>3.7999999999999999E-2</v>
      </c>
      <c r="E17" s="15">
        <v>37.277999999999999</v>
      </c>
      <c r="F17" s="10" t="s">
        <v>11</v>
      </c>
      <c r="G17" s="10" t="s">
        <v>11</v>
      </c>
      <c r="L17" s="5"/>
    </row>
    <row r="18" spans="1:12" ht="17.25" customHeight="1" x14ac:dyDescent="0.3">
      <c r="A18" s="9" t="s">
        <v>38</v>
      </c>
      <c r="B18" s="9" t="s">
        <v>36</v>
      </c>
      <c r="C18" s="10">
        <v>5848</v>
      </c>
      <c r="D18" s="10">
        <v>7.0999999999999994E-2</v>
      </c>
      <c r="E18" s="15">
        <v>415.20799999999997</v>
      </c>
      <c r="F18" s="10" t="s">
        <v>11</v>
      </c>
      <c r="G18" s="10" t="s">
        <v>11</v>
      </c>
      <c r="L18" s="5"/>
    </row>
    <row r="19" spans="1:12" ht="33.75" customHeight="1" x14ac:dyDescent="0.3">
      <c r="A19" s="9" t="s">
        <v>39</v>
      </c>
      <c r="B19" s="9" t="s">
        <v>36</v>
      </c>
      <c r="C19" s="10">
        <v>210</v>
      </c>
      <c r="D19" s="10">
        <v>3.7999999999999999E-2</v>
      </c>
      <c r="E19" s="15">
        <f>C19*D19</f>
        <v>7.9799999999999995</v>
      </c>
      <c r="F19" s="10" t="s">
        <v>11</v>
      </c>
      <c r="G19" s="10" t="s">
        <v>40</v>
      </c>
      <c r="L19" s="5"/>
    </row>
    <row r="20" spans="1:12" x14ac:dyDescent="0.3">
      <c r="A20" s="9" t="s">
        <v>11</v>
      </c>
      <c r="B20" s="9" t="s">
        <v>11</v>
      </c>
      <c r="C20" s="10" t="s">
        <v>11</v>
      </c>
      <c r="D20" s="10" t="s">
        <v>11</v>
      </c>
      <c r="E20" s="15" t="s">
        <v>11</v>
      </c>
      <c r="F20" s="10" t="s">
        <v>11</v>
      </c>
      <c r="G20" s="10" t="s">
        <v>11</v>
      </c>
      <c r="L20" s="5"/>
    </row>
    <row r="21" spans="1:12" x14ac:dyDescent="0.3">
      <c r="A21" s="9" t="s">
        <v>41</v>
      </c>
      <c r="B21" s="9" t="s">
        <v>42</v>
      </c>
      <c r="C21" s="10">
        <v>1038</v>
      </c>
      <c r="D21" s="10">
        <v>6.0000000000000001E-3</v>
      </c>
      <c r="E21" s="15">
        <v>6.2279999999999998</v>
      </c>
      <c r="F21" s="10" t="s">
        <v>11</v>
      </c>
      <c r="G21" s="10" t="s">
        <v>11</v>
      </c>
      <c r="L21" s="5"/>
    </row>
    <row r="22" spans="1:12" x14ac:dyDescent="0.3">
      <c r="A22" s="9" t="s">
        <v>43</v>
      </c>
      <c r="B22" s="9" t="s">
        <v>42</v>
      </c>
      <c r="C22" s="10">
        <v>981</v>
      </c>
      <c r="D22" s="10">
        <v>1.0999999999999999E-2</v>
      </c>
      <c r="E22" s="15">
        <v>10.790999999999999</v>
      </c>
      <c r="F22" s="10" t="s">
        <v>11</v>
      </c>
      <c r="G22" s="10" t="s">
        <v>11</v>
      </c>
      <c r="L22" s="5"/>
    </row>
    <row r="23" spans="1:12" x14ac:dyDescent="0.3">
      <c r="A23" s="9" t="s">
        <v>44</v>
      </c>
      <c r="B23" s="9" t="s">
        <v>42</v>
      </c>
      <c r="C23" s="10">
        <v>5848</v>
      </c>
      <c r="D23" s="10">
        <v>1.7000000000000001E-2</v>
      </c>
      <c r="E23" s="15">
        <v>99.416000000000011</v>
      </c>
      <c r="F23" s="10" t="s">
        <v>11</v>
      </c>
      <c r="G23" s="10" t="s">
        <v>11</v>
      </c>
      <c r="L23" s="5"/>
    </row>
    <row r="24" spans="1:12" ht="28.8" x14ac:dyDescent="0.3">
      <c r="A24" s="9" t="s">
        <v>43</v>
      </c>
      <c r="B24" s="9" t="s">
        <v>42</v>
      </c>
      <c r="C24" s="10">
        <v>210</v>
      </c>
      <c r="D24" s="10">
        <v>1.0999999999999999E-2</v>
      </c>
      <c r="E24" s="15">
        <f>C24*D24</f>
        <v>2.31</v>
      </c>
      <c r="F24" s="10" t="s">
        <v>11</v>
      </c>
      <c r="G24" s="10" t="s">
        <v>40</v>
      </c>
      <c r="L24" s="5"/>
    </row>
    <row r="25" spans="1:12" x14ac:dyDescent="0.3">
      <c r="A25" s="9"/>
      <c r="B25" s="9"/>
      <c r="C25" s="10"/>
      <c r="D25" s="10"/>
      <c r="E25" s="15"/>
      <c r="F25" s="10"/>
      <c r="G25" s="10"/>
      <c r="L25" s="5"/>
    </row>
    <row r="26" spans="1:12" ht="28.8" x14ac:dyDescent="0.3">
      <c r="A26" s="9" t="s">
        <v>45</v>
      </c>
      <c r="B26" s="9" t="s">
        <v>46</v>
      </c>
      <c r="C26" s="10">
        <v>210</v>
      </c>
      <c r="D26" s="16">
        <v>0.13569999999999999</v>
      </c>
      <c r="E26" s="15">
        <f>C26*D26</f>
        <v>28.496999999999996</v>
      </c>
      <c r="F26" s="10"/>
      <c r="G26" s="10" t="s">
        <v>40</v>
      </c>
      <c r="L26" s="5"/>
    </row>
    <row r="27" spans="1:12" ht="15" thickBot="1" x14ac:dyDescent="0.35">
      <c r="A27" s="9"/>
      <c r="B27" s="9"/>
      <c r="C27" s="10"/>
      <c r="D27" s="10"/>
      <c r="E27" s="15"/>
      <c r="F27" s="10"/>
      <c r="G27" s="10"/>
      <c r="L27" s="5"/>
    </row>
    <row r="28" spans="1:12" ht="15" thickBot="1" x14ac:dyDescent="0.35">
      <c r="A28" s="17"/>
      <c r="B28" s="18"/>
      <c r="C28" s="18"/>
      <c r="D28" s="19" t="s">
        <v>47</v>
      </c>
      <c r="E28" s="20">
        <f>SUM(E3:E27)</f>
        <v>1453.1429999999998</v>
      </c>
      <c r="F28" s="18"/>
      <c r="G28" s="21"/>
      <c r="L28" s="5"/>
    </row>
    <row r="29" spans="1:12" ht="15" customHeight="1" thickBot="1" x14ac:dyDescent="0.35">
      <c r="L29" s="5"/>
    </row>
    <row r="30" spans="1:12" ht="23.25" customHeight="1" thickBot="1" x14ac:dyDescent="0.35">
      <c r="A30" s="1" t="s">
        <v>48</v>
      </c>
      <c r="B30" s="2"/>
      <c r="C30" s="2"/>
      <c r="D30" s="2"/>
      <c r="E30" s="2"/>
      <c r="F30" s="2"/>
      <c r="G30" s="3"/>
      <c r="L30" s="5"/>
    </row>
    <row r="31" spans="1:12" ht="60" customHeight="1" thickBot="1" x14ac:dyDescent="0.35">
      <c r="A31" s="7" t="s">
        <v>1</v>
      </c>
      <c r="B31" s="8" t="s">
        <v>2</v>
      </c>
      <c r="C31" s="8" t="s">
        <v>3</v>
      </c>
      <c r="D31" s="8" t="s">
        <v>4</v>
      </c>
      <c r="E31" s="8" t="s">
        <v>5</v>
      </c>
      <c r="F31" s="8" t="s">
        <v>6</v>
      </c>
      <c r="G31" s="8" t="s">
        <v>7</v>
      </c>
      <c r="L31" s="5"/>
    </row>
    <row r="32" spans="1:12" ht="16.5" customHeight="1" x14ac:dyDescent="0.3">
      <c r="A32" s="22" t="s">
        <v>49</v>
      </c>
      <c r="B32" s="22" t="s">
        <v>50</v>
      </c>
      <c r="C32" s="22">
        <v>66</v>
      </c>
      <c r="D32" s="22">
        <v>0.438</v>
      </c>
      <c r="E32" s="22">
        <v>28.908000000000001</v>
      </c>
      <c r="F32" s="22">
        <v>114</v>
      </c>
      <c r="G32" s="22" t="s">
        <v>11</v>
      </c>
      <c r="L32" s="5"/>
    </row>
    <row r="33" spans="1:12" ht="15" customHeight="1" x14ac:dyDescent="0.3">
      <c r="A33" s="22" t="s">
        <v>11</v>
      </c>
      <c r="B33" s="22" t="s">
        <v>11</v>
      </c>
      <c r="C33" s="22" t="s">
        <v>11</v>
      </c>
      <c r="D33" s="22" t="s">
        <v>11</v>
      </c>
      <c r="E33" s="22" t="s">
        <v>11</v>
      </c>
      <c r="F33" s="22" t="s">
        <v>11</v>
      </c>
      <c r="G33" s="22" t="s">
        <v>11</v>
      </c>
      <c r="L33" s="5"/>
    </row>
    <row r="34" spans="1:12" ht="15" customHeight="1" x14ac:dyDescent="0.3">
      <c r="A34" s="22" t="s">
        <v>51</v>
      </c>
      <c r="B34" s="22" t="s">
        <v>36</v>
      </c>
      <c r="C34" s="22">
        <v>66</v>
      </c>
      <c r="D34" s="22">
        <v>7.0999999999999994E-2</v>
      </c>
      <c r="E34" s="22">
        <v>4.6859999999999999</v>
      </c>
      <c r="F34" s="22" t="s">
        <v>11</v>
      </c>
      <c r="G34" s="22" t="s">
        <v>11</v>
      </c>
      <c r="L34" s="5"/>
    </row>
    <row r="35" spans="1:12" ht="15" customHeight="1" x14ac:dyDescent="0.3">
      <c r="A35" s="22" t="s">
        <v>11</v>
      </c>
      <c r="B35" s="22" t="s">
        <v>11</v>
      </c>
      <c r="C35" s="22" t="s">
        <v>11</v>
      </c>
      <c r="D35" s="22" t="s">
        <v>11</v>
      </c>
      <c r="E35" s="22" t="s">
        <v>11</v>
      </c>
      <c r="F35" s="22" t="s">
        <v>11</v>
      </c>
      <c r="G35" s="22" t="s">
        <v>11</v>
      </c>
      <c r="L35" s="5"/>
    </row>
    <row r="36" spans="1:12" ht="15" customHeight="1" x14ac:dyDescent="0.3">
      <c r="A36" s="22" t="s">
        <v>44</v>
      </c>
      <c r="B36" s="22" t="s">
        <v>42</v>
      </c>
      <c r="C36" s="22">
        <v>132</v>
      </c>
      <c r="D36" s="22">
        <v>1.7000000000000001E-2</v>
      </c>
      <c r="E36" s="22">
        <v>2.2440000000000002</v>
      </c>
      <c r="F36" s="22" t="s">
        <v>11</v>
      </c>
      <c r="G36" s="22" t="s">
        <v>11</v>
      </c>
      <c r="L36" s="5"/>
    </row>
    <row r="37" spans="1:12" ht="15" customHeight="1" x14ac:dyDescent="0.3">
      <c r="A37" s="22"/>
      <c r="B37" s="22"/>
      <c r="C37" s="22"/>
      <c r="D37" s="22"/>
      <c r="E37" s="22"/>
      <c r="F37" s="22"/>
      <c r="G37" s="22"/>
      <c r="L37" s="5"/>
    </row>
    <row r="38" spans="1:12" ht="15" customHeight="1" thickBot="1" x14ac:dyDescent="0.35">
      <c r="A38" s="23"/>
      <c r="B38" s="24"/>
      <c r="C38" s="25"/>
      <c r="D38" s="24" t="s">
        <v>52</v>
      </c>
      <c r="E38" s="26">
        <f>SUM(E32:E37)</f>
        <v>35.838000000000001</v>
      </c>
      <c r="F38" s="27"/>
      <c r="G38" s="27"/>
      <c r="L38" s="5"/>
    </row>
    <row r="39" spans="1:12" ht="15" customHeight="1" thickBot="1" x14ac:dyDescent="0.35">
      <c r="L39" s="5"/>
    </row>
    <row r="40" spans="1:12" ht="21.75" customHeight="1" thickBot="1" x14ac:dyDescent="0.4">
      <c r="A40" s="28" t="s">
        <v>53</v>
      </c>
      <c r="B40" s="29"/>
      <c r="C40" s="29"/>
      <c r="D40" s="29"/>
      <c r="E40" s="29"/>
      <c r="F40" s="29"/>
      <c r="G40" s="30"/>
      <c r="L40" s="5"/>
    </row>
    <row r="41" spans="1:12" ht="63.75" customHeight="1" thickBot="1" x14ac:dyDescent="0.35">
      <c r="A41" s="7" t="s">
        <v>1</v>
      </c>
      <c r="B41" s="8" t="s">
        <v>2</v>
      </c>
      <c r="C41" s="8" t="s">
        <v>3</v>
      </c>
      <c r="D41" s="8" t="s">
        <v>4</v>
      </c>
      <c r="E41" s="8" t="s">
        <v>5</v>
      </c>
      <c r="F41" s="8" t="s">
        <v>6</v>
      </c>
      <c r="G41" s="8" t="s">
        <v>7</v>
      </c>
      <c r="L41" s="5"/>
    </row>
    <row r="42" spans="1:12" ht="15" customHeight="1" x14ac:dyDescent="0.3">
      <c r="A42" s="22" t="s">
        <v>54</v>
      </c>
      <c r="B42" s="22" t="s">
        <v>55</v>
      </c>
      <c r="C42" s="22">
        <v>315</v>
      </c>
      <c r="D42" s="22">
        <v>0.38600000000000001</v>
      </c>
      <c r="E42" s="22">
        <v>121.59</v>
      </c>
      <c r="F42" s="22">
        <v>24</v>
      </c>
      <c r="G42" s="22" t="s">
        <v>11</v>
      </c>
      <c r="L42" s="5"/>
    </row>
    <row r="43" spans="1:12" ht="15" customHeight="1" x14ac:dyDescent="0.3">
      <c r="A43" s="22" t="s">
        <v>56</v>
      </c>
      <c r="B43" s="22" t="s">
        <v>55</v>
      </c>
      <c r="C43" s="22">
        <v>6</v>
      </c>
      <c r="D43" s="22">
        <v>0.438</v>
      </c>
      <c r="E43" s="22">
        <v>2.6280000000000001</v>
      </c>
      <c r="F43" s="22">
        <v>37</v>
      </c>
      <c r="G43" s="22" t="s">
        <v>11</v>
      </c>
      <c r="L43" s="5"/>
    </row>
    <row r="44" spans="1:12" ht="15" customHeight="1" x14ac:dyDescent="0.3">
      <c r="A44" s="22" t="s">
        <v>57</v>
      </c>
      <c r="B44" s="22" t="s">
        <v>55</v>
      </c>
      <c r="C44" s="22">
        <v>49</v>
      </c>
      <c r="D44" s="22">
        <v>0.45600000000000002</v>
      </c>
      <c r="E44" s="22">
        <v>22.344000000000001</v>
      </c>
      <c r="F44" s="22">
        <v>40</v>
      </c>
      <c r="G44" s="22" t="s">
        <v>11</v>
      </c>
      <c r="L44" s="5"/>
    </row>
    <row r="45" spans="1:12" ht="15" customHeight="1" x14ac:dyDescent="0.3">
      <c r="A45" s="22" t="s">
        <v>11</v>
      </c>
      <c r="B45" s="22" t="s">
        <v>11</v>
      </c>
      <c r="C45" s="22" t="s">
        <v>11</v>
      </c>
      <c r="D45" s="22" t="s">
        <v>11</v>
      </c>
      <c r="E45" s="22" t="s">
        <v>11</v>
      </c>
      <c r="F45" s="22" t="s">
        <v>11</v>
      </c>
      <c r="G45" s="22" t="s">
        <v>11</v>
      </c>
      <c r="H45" s="5"/>
      <c r="I45" s="4"/>
      <c r="J45" s="5"/>
      <c r="K45" s="6"/>
      <c r="L45" s="5"/>
    </row>
    <row r="46" spans="1:12" ht="15" customHeight="1" x14ac:dyDescent="0.3">
      <c r="A46" s="22" t="s">
        <v>59</v>
      </c>
      <c r="B46" s="22" t="s">
        <v>55</v>
      </c>
      <c r="C46" s="22">
        <v>371</v>
      </c>
      <c r="D46" s="22">
        <v>0.183</v>
      </c>
      <c r="E46" s="22">
        <v>67.893000000000001</v>
      </c>
      <c r="F46" s="22" t="s">
        <v>11</v>
      </c>
      <c r="G46" s="22" t="s">
        <v>11</v>
      </c>
      <c r="H46" s="5"/>
      <c r="I46" s="4"/>
      <c r="J46" s="5"/>
      <c r="K46" s="6"/>
      <c r="L46" s="5"/>
    </row>
    <row r="47" spans="1:12" ht="15" customHeight="1" x14ac:dyDescent="0.3">
      <c r="A47" s="22" t="s">
        <v>11</v>
      </c>
      <c r="B47" s="22" t="s">
        <v>11</v>
      </c>
      <c r="C47" s="22" t="s">
        <v>11</v>
      </c>
      <c r="D47" s="22" t="s">
        <v>11</v>
      </c>
      <c r="E47" s="22" t="s">
        <v>11</v>
      </c>
      <c r="F47" s="22" t="s">
        <v>11</v>
      </c>
      <c r="G47" s="22" t="s">
        <v>11</v>
      </c>
      <c r="H47" s="5"/>
      <c r="I47" s="4"/>
      <c r="J47" s="5"/>
      <c r="K47" s="6"/>
      <c r="L47" s="5"/>
    </row>
    <row r="48" spans="1:12" ht="15" customHeight="1" x14ac:dyDescent="0.3">
      <c r="A48" s="22" t="s">
        <v>60</v>
      </c>
      <c r="B48" s="22" t="s">
        <v>61</v>
      </c>
      <c r="C48" s="22">
        <v>742</v>
      </c>
      <c r="D48" s="22">
        <v>5.1999999999999998E-2</v>
      </c>
      <c r="E48" s="22">
        <v>38.583999999999996</v>
      </c>
      <c r="F48" s="22" t="s">
        <v>11</v>
      </c>
      <c r="G48" s="22" t="s">
        <v>11</v>
      </c>
      <c r="H48" s="5"/>
      <c r="I48" s="4"/>
      <c r="J48" s="5"/>
      <c r="K48" s="6"/>
      <c r="L48" s="5"/>
    </row>
    <row r="49" spans="1:18" x14ac:dyDescent="0.3">
      <c r="A49" s="22" t="s">
        <v>11</v>
      </c>
      <c r="B49" s="22" t="s">
        <v>11</v>
      </c>
      <c r="C49" s="22" t="s">
        <v>11</v>
      </c>
      <c r="D49" s="22" t="s">
        <v>11</v>
      </c>
      <c r="E49" s="22" t="s">
        <v>11</v>
      </c>
      <c r="F49" s="22" t="s">
        <v>11</v>
      </c>
      <c r="G49" s="22"/>
      <c r="L49" s="5"/>
    </row>
    <row r="50" spans="1:18" ht="15" thickBot="1" x14ac:dyDescent="0.35">
      <c r="A50" s="23"/>
      <c r="B50" s="24"/>
      <c r="C50" s="25"/>
      <c r="D50" s="24" t="s">
        <v>52</v>
      </c>
      <c r="E50" s="26">
        <f>SUM(E42:E49)</f>
        <v>253.03900000000002</v>
      </c>
      <c r="F50" s="27"/>
      <c r="G50" s="27"/>
      <c r="L50" s="5"/>
    </row>
    <row r="51" spans="1:18" x14ac:dyDescent="0.3">
      <c r="D51" s="31"/>
      <c r="E51" s="32"/>
      <c r="L51" s="5"/>
    </row>
    <row r="52" spans="1:18" ht="15" thickBot="1" x14ac:dyDescent="0.35">
      <c r="D52" s="31"/>
      <c r="E52" s="32"/>
      <c r="L52" s="5"/>
    </row>
    <row r="53" spans="1:18" ht="21.75" customHeight="1" thickBot="1" x14ac:dyDescent="0.4">
      <c r="A53" s="28" t="s">
        <v>53</v>
      </c>
      <c r="B53" s="29"/>
      <c r="C53" s="29"/>
      <c r="D53" s="29"/>
      <c r="E53" s="29"/>
      <c r="F53" s="29"/>
      <c r="G53" s="30"/>
      <c r="L53" s="5"/>
    </row>
    <row r="54" spans="1:18" ht="48.75" customHeight="1" thickBot="1" x14ac:dyDescent="0.35">
      <c r="A54" s="7" t="s">
        <v>1</v>
      </c>
      <c r="B54" s="8" t="s">
        <v>2</v>
      </c>
      <c r="C54" s="8" t="s">
        <v>62</v>
      </c>
      <c r="D54" s="8" t="s">
        <v>4</v>
      </c>
      <c r="E54" s="8" t="s">
        <v>5</v>
      </c>
      <c r="F54" s="8" t="s">
        <v>6</v>
      </c>
      <c r="G54" s="8" t="s">
        <v>7</v>
      </c>
      <c r="L54" s="5"/>
    </row>
    <row r="55" spans="1:18" ht="15" customHeight="1" x14ac:dyDescent="0.3">
      <c r="A55" s="22" t="s">
        <v>63</v>
      </c>
      <c r="B55" s="22" t="s">
        <v>11</v>
      </c>
      <c r="C55" s="22">
        <v>4</v>
      </c>
      <c r="D55" s="22" t="s">
        <v>11</v>
      </c>
      <c r="E55" s="22" t="s">
        <v>11</v>
      </c>
      <c r="F55" s="22" t="s">
        <v>11</v>
      </c>
      <c r="G55" s="22" t="s">
        <v>11</v>
      </c>
      <c r="L55" s="5"/>
    </row>
    <row r="56" spans="1:18" ht="48" customHeight="1" x14ac:dyDescent="0.3">
      <c r="A56" s="22" t="s">
        <v>64</v>
      </c>
      <c r="B56" s="22"/>
      <c r="C56" s="22">
        <v>7006</v>
      </c>
      <c r="D56" s="22"/>
      <c r="E56" s="22"/>
      <c r="F56" s="22"/>
      <c r="G56" s="22" t="s">
        <v>65</v>
      </c>
      <c r="L56" s="5"/>
    </row>
    <row r="57" spans="1:18" ht="61.5" customHeight="1" x14ac:dyDescent="0.3">
      <c r="A57" s="22" t="s">
        <v>66</v>
      </c>
      <c r="B57" s="22"/>
      <c r="C57" s="22">
        <v>9351</v>
      </c>
      <c r="D57" s="22"/>
      <c r="E57" s="22"/>
      <c r="F57" s="22"/>
      <c r="G57" s="22" t="s">
        <v>67</v>
      </c>
      <c r="L57" s="5"/>
    </row>
    <row r="58" spans="1:18" ht="63" customHeight="1" x14ac:dyDescent="0.3">
      <c r="A58" s="22" t="s">
        <v>68</v>
      </c>
      <c r="B58" s="22"/>
      <c r="C58" s="22">
        <v>672</v>
      </c>
      <c r="D58" s="22"/>
      <c r="E58" s="22"/>
      <c r="F58" s="22"/>
      <c r="G58" s="22" t="s">
        <v>69</v>
      </c>
      <c r="L58" s="5"/>
    </row>
    <row r="59" spans="1:18" x14ac:dyDescent="0.3">
      <c r="A59" s="22" t="s">
        <v>11</v>
      </c>
      <c r="B59" s="22" t="s">
        <v>11</v>
      </c>
      <c r="C59" s="22" t="s">
        <v>11</v>
      </c>
      <c r="D59" s="22" t="s">
        <v>11</v>
      </c>
      <c r="E59" s="22" t="s">
        <v>11</v>
      </c>
      <c r="F59" s="22" t="s">
        <v>11</v>
      </c>
      <c r="G59" s="22"/>
      <c r="L59" s="5"/>
    </row>
    <row r="60" spans="1:18" ht="15" thickBot="1" x14ac:dyDescent="0.35">
      <c r="A60" s="23"/>
      <c r="B60" s="24"/>
      <c r="C60" s="25"/>
      <c r="D60" s="24" t="s">
        <v>52</v>
      </c>
      <c r="E60" s="26">
        <v>0</v>
      </c>
      <c r="F60" s="27"/>
      <c r="G60" s="27"/>
      <c r="L60" s="5"/>
    </row>
    <row r="61" spans="1:18" x14ac:dyDescent="0.3">
      <c r="L61" s="5"/>
    </row>
    <row r="62" spans="1:18" ht="15.75" customHeight="1" x14ac:dyDescent="0.3">
      <c r="L62" s="5"/>
    </row>
    <row r="63" spans="1:18" ht="15.75" customHeight="1" x14ac:dyDescent="0.3">
      <c r="L63" s="5"/>
      <c r="Q63" s="5">
        <v>4.8</v>
      </c>
      <c r="R63" s="5">
        <v>5.5</v>
      </c>
    </row>
    <row r="64" spans="1:18" ht="15.75" customHeight="1" x14ac:dyDescent="0.3">
      <c r="L64" s="5"/>
      <c r="Q64" s="33"/>
    </row>
    <row r="65" spans="9:19" ht="15.75" customHeight="1" x14ac:dyDescent="0.3">
      <c r="L65" s="5"/>
      <c r="Q65" s="33"/>
    </row>
    <row r="66" spans="9:19" ht="15.75" customHeight="1" x14ac:dyDescent="0.3">
      <c r="L66" s="5"/>
      <c r="Q66" s="33"/>
    </row>
    <row r="67" spans="9:19" ht="15.75" customHeight="1" x14ac:dyDescent="0.3">
      <c r="L67" s="5"/>
      <c r="Q67" s="33"/>
    </row>
    <row r="68" spans="9:19" ht="15.75" customHeight="1" x14ac:dyDescent="0.3">
      <c r="L68" s="5"/>
      <c r="Q68" s="33"/>
    </row>
    <row r="69" spans="9:19" ht="15.75" customHeight="1" x14ac:dyDescent="0.3">
      <c r="L69" s="5"/>
      <c r="Q69" s="33"/>
    </row>
    <row r="70" spans="9:19" ht="15.75" customHeight="1" x14ac:dyDescent="0.3">
      <c r="L70" s="5"/>
      <c r="Q70" s="33"/>
    </row>
    <row r="71" spans="9:19" ht="15.75" customHeight="1" x14ac:dyDescent="0.3">
      <c r="L71" s="5"/>
      <c r="Q71" s="33"/>
    </row>
    <row r="72" spans="9:19" ht="15.75" customHeight="1" x14ac:dyDescent="0.3">
      <c r="L72" s="5"/>
      <c r="Q72" s="33"/>
    </row>
    <row r="73" spans="9:19" ht="15.75" customHeight="1" x14ac:dyDescent="0.3">
      <c r="L73" s="5"/>
      <c r="Q73" s="33"/>
    </row>
    <row r="74" spans="9:19" ht="15.75" customHeight="1" x14ac:dyDescent="0.3">
      <c r="L74" s="5"/>
      <c r="Q74" s="33"/>
    </row>
    <row r="75" spans="9:19" ht="15.75" customHeight="1" x14ac:dyDescent="0.3">
      <c r="L75" s="5"/>
      <c r="Q75" s="33"/>
    </row>
    <row r="76" spans="9:19" x14ac:dyDescent="0.3">
      <c r="I76" s="5" t="s">
        <v>119</v>
      </c>
      <c r="J76" s="6" t="s">
        <v>71</v>
      </c>
      <c r="K76" s="5">
        <v>112</v>
      </c>
      <c r="L76" s="5">
        <v>311</v>
      </c>
      <c r="M76" s="5" t="s">
        <v>72</v>
      </c>
      <c r="N76" s="5">
        <v>6630</v>
      </c>
      <c r="O76" s="5">
        <f t="shared" ref="O76:O85" si="0">K76*N76</f>
        <v>742560</v>
      </c>
      <c r="Q76" s="33">
        <f>O76/300</f>
        <v>2475.1999999999998</v>
      </c>
      <c r="R76" s="5">
        <v>16</v>
      </c>
      <c r="S76" s="5">
        <f>K76*R76</f>
        <v>1792</v>
      </c>
    </row>
    <row r="77" spans="9:19" x14ac:dyDescent="0.3">
      <c r="I77" s="5" t="s">
        <v>120</v>
      </c>
      <c r="J77" s="6" t="s">
        <v>71</v>
      </c>
      <c r="K77" s="5">
        <v>112</v>
      </c>
      <c r="L77" s="5">
        <v>312</v>
      </c>
      <c r="M77" s="5" t="s">
        <v>72</v>
      </c>
      <c r="N77" s="5">
        <v>6350</v>
      </c>
      <c r="O77" s="5">
        <f t="shared" si="0"/>
        <v>711200</v>
      </c>
      <c r="Q77" s="33">
        <f t="shared" ref="Q77:Q85" si="1">O77/300</f>
        <v>2370.6666666666665</v>
      </c>
      <c r="R77" s="5">
        <v>12</v>
      </c>
      <c r="S77" s="5">
        <f t="shared" ref="S77:S93" si="2">K77*R77</f>
        <v>1344</v>
      </c>
    </row>
    <row r="78" spans="9:19" x14ac:dyDescent="0.3">
      <c r="I78" s="5" t="s">
        <v>121</v>
      </c>
      <c r="J78" s="6" t="s">
        <v>71</v>
      </c>
      <c r="K78" s="5">
        <v>84</v>
      </c>
      <c r="L78" s="5">
        <v>313</v>
      </c>
      <c r="M78" s="5" t="s">
        <v>75</v>
      </c>
      <c r="N78" s="5">
        <v>9560</v>
      </c>
      <c r="O78" s="5">
        <f t="shared" si="0"/>
        <v>803040</v>
      </c>
      <c r="Q78" s="33">
        <f t="shared" si="1"/>
        <v>2676.8</v>
      </c>
      <c r="R78" s="5">
        <v>25</v>
      </c>
      <c r="S78" s="5">
        <f t="shared" si="2"/>
        <v>2100</v>
      </c>
    </row>
    <row r="79" spans="9:19" x14ac:dyDescent="0.3">
      <c r="I79" s="5" t="s">
        <v>122</v>
      </c>
      <c r="J79" s="6" t="s">
        <v>71</v>
      </c>
      <c r="K79" s="5">
        <v>84</v>
      </c>
      <c r="L79" s="5">
        <v>314</v>
      </c>
      <c r="M79" s="5" t="s">
        <v>75</v>
      </c>
      <c r="N79" s="5">
        <v>3195</v>
      </c>
      <c r="O79" s="5">
        <f t="shared" si="0"/>
        <v>268380</v>
      </c>
      <c r="Q79" s="33">
        <f t="shared" si="1"/>
        <v>894.6</v>
      </c>
      <c r="R79" s="5">
        <v>10</v>
      </c>
      <c r="S79" s="5">
        <f t="shared" si="2"/>
        <v>840</v>
      </c>
    </row>
    <row r="80" spans="9:19" x14ac:dyDescent="0.3">
      <c r="I80" s="5" t="s">
        <v>123</v>
      </c>
      <c r="J80" s="6" t="s">
        <v>71</v>
      </c>
      <c r="K80" s="5">
        <v>84</v>
      </c>
      <c r="L80" s="5">
        <v>315</v>
      </c>
      <c r="M80" s="5" t="s">
        <v>75</v>
      </c>
      <c r="N80" s="5">
        <v>3100</v>
      </c>
      <c r="O80" s="5">
        <f t="shared" si="0"/>
        <v>260400</v>
      </c>
      <c r="Q80" s="33">
        <f t="shared" si="1"/>
        <v>868</v>
      </c>
      <c r="R80" s="5">
        <v>10</v>
      </c>
      <c r="S80" s="5">
        <f t="shared" si="2"/>
        <v>840</v>
      </c>
    </row>
    <row r="81" spans="9:19" x14ac:dyDescent="0.3">
      <c r="I81" s="5" t="s">
        <v>124</v>
      </c>
      <c r="J81" s="6" t="s">
        <v>71</v>
      </c>
      <c r="K81" s="5">
        <v>1</v>
      </c>
      <c r="L81" s="5">
        <v>316</v>
      </c>
      <c r="M81" s="5" t="s">
        <v>75</v>
      </c>
      <c r="N81" s="5">
        <v>2280</v>
      </c>
      <c r="O81" s="5">
        <f t="shared" si="0"/>
        <v>2280</v>
      </c>
      <c r="Q81" s="33">
        <f t="shared" si="1"/>
        <v>7.6</v>
      </c>
      <c r="R81" s="5">
        <v>10</v>
      </c>
      <c r="S81" s="5">
        <f t="shared" si="2"/>
        <v>10</v>
      </c>
    </row>
    <row r="82" spans="9:19" ht="16.5" customHeight="1" x14ac:dyDescent="0.3">
      <c r="I82" s="5" t="s">
        <v>125</v>
      </c>
      <c r="J82" s="6" t="s">
        <v>71</v>
      </c>
      <c r="K82" s="5">
        <v>3</v>
      </c>
      <c r="L82" s="5">
        <v>317</v>
      </c>
      <c r="M82" s="5" t="s">
        <v>75</v>
      </c>
      <c r="N82" s="5">
        <v>2950</v>
      </c>
      <c r="O82" s="5">
        <f t="shared" si="0"/>
        <v>8850</v>
      </c>
      <c r="Q82" s="33">
        <f t="shared" si="1"/>
        <v>29.5</v>
      </c>
      <c r="R82" s="5">
        <v>10</v>
      </c>
      <c r="S82" s="5">
        <f t="shared" si="2"/>
        <v>30</v>
      </c>
    </row>
    <row r="83" spans="9:19" x14ac:dyDescent="0.3">
      <c r="I83" s="5" t="s">
        <v>126</v>
      </c>
      <c r="J83" s="6" t="s">
        <v>71</v>
      </c>
      <c r="K83" s="5">
        <v>1</v>
      </c>
      <c r="L83" s="5">
        <v>318</v>
      </c>
      <c r="M83" s="5" t="s">
        <v>75</v>
      </c>
      <c r="N83" s="5">
        <v>870</v>
      </c>
      <c r="O83" s="5">
        <f t="shared" si="0"/>
        <v>870</v>
      </c>
      <c r="Q83" s="33">
        <f t="shared" si="1"/>
        <v>2.9</v>
      </c>
      <c r="R83" s="5">
        <v>10</v>
      </c>
      <c r="S83" s="5">
        <f t="shared" si="2"/>
        <v>10</v>
      </c>
    </row>
    <row r="84" spans="9:19" x14ac:dyDescent="0.3">
      <c r="I84" s="5" t="s">
        <v>127</v>
      </c>
      <c r="J84" s="6" t="s">
        <v>71</v>
      </c>
      <c r="K84" s="5">
        <v>2</v>
      </c>
      <c r="L84" s="5">
        <v>319</v>
      </c>
      <c r="M84" s="5" t="s">
        <v>75</v>
      </c>
      <c r="N84" s="5">
        <v>2400</v>
      </c>
      <c r="O84" s="5">
        <f t="shared" si="0"/>
        <v>4800</v>
      </c>
      <c r="Q84" s="33">
        <f t="shared" si="1"/>
        <v>16</v>
      </c>
      <c r="R84" s="5">
        <v>10</v>
      </c>
      <c r="S84" s="5">
        <f t="shared" si="2"/>
        <v>20</v>
      </c>
    </row>
    <row r="85" spans="9:19" x14ac:dyDescent="0.3">
      <c r="I85" s="5" t="s">
        <v>128</v>
      </c>
      <c r="J85" s="6" t="s">
        <v>71</v>
      </c>
      <c r="K85" s="5">
        <v>2</v>
      </c>
      <c r="L85" s="5">
        <v>320</v>
      </c>
      <c r="M85" s="5" t="s">
        <v>75</v>
      </c>
      <c r="N85" s="5">
        <v>1400</v>
      </c>
      <c r="O85" s="5">
        <f t="shared" si="0"/>
        <v>2800</v>
      </c>
      <c r="Q85" s="33">
        <f t="shared" si="1"/>
        <v>9.3333333333333339</v>
      </c>
      <c r="R85" s="5">
        <v>10</v>
      </c>
      <c r="S85" s="5">
        <f t="shared" si="2"/>
        <v>20</v>
      </c>
    </row>
    <row r="86" spans="9:19" x14ac:dyDescent="0.3">
      <c r="L86" s="5"/>
      <c r="Q86" s="33"/>
    </row>
    <row r="87" spans="9:19" x14ac:dyDescent="0.3">
      <c r="L87" s="5"/>
      <c r="Q87" s="33"/>
    </row>
    <row r="88" spans="9:19" x14ac:dyDescent="0.3">
      <c r="L88" s="5"/>
      <c r="Q88" s="33"/>
    </row>
    <row r="89" spans="9:19" x14ac:dyDescent="0.3">
      <c r="L89" s="5"/>
      <c r="Q89" s="33"/>
    </row>
    <row r="90" spans="9:19" x14ac:dyDescent="0.3">
      <c r="L90" s="5"/>
      <c r="Q90" s="33"/>
    </row>
    <row r="91" spans="9:19" x14ac:dyDescent="0.3">
      <c r="L91" s="5"/>
      <c r="Q91" s="33"/>
    </row>
    <row r="92" spans="9:19" x14ac:dyDescent="0.3">
      <c r="L92" s="5"/>
      <c r="Q92" s="33">
        <f>SUM(Q64:Q91)</f>
        <v>9350.6</v>
      </c>
      <c r="S92" s="5">
        <f>SUM(S64:S91)</f>
        <v>7006</v>
      </c>
    </row>
    <row r="93" spans="9:19" x14ac:dyDescent="0.3">
      <c r="I93" s="5" t="s">
        <v>101</v>
      </c>
      <c r="K93" s="5">
        <v>56</v>
      </c>
      <c r="L93" s="5"/>
      <c r="R93" s="5">
        <v>12</v>
      </c>
      <c r="S93" s="5">
        <f t="shared" si="2"/>
        <v>672</v>
      </c>
    </row>
    <row r="94" spans="9:19" x14ac:dyDescent="0.3">
      <c r="L94" s="5"/>
    </row>
    <row r="95" spans="9:19" x14ac:dyDescent="0.3">
      <c r="L95" s="5"/>
    </row>
    <row r="96" spans="9:19" x14ac:dyDescent="0.3">
      <c r="L96" s="5"/>
    </row>
    <row r="97" spans="12:12" x14ac:dyDescent="0.3">
      <c r="L97" s="5"/>
    </row>
    <row r="98" spans="12:12" x14ac:dyDescent="0.3">
      <c r="L98" s="5"/>
    </row>
    <row r="99" spans="12:12" x14ac:dyDescent="0.3">
      <c r="L99" s="5"/>
    </row>
    <row r="100" spans="12:12" x14ac:dyDescent="0.3">
      <c r="L100" s="5"/>
    </row>
    <row r="101" spans="12:12" x14ac:dyDescent="0.3">
      <c r="L101" s="5"/>
    </row>
    <row r="102" spans="12:12" x14ac:dyDescent="0.3">
      <c r="L102" s="5"/>
    </row>
    <row r="103" spans="12:12" x14ac:dyDescent="0.3">
      <c r="L103" s="5"/>
    </row>
    <row r="104" spans="12:12" x14ac:dyDescent="0.3">
      <c r="L104" s="5"/>
    </row>
    <row r="105" spans="12:12" x14ac:dyDescent="0.3">
      <c r="L105" s="5"/>
    </row>
    <row r="106" spans="12:12" x14ac:dyDescent="0.3">
      <c r="L106" s="5"/>
    </row>
    <row r="107" spans="12:12" x14ac:dyDescent="0.3">
      <c r="L107" s="5"/>
    </row>
    <row r="108" spans="12:12" x14ac:dyDescent="0.3">
      <c r="L108" s="5"/>
    </row>
    <row r="109" spans="12:12" x14ac:dyDescent="0.3">
      <c r="L109" s="5"/>
    </row>
    <row r="110" spans="12:12" x14ac:dyDescent="0.3">
      <c r="L110" s="5"/>
    </row>
    <row r="111" spans="12:12" x14ac:dyDescent="0.3">
      <c r="L111" s="5"/>
    </row>
    <row r="112" spans="12:12" x14ac:dyDescent="0.3">
      <c r="L112" s="5"/>
    </row>
    <row r="113" spans="12:12" x14ac:dyDescent="0.3">
      <c r="L113" s="5"/>
    </row>
    <row r="114" spans="12:12" x14ac:dyDescent="0.3">
      <c r="L114" s="5"/>
    </row>
    <row r="115" spans="12:12" x14ac:dyDescent="0.3">
      <c r="L115" s="5"/>
    </row>
    <row r="116" spans="12:12" x14ac:dyDescent="0.3">
      <c r="L116" s="5"/>
    </row>
    <row r="117" spans="12:12" x14ac:dyDescent="0.3">
      <c r="L117" s="5"/>
    </row>
    <row r="118" spans="12:12" x14ac:dyDescent="0.3">
      <c r="L118" s="5"/>
    </row>
    <row r="119" spans="12:12" x14ac:dyDescent="0.3">
      <c r="L119" s="5"/>
    </row>
    <row r="120" spans="12:12" x14ac:dyDescent="0.3">
      <c r="L120" s="5"/>
    </row>
    <row r="121" spans="12:12" x14ac:dyDescent="0.3">
      <c r="L121" s="5"/>
    </row>
    <row r="122" spans="12:12" x14ac:dyDescent="0.3">
      <c r="L122" s="5"/>
    </row>
    <row r="123" spans="12:12" x14ac:dyDescent="0.3">
      <c r="L123" s="5"/>
    </row>
    <row r="124" spans="12:12" x14ac:dyDescent="0.3">
      <c r="L124" s="5"/>
    </row>
    <row r="125" spans="12:12" x14ac:dyDescent="0.3">
      <c r="L125" s="5"/>
    </row>
    <row r="126" spans="12:12" x14ac:dyDescent="0.3">
      <c r="L126" s="5"/>
    </row>
    <row r="127" spans="12:12" x14ac:dyDescent="0.3">
      <c r="L127" s="5"/>
    </row>
    <row r="128" spans="12:12" x14ac:dyDescent="0.3">
      <c r="L128" s="5"/>
    </row>
    <row r="129" spans="12:12" x14ac:dyDescent="0.3">
      <c r="L129" s="5"/>
    </row>
    <row r="130" spans="12:12" x14ac:dyDescent="0.3">
      <c r="L130" s="5"/>
    </row>
    <row r="131" spans="12:12" x14ac:dyDescent="0.3">
      <c r="L131" s="5"/>
    </row>
    <row r="132" spans="12:12" x14ac:dyDescent="0.3">
      <c r="L132" s="5"/>
    </row>
    <row r="133" spans="12:12" x14ac:dyDescent="0.3">
      <c r="L133" s="5"/>
    </row>
    <row r="134" spans="12:12" x14ac:dyDescent="0.3">
      <c r="L134" s="5"/>
    </row>
    <row r="135" spans="12:12" x14ac:dyDescent="0.3">
      <c r="L135" s="5"/>
    </row>
    <row r="136" spans="12:12" x14ac:dyDescent="0.3">
      <c r="L136" s="5"/>
    </row>
    <row r="137" spans="12:12" x14ac:dyDescent="0.3">
      <c r="L137" s="5"/>
    </row>
    <row r="138" spans="12:12" x14ac:dyDescent="0.3">
      <c r="L138" s="5"/>
    </row>
    <row r="139" spans="12:12" x14ac:dyDescent="0.3">
      <c r="L139" s="5"/>
    </row>
    <row r="140" spans="12:12" x14ac:dyDescent="0.3">
      <c r="L140" s="5"/>
    </row>
    <row r="141" spans="12:12" x14ac:dyDescent="0.3">
      <c r="L141" s="5"/>
    </row>
    <row r="142" spans="12:12" x14ac:dyDescent="0.3">
      <c r="L142" s="5"/>
    </row>
    <row r="143" spans="12:12" x14ac:dyDescent="0.3">
      <c r="L143" s="5"/>
    </row>
    <row r="144" spans="12:12" x14ac:dyDescent="0.3">
      <c r="L144" s="5"/>
    </row>
    <row r="145" spans="12:12" x14ac:dyDescent="0.3">
      <c r="L145" s="5"/>
    </row>
    <row r="146" spans="12:12" x14ac:dyDescent="0.3">
      <c r="L146" s="5"/>
    </row>
    <row r="147" spans="12:12" x14ac:dyDescent="0.3">
      <c r="L147" s="5"/>
    </row>
    <row r="148" spans="12:12" x14ac:dyDescent="0.3">
      <c r="L148" s="5"/>
    </row>
    <row r="149" spans="12:12" x14ac:dyDescent="0.3">
      <c r="L149" s="5"/>
    </row>
    <row r="150" spans="12:12" x14ac:dyDescent="0.3">
      <c r="L150" s="5"/>
    </row>
    <row r="151" spans="12:12" x14ac:dyDescent="0.3">
      <c r="L151" s="5"/>
    </row>
    <row r="152" spans="12:12" x14ac:dyDescent="0.3">
      <c r="L152" s="5"/>
    </row>
    <row r="153" spans="12:12" x14ac:dyDescent="0.3">
      <c r="L153" s="5"/>
    </row>
    <row r="154" spans="12:12" x14ac:dyDescent="0.3">
      <c r="L154" s="5"/>
    </row>
    <row r="155" spans="12:12" x14ac:dyDescent="0.3">
      <c r="L155" s="5"/>
    </row>
    <row r="156" spans="12:12" x14ac:dyDescent="0.3">
      <c r="L156" s="5"/>
    </row>
    <row r="157" spans="12:12" x14ac:dyDescent="0.3">
      <c r="L157" s="5"/>
    </row>
    <row r="158" spans="12:12" x14ac:dyDescent="0.3">
      <c r="L158" s="5"/>
    </row>
    <row r="159" spans="12:12" x14ac:dyDescent="0.3">
      <c r="L159" s="5"/>
    </row>
    <row r="160" spans="12:12" x14ac:dyDescent="0.3">
      <c r="L160" s="5"/>
    </row>
    <row r="161" spans="12:12" x14ac:dyDescent="0.3">
      <c r="L161" s="5"/>
    </row>
    <row r="162" spans="12:12" x14ac:dyDescent="0.3">
      <c r="L162" s="5"/>
    </row>
    <row r="163" spans="12:12" x14ac:dyDescent="0.3">
      <c r="L163" s="5"/>
    </row>
    <row r="164" spans="12:12" x14ac:dyDescent="0.3">
      <c r="L164" s="5"/>
    </row>
    <row r="165" spans="12:12" x14ac:dyDescent="0.3">
      <c r="L165" s="5"/>
    </row>
    <row r="166" spans="12:12" x14ac:dyDescent="0.3">
      <c r="L166" s="5"/>
    </row>
    <row r="167" spans="12:12" x14ac:dyDescent="0.3">
      <c r="L167" s="5"/>
    </row>
    <row r="168" spans="12:12" x14ac:dyDescent="0.3">
      <c r="L168" s="5"/>
    </row>
    <row r="169" spans="12:12" x14ac:dyDescent="0.3">
      <c r="L169" s="5"/>
    </row>
    <row r="170" spans="12:12" x14ac:dyDescent="0.3">
      <c r="L170" s="5"/>
    </row>
    <row r="171" spans="12:12" x14ac:dyDescent="0.3">
      <c r="L171" s="5"/>
    </row>
    <row r="172" spans="12:12" x14ac:dyDescent="0.3">
      <c r="L172" s="5"/>
    </row>
    <row r="173" spans="12:12" x14ac:dyDescent="0.3">
      <c r="L173" s="5"/>
    </row>
    <row r="174" spans="12:12" x14ac:dyDescent="0.3">
      <c r="L174" s="5"/>
    </row>
    <row r="175" spans="12:12" x14ac:dyDescent="0.3">
      <c r="L175" s="5"/>
    </row>
    <row r="176" spans="12:12" x14ac:dyDescent="0.3">
      <c r="L176" s="5"/>
    </row>
    <row r="177" spans="12:12" x14ac:dyDescent="0.3">
      <c r="L177" s="5"/>
    </row>
    <row r="178" spans="12:12" x14ac:dyDescent="0.3">
      <c r="L178" s="5"/>
    </row>
    <row r="179" spans="12:12" x14ac:dyDescent="0.3">
      <c r="L179" s="5"/>
    </row>
    <row r="180" spans="12:12" x14ac:dyDescent="0.3">
      <c r="L180" s="5"/>
    </row>
    <row r="181" spans="12:12" x14ac:dyDescent="0.3">
      <c r="L181" s="5"/>
    </row>
    <row r="182" spans="12:12" x14ac:dyDescent="0.3">
      <c r="L182" s="5"/>
    </row>
    <row r="183" spans="12:12" x14ac:dyDescent="0.3">
      <c r="L183" s="5"/>
    </row>
    <row r="184" spans="12:12" x14ac:dyDescent="0.3">
      <c r="L184" s="5"/>
    </row>
    <row r="185" spans="12:12" x14ac:dyDescent="0.3">
      <c r="L185" s="5"/>
    </row>
    <row r="186" spans="12:12" x14ac:dyDescent="0.3">
      <c r="L186" s="5"/>
    </row>
    <row r="187" spans="12:12" x14ac:dyDescent="0.3">
      <c r="L187" s="5"/>
    </row>
    <row r="188" spans="12:12" x14ac:dyDescent="0.3">
      <c r="L188" s="5"/>
    </row>
    <row r="189" spans="12:12" x14ac:dyDescent="0.3">
      <c r="L189" s="5"/>
    </row>
    <row r="190" spans="12:12" x14ac:dyDescent="0.3">
      <c r="L190" s="5"/>
    </row>
    <row r="191" spans="12:12" x14ac:dyDescent="0.3">
      <c r="L191" s="5"/>
    </row>
    <row r="192" spans="12:12" x14ac:dyDescent="0.3">
      <c r="L192" s="5"/>
    </row>
    <row r="193" spans="8:12" x14ac:dyDescent="0.3">
      <c r="L193" s="5"/>
    </row>
    <row r="194" spans="8:12" x14ac:dyDescent="0.3">
      <c r="L194" s="5"/>
    </row>
    <row r="195" spans="8:12" x14ac:dyDescent="0.3">
      <c r="L195" s="5"/>
    </row>
    <row r="196" spans="8:12" ht="19.5" customHeight="1" x14ac:dyDescent="0.3">
      <c r="L196" s="5"/>
    </row>
    <row r="197" spans="8:12" x14ac:dyDescent="0.3">
      <c r="L197" s="5"/>
    </row>
    <row r="198" spans="8:12" x14ac:dyDescent="0.3">
      <c r="L198" s="5"/>
    </row>
    <row r="199" spans="8:12" x14ac:dyDescent="0.3">
      <c r="L199" s="5"/>
    </row>
    <row r="200" spans="8:12" x14ac:dyDescent="0.3">
      <c r="L200" s="5"/>
    </row>
    <row r="201" spans="8:12" x14ac:dyDescent="0.3">
      <c r="L201" s="5"/>
    </row>
    <row r="202" spans="8:12" x14ac:dyDescent="0.3">
      <c r="L202" s="5"/>
    </row>
    <row r="203" spans="8:12" x14ac:dyDescent="0.3">
      <c r="H203" s="5"/>
      <c r="J203" s="5"/>
      <c r="L203" s="5"/>
    </row>
    <row r="204" spans="8:12" x14ac:dyDescent="0.3">
      <c r="H204" s="5"/>
      <c r="J204" s="5"/>
      <c r="L204" s="5"/>
    </row>
    <row r="205" spans="8:12" x14ac:dyDescent="0.3">
      <c r="H205" s="5"/>
      <c r="J205" s="5"/>
      <c r="L205" s="5"/>
    </row>
    <row r="206" spans="8:12" x14ac:dyDescent="0.3">
      <c r="H206" s="5"/>
      <c r="J206" s="5"/>
      <c r="L206" s="5"/>
    </row>
    <row r="207" spans="8:12" x14ac:dyDescent="0.3">
      <c r="H207" s="5"/>
      <c r="J207" s="5"/>
      <c r="L207" s="5"/>
    </row>
    <row r="208" spans="8:12" x14ac:dyDescent="0.3">
      <c r="H208" s="5"/>
      <c r="J208" s="5"/>
      <c r="L208" s="5"/>
    </row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43" s="5" customFormat="1" x14ac:dyDescent="0.3"/>
    <row r="244" s="5" customFormat="1" x14ac:dyDescent="0.3"/>
    <row r="245" s="5" customFormat="1" x14ac:dyDescent="0.3"/>
    <row r="246" s="5" customFormat="1" x14ac:dyDescent="0.3"/>
    <row r="247" s="5" customFormat="1" x14ac:dyDescent="0.3"/>
    <row r="248" s="5" customFormat="1" x14ac:dyDescent="0.3"/>
    <row r="249" s="5" customFormat="1" x14ac:dyDescent="0.3"/>
    <row r="250" s="5" customFormat="1" x14ac:dyDescent="0.3"/>
    <row r="251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5" s="5" customFormat="1" x14ac:dyDescent="0.3"/>
    <row r="276" s="5" customFormat="1" x14ac:dyDescent="0.3"/>
    <row r="277" s="5" customFormat="1" x14ac:dyDescent="0.3"/>
    <row r="278" s="5" customFormat="1" x14ac:dyDescent="0.3"/>
    <row r="279" s="5" customFormat="1" x14ac:dyDescent="0.3"/>
    <row r="280" s="5" customFormat="1" x14ac:dyDescent="0.3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3" priority="2" operator="equal">
      <formula>"Удалить"</formula>
    </cfRule>
  </conditionalFormatting>
  <conditionalFormatting sqref="A53">
    <cfRule type="cellIs" dxfId="2" priority="1" operator="equal">
      <formula>"Удалить"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F2C3-D2D8-40AE-ADFC-D94B362496CE}">
  <dimension ref="A1:S289"/>
  <sheetViews>
    <sheetView workbookViewId="0">
      <selection activeCell="B18" sqref="B18"/>
    </sheetView>
  </sheetViews>
  <sheetFormatPr defaultColWidth="9.109375" defaultRowHeight="14.4" x14ac:dyDescent="0.3"/>
  <cols>
    <col min="1" max="1" width="25.6640625" style="5" bestFit="1" customWidth="1"/>
    <col min="2" max="2" width="19.109375" style="5" customWidth="1"/>
    <col min="3" max="3" width="14.6640625" style="5" customWidth="1"/>
    <col min="4" max="4" width="9.109375" style="5"/>
    <col min="5" max="5" width="11.88671875" style="5" bestFit="1" customWidth="1"/>
    <col min="6" max="6" width="18.109375" style="5" bestFit="1" customWidth="1"/>
    <col min="7" max="7" width="12.44140625" style="5" bestFit="1" customWidth="1"/>
    <col min="8" max="8" width="14.109375" style="4" customWidth="1"/>
    <col min="9" max="9" width="15.33203125" style="5" customWidth="1"/>
    <col min="10" max="10" width="17.44140625" style="6" customWidth="1"/>
    <col min="11" max="11" width="9.109375" style="5"/>
    <col min="12" max="12" width="9.109375" style="34"/>
    <col min="13" max="13" width="20.109375" style="5" customWidth="1"/>
    <col min="14" max="14" width="8" style="5" customWidth="1"/>
    <col min="15" max="15" width="13.44140625" style="5" customWidth="1"/>
    <col min="16" max="16" width="13.33203125" style="5" hidden="1" customWidth="1"/>
    <col min="17" max="17" width="9.44140625" style="5" bestFit="1" customWidth="1"/>
    <col min="18" max="16384" width="9.109375" style="5"/>
  </cols>
  <sheetData>
    <row r="1" spans="1:16" ht="21" customHeight="1" thickBot="1" x14ac:dyDescent="0.35">
      <c r="A1" s="1" t="s">
        <v>0</v>
      </c>
      <c r="B1" s="2"/>
      <c r="C1" s="2"/>
      <c r="D1" s="2"/>
      <c r="E1" s="2"/>
      <c r="F1" s="2"/>
      <c r="G1" s="3"/>
      <c r="L1" s="5"/>
    </row>
    <row r="2" spans="1:16" ht="61.5" customHeight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L2" s="5"/>
      <c r="P2" s="5" t="s">
        <v>8</v>
      </c>
    </row>
    <row r="3" spans="1:16" x14ac:dyDescent="0.3">
      <c r="A3" s="9" t="s">
        <v>9</v>
      </c>
      <c r="B3" s="9" t="s">
        <v>10</v>
      </c>
      <c r="C3" s="10">
        <v>253</v>
      </c>
      <c r="D3" s="10">
        <v>5.6000000000000001E-2</v>
      </c>
      <c r="E3" s="11">
        <v>14.168000000000001</v>
      </c>
      <c r="F3" s="12">
        <v>12</v>
      </c>
      <c r="G3" s="10" t="s">
        <v>11</v>
      </c>
      <c r="I3" s="13"/>
      <c r="L3" s="5"/>
    </row>
    <row r="4" spans="1:16" x14ac:dyDescent="0.3">
      <c r="A4" s="9" t="s">
        <v>12</v>
      </c>
      <c r="B4" s="9" t="s">
        <v>10</v>
      </c>
      <c r="C4" s="10">
        <v>354</v>
      </c>
      <c r="D4" s="10">
        <v>0.122</v>
      </c>
      <c r="E4" s="14">
        <v>43.188000000000002</v>
      </c>
      <c r="F4" s="12" t="s">
        <v>13</v>
      </c>
      <c r="G4" s="10" t="s">
        <v>11</v>
      </c>
      <c r="L4" s="5"/>
      <c r="P4" s="5">
        <v>1</v>
      </c>
    </row>
    <row r="5" spans="1:16" x14ac:dyDescent="0.3">
      <c r="A5" s="9" t="s">
        <v>14</v>
      </c>
      <c r="B5" s="9" t="s">
        <v>10</v>
      </c>
      <c r="C5" s="10">
        <v>27</v>
      </c>
      <c r="D5" s="10">
        <v>0.129</v>
      </c>
      <c r="E5" s="15">
        <v>3.4830000000000001</v>
      </c>
      <c r="F5" s="12" t="s">
        <v>103</v>
      </c>
      <c r="G5" s="10" t="s">
        <v>11</v>
      </c>
      <c r="L5" s="5"/>
    </row>
    <row r="6" spans="1:16" x14ac:dyDescent="0.3">
      <c r="A6" s="9" t="s">
        <v>16</v>
      </c>
      <c r="B6" s="9" t="s">
        <v>10</v>
      </c>
      <c r="C6" s="10">
        <v>54</v>
      </c>
      <c r="D6" s="10">
        <v>0.13700000000000001</v>
      </c>
      <c r="E6" s="15">
        <v>7.3980000000000006</v>
      </c>
      <c r="F6" s="12" t="s">
        <v>17</v>
      </c>
      <c r="G6" s="10" t="s">
        <v>11</v>
      </c>
      <c r="L6" s="5"/>
    </row>
    <row r="7" spans="1:16" x14ac:dyDescent="0.3">
      <c r="A7" s="9" t="s">
        <v>18</v>
      </c>
      <c r="B7" s="9" t="s">
        <v>10</v>
      </c>
      <c r="C7" s="10">
        <v>887</v>
      </c>
      <c r="D7" s="10">
        <v>0.22800000000000001</v>
      </c>
      <c r="E7" s="15">
        <v>202.23600000000002</v>
      </c>
      <c r="F7" s="12" t="s">
        <v>129</v>
      </c>
      <c r="G7" s="10" t="s">
        <v>11</v>
      </c>
      <c r="L7" s="5"/>
    </row>
    <row r="8" spans="1:16" x14ac:dyDescent="0.3">
      <c r="A8" s="9" t="s">
        <v>20</v>
      </c>
      <c r="B8" s="9" t="s">
        <v>10</v>
      </c>
      <c r="C8" s="10">
        <v>1174</v>
      </c>
      <c r="D8" s="10">
        <v>0.24099999999999999</v>
      </c>
      <c r="E8" s="15">
        <v>282.93399999999997</v>
      </c>
      <c r="F8" s="12" t="s">
        <v>21</v>
      </c>
      <c r="G8" s="10" t="s">
        <v>11</v>
      </c>
      <c r="L8" s="5"/>
    </row>
    <row r="9" spans="1:16" x14ac:dyDescent="0.3">
      <c r="A9" s="9" t="s">
        <v>22</v>
      </c>
      <c r="B9" s="9" t="s">
        <v>10</v>
      </c>
      <c r="C9" s="10">
        <v>98</v>
      </c>
      <c r="D9" s="10">
        <v>0.253</v>
      </c>
      <c r="E9" s="15">
        <v>24.794</v>
      </c>
      <c r="F9" s="12" t="s">
        <v>130</v>
      </c>
      <c r="G9" s="10" t="s">
        <v>11</v>
      </c>
      <c r="L9" s="5"/>
    </row>
    <row r="10" spans="1:16" x14ac:dyDescent="0.3">
      <c r="A10" s="9" t="s">
        <v>24</v>
      </c>
      <c r="B10" s="9" t="s">
        <v>10</v>
      </c>
      <c r="C10" s="10">
        <v>393</v>
      </c>
      <c r="D10" s="10">
        <v>0.26500000000000001</v>
      </c>
      <c r="E10" s="15">
        <v>104.14500000000001</v>
      </c>
      <c r="F10" s="12" t="s">
        <v>25</v>
      </c>
      <c r="G10" s="10" t="s">
        <v>11</v>
      </c>
      <c r="L10" s="5"/>
    </row>
    <row r="11" spans="1:16" x14ac:dyDescent="0.3">
      <c r="A11" s="9" t="s">
        <v>26</v>
      </c>
      <c r="B11" s="9" t="s">
        <v>10</v>
      </c>
      <c r="C11" s="10">
        <v>245</v>
      </c>
      <c r="D11" s="10">
        <v>0.27800000000000002</v>
      </c>
      <c r="E11" s="15">
        <v>68.11</v>
      </c>
      <c r="F11" s="12" t="s">
        <v>27</v>
      </c>
      <c r="G11" s="10" t="s">
        <v>11</v>
      </c>
      <c r="L11" s="5"/>
    </row>
    <row r="12" spans="1:16" x14ac:dyDescent="0.3">
      <c r="A12" s="9" t="s">
        <v>28</v>
      </c>
      <c r="B12" s="9" t="s">
        <v>10</v>
      </c>
      <c r="C12" s="10">
        <v>10</v>
      </c>
      <c r="D12" s="10">
        <v>0.28999999999999998</v>
      </c>
      <c r="E12" s="15">
        <v>2.9</v>
      </c>
      <c r="F12" s="12" t="s">
        <v>29</v>
      </c>
      <c r="G12" s="10" t="s">
        <v>11</v>
      </c>
      <c r="L12" s="5"/>
    </row>
    <row r="13" spans="1:16" x14ac:dyDescent="0.3">
      <c r="A13" s="9" t="s">
        <v>30</v>
      </c>
      <c r="B13" s="9" t="s">
        <v>10</v>
      </c>
      <c r="C13" s="10">
        <v>54</v>
      </c>
      <c r="D13" s="10">
        <v>0.30199999999999999</v>
      </c>
      <c r="E13" s="15">
        <v>16.308</v>
      </c>
      <c r="F13" s="12">
        <v>46</v>
      </c>
      <c r="G13" s="10" t="s">
        <v>11</v>
      </c>
      <c r="L13" s="5"/>
    </row>
    <row r="14" spans="1:16" x14ac:dyDescent="0.3">
      <c r="A14" s="9" t="s">
        <v>32</v>
      </c>
      <c r="B14" s="9" t="s">
        <v>10</v>
      </c>
      <c r="C14" s="10">
        <v>8</v>
      </c>
      <c r="D14" s="10">
        <v>0.32700000000000001</v>
      </c>
      <c r="E14" s="15">
        <v>2.6160000000000001</v>
      </c>
      <c r="F14" s="12">
        <v>57</v>
      </c>
      <c r="G14" s="10" t="s">
        <v>11</v>
      </c>
      <c r="L14" s="5"/>
    </row>
    <row r="15" spans="1:16" x14ac:dyDescent="0.3">
      <c r="A15" s="9" t="s">
        <v>33</v>
      </c>
      <c r="B15" s="9" t="s">
        <v>10</v>
      </c>
      <c r="C15" s="10">
        <v>62</v>
      </c>
      <c r="D15" s="10">
        <v>0.36399999999999999</v>
      </c>
      <c r="E15" s="15">
        <v>22.567999999999998</v>
      </c>
      <c r="F15" s="12">
        <v>70</v>
      </c>
      <c r="G15" s="10"/>
      <c r="L15" s="5"/>
    </row>
    <row r="16" spans="1:16" x14ac:dyDescent="0.3">
      <c r="A16" s="9" t="s">
        <v>34</v>
      </c>
      <c r="B16" s="9" t="s">
        <v>10</v>
      </c>
      <c r="C16" s="10">
        <v>45</v>
      </c>
      <c r="D16" s="10">
        <v>0.38900000000000001</v>
      </c>
      <c r="E16" s="15">
        <v>17.504999999999999</v>
      </c>
      <c r="F16" s="12">
        <v>82</v>
      </c>
      <c r="G16" s="10"/>
      <c r="L16" s="5"/>
    </row>
    <row r="17" spans="1:12" x14ac:dyDescent="0.3">
      <c r="A17" s="9" t="s">
        <v>11</v>
      </c>
      <c r="B17" s="9" t="s">
        <v>11</v>
      </c>
      <c r="C17" s="10" t="s">
        <v>11</v>
      </c>
      <c r="D17" s="10" t="s">
        <v>11</v>
      </c>
      <c r="E17" s="15" t="s">
        <v>11</v>
      </c>
      <c r="F17" s="10" t="s">
        <v>11</v>
      </c>
      <c r="G17" s="10" t="s">
        <v>11</v>
      </c>
      <c r="L17" s="5"/>
    </row>
    <row r="18" spans="1:12" ht="17.25" customHeight="1" x14ac:dyDescent="0.3">
      <c r="A18" s="9" t="s">
        <v>35</v>
      </c>
      <c r="B18" s="9" t="s">
        <v>36</v>
      </c>
      <c r="C18" s="10">
        <v>507</v>
      </c>
      <c r="D18" s="10">
        <v>1.7999999999999999E-2</v>
      </c>
      <c r="E18" s="15">
        <v>9.1259999999999994</v>
      </c>
      <c r="F18" s="10" t="s">
        <v>11</v>
      </c>
      <c r="G18" s="10" t="s">
        <v>11</v>
      </c>
      <c r="L18" s="5"/>
    </row>
    <row r="19" spans="1:12" ht="17.25" customHeight="1" x14ac:dyDescent="0.3">
      <c r="A19" s="9" t="s">
        <v>37</v>
      </c>
      <c r="B19" s="9" t="s">
        <v>36</v>
      </c>
      <c r="C19" s="10">
        <v>869</v>
      </c>
      <c r="D19" s="10">
        <v>3.7999999999999999E-2</v>
      </c>
      <c r="E19" s="15">
        <v>33.021999999999998</v>
      </c>
      <c r="F19" s="10" t="s">
        <v>11</v>
      </c>
      <c r="G19" s="10" t="s">
        <v>11</v>
      </c>
      <c r="L19" s="5"/>
    </row>
    <row r="20" spans="1:12" ht="17.25" customHeight="1" x14ac:dyDescent="0.3">
      <c r="A20" s="9" t="s">
        <v>38</v>
      </c>
      <c r="B20" s="9" t="s">
        <v>36</v>
      </c>
      <c r="C20" s="10">
        <v>5953</v>
      </c>
      <c r="D20" s="10">
        <v>7.0999999999999994E-2</v>
      </c>
      <c r="E20" s="15">
        <v>422.66299999999995</v>
      </c>
      <c r="F20" s="10" t="s">
        <v>11</v>
      </c>
      <c r="G20" s="10" t="s">
        <v>11</v>
      </c>
      <c r="L20" s="5"/>
    </row>
    <row r="21" spans="1:12" ht="29.25" customHeight="1" x14ac:dyDescent="0.3">
      <c r="A21" s="9" t="s">
        <v>37</v>
      </c>
      <c r="B21" s="9" t="s">
        <v>36</v>
      </c>
      <c r="C21" s="10">
        <v>96</v>
      </c>
      <c r="D21" s="10">
        <v>3.7999999999999999E-2</v>
      </c>
      <c r="E21" s="15">
        <f>C21*D21</f>
        <v>3.6479999999999997</v>
      </c>
      <c r="F21" s="10" t="s">
        <v>11</v>
      </c>
      <c r="G21" s="10" t="s">
        <v>40</v>
      </c>
      <c r="L21" s="5"/>
    </row>
    <row r="22" spans="1:12" ht="28.5" customHeight="1" x14ac:dyDescent="0.3">
      <c r="A22" s="9" t="s">
        <v>39</v>
      </c>
      <c r="B22" s="9" t="s">
        <v>36</v>
      </c>
      <c r="C22" s="10">
        <v>172</v>
      </c>
      <c r="D22" s="10">
        <v>3.7999999999999999E-2</v>
      </c>
      <c r="E22" s="15">
        <f>C22*D22</f>
        <v>6.5359999999999996</v>
      </c>
      <c r="F22" s="10" t="s">
        <v>11</v>
      </c>
      <c r="G22" s="10" t="s">
        <v>40</v>
      </c>
      <c r="L22" s="5"/>
    </row>
    <row r="23" spans="1:12" ht="27.75" customHeight="1" x14ac:dyDescent="0.3">
      <c r="A23" s="9" t="s">
        <v>131</v>
      </c>
      <c r="B23" s="9" t="s">
        <v>36</v>
      </c>
      <c r="C23" s="10">
        <v>80</v>
      </c>
      <c r="D23" s="10">
        <v>7.0999999999999994E-2</v>
      </c>
      <c r="E23" s="15">
        <f>C23*D23</f>
        <v>5.68</v>
      </c>
      <c r="F23" s="10" t="s">
        <v>11</v>
      </c>
      <c r="G23" s="10" t="s">
        <v>40</v>
      </c>
      <c r="L23" s="5"/>
    </row>
    <row r="24" spans="1:12" x14ac:dyDescent="0.3">
      <c r="A24" s="9" t="s">
        <v>11</v>
      </c>
      <c r="B24" s="9" t="s">
        <v>11</v>
      </c>
      <c r="C24" s="10" t="s">
        <v>11</v>
      </c>
      <c r="D24" s="10" t="s">
        <v>11</v>
      </c>
      <c r="E24" s="15" t="s">
        <v>11</v>
      </c>
      <c r="F24" s="10" t="s">
        <v>11</v>
      </c>
      <c r="G24" s="10" t="s">
        <v>11</v>
      </c>
      <c r="L24" s="5"/>
    </row>
    <row r="25" spans="1:12" x14ac:dyDescent="0.3">
      <c r="A25" s="9" t="s">
        <v>41</v>
      </c>
      <c r="B25" s="9" t="s">
        <v>42</v>
      </c>
      <c r="C25" s="10">
        <v>507</v>
      </c>
      <c r="D25" s="10">
        <v>6.0000000000000001E-3</v>
      </c>
      <c r="E25" s="15">
        <v>3.0420000000000003</v>
      </c>
      <c r="F25" s="10" t="s">
        <v>11</v>
      </c>
      <c r="G25" s="10" t="s">
        <v>11</v>
      </c>
      <c r="L25" s="5"/>
    </row>
    <row r="26" spans="1:12" x14ac:dyDescent="0.3">
      <c r="A26" s="9" t="s">
        <v>43</v>
      </c>
      <c r="B26" s="9" t="s">
        <v>42</v>
      </c>
      <c r="C26" s="10">
        <v>869</v>
      </c>
      <c r="D26" s="10">
        <v>1.0999999999999999E-2</v>
      </c>
      <c r="E26" s="15">
        <v>9.5589999999999993</v>
      </c>
      <c r="F26" s="10" t="s">
        <v>11</v>
      </c>
      <c r="G26" s="10" t="s">
        <v>11</v>
      </c>
      <c r="L26" s="5"/>
    </row>
    <row r="27" spans="1:12" x14ac:dyDescent="0.3">
      <c r="A27" s="9" t="s">
        <v>44</v>
      </c>
      <c r="B27" s="9" t="s">
        <v>42</v>
      </c>
      <c r="C27" s="10">
        <v>5953</v>
      </c>
      <c r="D27" s="10">
        <v>1.7000000000000001E-2</v>
      </c>
      <c r="E27" s="15">
        <v>101.20100000000001</v>
      </c>
      <c r="F27" s="10" t="s">
        <v>11</v>
      </c>
      <c r="G27" s="10" t="s">
        <v>11</v>
      </c>
      <c r="L27" s="5"/>
    </row>
    <row r="28" spans="1:12" ht="27" customHeight="1" x14ac:dyDescent="0.3">
      <c r="A28" s="9" t="s">
        <v>43</v>
      </c>
      <c r="B28" s="9" t="s">
        <v>42</v>
      </c>
      <c r="C28" s="10">
        <v>268</v>
      </c>
      <c r="D28" s="10">
        <v>1.0999999999999999E-2</v>
      </c>
      <c r="E28" s="15">
        <f>C28*D28</f>
        <v>2.948</v>
      </c>
      <c r="F28" s="10" t="s">
        <v>11</v>
      </c>
      <c r="G28" s="10" t="s">
        <v>40</v>
      </c>
      <c r="L28" s="5"/>
    </row>
    <row r="29" spans="1:12" ht="27.75" customHeight="1" x14ac:dyDescent="0.3">
      <c r="A29" s="9" t="s">
        <v>44</v>
      </c>
      <c r="B29" s="9" t="s">
        <v>42</v>
      </c>
      <c r="C29" s="10">
        <v>80</v>
      </c>
      <c r="D29" s="10">
        <v>1.7000000000000001E-2</v>
      </c>
      <c r="E29" s="15">
        <f>C29*D29</f>
        <v>1.36</v>
      </c>
      <c r="F29" s="10" t="s">
        <v>11</v>
      </c>
      <c r="G29" s="10" t="s">
        <v>40</v>
      </c>
      <c r="L29" s="5"/>
    </row>
    <row r="30" spans="1:12" x14ac:dyDescent="0.3">
      <c r="A30" s="9"/>
      <c r="B30" s="9"/>
      <c r="C30" s="10"/>
      <c r="D30" s="10"/>
      <c r="E30" s="15"/>
      <c r="F30" s="10"/>
      <c r="G30" s="10"/>
      <c r="L30" s="5"/>
    </row>
    <row r="31" spans="1:12" ht="28.5" customHeight="1" x14ac:dyDescent="0.3">
      <c r="A31" s="9" t="s">
        <v>132</v>
      </c>
      <c r="B31" s="9" t="s">
        <v>46</v>
      </c>
      <c r="C31" s="10">
        <v>96</v>
      </c>
      <c r="D31" s="16">
        <v>7.2999999999999995E-2</v>
      </c>
      <c r="E31" s="15">
        <f>C31*D31</f>
        <v>7.0079999999999991</v>
      </c>
      <c r="F31" s="10"/>
      <c r="G31" s="10" t="s">
        <v>40</v>
      </c>
      <c r="L31" s="5"/>
    </row>
    <row r="32" spans="1:12" ht="28.5" customHeight="1" x14ac:dyDescent="0.3">
      <c r="A32" s="9" t="s">
        <v>45</v>
      </c>
      <c r="B32" s="9" t="s">
        <v>46</v>
      </c>
      <c r="C32" s="10">
        <v>172</v>
      </c>
      <c r="D32" s="16">
        <v>0.1</v>
      </c>
      <c r="E32" s="15">
        <f>C32*D32</f>
        <v>17.2</v>
      </c>
      <c r="F32" s="10"/>
      <c r="G32" s="10" t="s">
        <v>40</v>
      </c>
      <c r="L32" s="5"/>
    </row>
    <row r="33" spans="1:12" ht="27.75" customHeight="1" x14ac:dyDescent="0.3">
      <c r="A33" s="9" t="s">
        <v>133</v>
      </c>
      <c r="B33" s="9" t="s">
        <v>46</v>
      </c>
      <c r="C33" s="10">
        <v>64</v>
      </c>
      <c r="D33" s="16">
        <v>0.125</v>
      </c>
      <c r="E33" s="15">
        <f>C33*D33</f>
        <v>8</v>
      </c>
      <c r="F33" s="10"/>
      <c r="G33" s="10" t="s">
        <v>40</v>
      </c>
      <c r="L33" s="5"/>
    </row>
    <row r="34" spans="1:12" ht="27" customHeight="1" x14ac:dyDescent="0.3">
      <c r="A34" s="9" t="s">
        <v>134</v>
      </c>
      <c r="B34" s="9" t="s">
        <v>46</v>
      </c>
      <c r="C34" s="10">
        <v>16</v>
      </c>
      <c r="D34" s="16">
        <v>0.17699999999999999</v>
      </c>
      <c r="E34" s="15">
        <f>C34*D34</f>
        <v>2.8319999999999999</v>
      </c>
      <c r="F34" s="10"/>
      <c r="G34" s="10" t="s">
        <v>40</v>
      </c>
      <c r="L34" s="5"/>
    </row>
    <row r="35" spans="1:12" ht="15" thickBot="1" x14ac:dyDescent="0.35">
      <c r="A35" s="9"/>
      <c r="B35" s="9"/>
      <c r="C35" s="10"/>
      <c r="D35" s="10"/>
      <c r="E35" s="15"/>
      <c r="F35" s="10"/>
      <c r="G35" s="10"/>
      <c r="L35" s="5"/>
    </row>
    <row r="36" spans="1:12" ht="15" thickBot="1" x14ac:dyDescent="0.35">
      <c r="A36" s="17"/>
      <c r="B36" s="18"/>
      <c r="C36" s="18"/>
      <c r="D36" s="19" t="s">
        <v>47</v>
      </c>
      <c r="E36" s="20">
        <f>SUM(E3:E35)</f>
        <v>1446.1779999999999</v>
      </c>
      <c r="F36" s="18"/>
      <c r="G36" s="21"/>
      <c r="L36" s="5"/>
    </row>
    <row r="37" spans="1:12" ht="15" customHeight="1" thickBot="1" x14ac:dyDescent="0.35">
      <c r="L37" s="5"/>
    </row>
    <row r="38" spans="1:12" ht="23.25" customHeight="1" thickBot="1" x14ac:dyDescent="0.35">
      <c r="A38" s="1" t="s">
        <v>48</v>
      </c>
      <c r="B38" s="2"/>
      <c r="C38" s="2"/>
      <c r="D38" s="2"/>
      <c r="E38" s="2"/>
      <c r="F38" s="2"/>
      <c r="G38" s="3"/>
      <c r="L38" s="5"/>
    </row>
    <row r="39" spans="1:12" ht="60" customHeight="1" thickBot="1" x14ac:dyDescent="0.35">
      <c r="A39" s="7" t="s">
        <v>1</v>
      </c>
      <c r="B39" s="8" t="s">
        <v>2</v>
      </c>
      <c r="C39" s="8" t="s">
        <v>3</v>
      </c>
      <c r="D39" s="8" t="s">
        <v>4</v>
      </c>
      <c r="E39" s="8" t="s">
        <v>5</v>
      </c>
      <c r="F39" s="8" t="s">
        <v>6</v>
      </c>
      <c r="G39" s="8" t="s">
        <v>7</v>
      </c>
      <c r="L39" s="5"/>
    </row>
    <row r="40" spans="1:12" ht="16.5" customHeight="1" x14ac:dyDescent="0.3">
      <c r="A40" s="22" t="s">
        <v>49</v>
      </c>
      <c r="B40" s="22" t="s">
        <v>50</v>
      </c>
      <c r="C40" s="22">
        <v>66</v>
      </c>
      <c r="D40" s="22">
        <v>0.438</v>
      </c>
      <c r="E40" s="22">
        <v>28.908000000000001</v>
      </c>
      <c r="F40" s="22">
        <v>114</v>
      </c>
      <c r="G40" s="22" t="s">
        <v>11</v>
      </c>
      <c r="L40" s="5"/>
    </row>
    <row r="41" spans="1:12" ht="15" customHeight="1" x14ac:dyDescent="0.3">
      <c r="A41" s="22" t="s">
        <v>11</v>
      </c>
      <c r="B41" s="22" t="s">
        <v>11</v>
      </c>
      <c r="C41" s="22" t="s">
        <v>11</v>
      </c>
      <c r="D41" s="22" t="s">
        <v>11</v>
      </c>
      <c r="E41" s="22" t="s">
        <v>11</v>
      </c>
      <c r="F41" s="22" t="s">
        <v>11</v>
      </c>
      <c r="G41" s="22" t="s">
        <v>11</v>
      </c>
      <c r="L41" s="5"/>
    </row>
    <row r="42" spans="1:12" ht="15" customHeight="1" x14ac:dyDescent="0.3">
      <c r="A42" s="22" t="s">
        <v>51</v>
      </c>
      <c r="B42" s="22" t="s">
        <v>36</v>
      </c>
      <c r="C42" s="22">
        <v>66</v>
      </c>
      <c r="D42" s="22">
        <v>7.0999999999999994E-2</v>
      </c>
      <c r="E42" s="22">
        <v>4.6859999999999999</v>
      </c>
      <c r="F42" s="22" t="s">
        <v>11</v>
      </c>
      <c r="G42" s="22" t="s">
        <v>11</v>
      </c>
      <c r="L42" s="5"/>
    </row>
    <row r="43" spans="1:12" ht="15" customHeight="1" x14ac:dyDescent="0.3">
      <c r="A43" s="22" t="s">
        <v>11</v>
      </c>
      <c r="B43" s="22" t="s">
        <v>11</v>
      </c>
      <c r="C43" s="22" t="s">
        <v>11</v>
      </c>
      <c r="D43" s="22" t="s">
        <v>11</v>
      </c>
      <c r="E43" s="22" t="s">
        <v>11</v>
      </c>
      <c r="F43" s="22" t="s">
        <v>11</v>
      </c>
      <c r="G43" s="22" t="s">
        <v>11</v>
      </c>
      <c r="L43" s="5"/>
    </row>
    <row r="44" spans="1:12" ht="15" customHeight="1" x14ac:dyDescent="0.3">
      <c r="A44" s="22" t="s">
        <v>44</v>
      </c>
      <c r="B44" s="22" t="s">
        <v>42</v>
      </c>
      <c r="C44" s="22">
        <v>132</v>
      </c>
      <c r="D44" s="22">
        <v>1.7000000000000001E-2</v>
      </c>
      <c r="E44" s="22">
        <v>2.2440000000000002</v>
      </c>
      <c r="F44" s="22" t="s">
        <v>11</v>
      </c>
      <c r="G44" s="22" t="s">
        <v>11</v>
      </c>
      <c r="L44" s="5"/>
    </row>
    <row r="45" spans="1:12" ht="15" customHeight="1" x14ac:dyDescent="0.3">
      <c r="A45" s="22"/>
      <c r="B45" s="22"/>
      <c r="C45" s="22"/>
      <c r="D45" s="22"/>
      <c r="E45" s="22"/>
      <c r="F45" s="22"/>
      <c r="G45" s="22"/>
      <c r="L45" s="5"/>
    </row>
    <row r="46" spans="1:12" ht="15" customHeight="1" thickBot="1" x14ac:dyDescent="0.35">
      <c r="A46" s="23"/>
      <c r="B46" s="24"/>
      <c r="C46" s="25"/>
      <c r="D46" s="24" t="s">
        <v>52</v>
      </c>
      <c r="E46" s="26">
        <f>SUM(E40:E45)</f>
        <v>35.838000000000001</v>
      </c>
      <c r="F46" s="27"/>
      <c r="G46" s="27"/>
      <c r="L46" s="5"/>
    </row>
    <row r="47" spans="1:12" ht="15" customHeight="1" thickBot="1" x14ac:dyDescent="0.35">
      <c r="L47" s="5"/>
    </row>
    <row r="48" spans="1:12" ht="21.75" customHeight="1" thickBot="1" x14ac:dyDescent="0.4">
      <c r="A48" s="28" t="s">
        <v>53</v>
      </c>
      <c r="B48" s="29"/>
      <c r="C48" s="29"/>
      <c r="D48" s="29"/>
      <c r="E48" s="29"/>
      <c r="F48" s="29"/>
      <c r="G48" s="30"/>
      <c r="L48" s="5"/>
    </row>
    <row r="49" spans="1:12" ht="63.75" customHeight="1" thickBot="1" x14ac:dyDescent="0.35">
      <c r="A49" s="7" t="s">
        <v>1</v>
      </c>
      <c r="B49" s="8" t="s">
        <v>2</v>
      </c>
      <c r="C49" s="8" t="s">
        <v>3</v>
      </c>
      <c r="D49" s="8" t="s">
        <v>4</v>
      </c>
      <c r="E49" s="8" t="s">
        <v>5</v>
      </c>
      <c r="F49" s="8" t="s">
        <v>6</v>
      </c>
      <c r="G49" s="8" t="s">
        <v>7</v>
      </c>
      <c r="L49" s="5"/>
    </row>
    <row r="50" spans="1:12" ht="15" customHeight="1" x14ac:dyDescent="0.3">
      <c r="A50" s="22" t="s">
        <v>54</v>
      </c>
      <c r="B50" s="22" t="s">
        <v>55</v>
      </c>
      <c r="C50" s="22">
        <v>295</v>
      </c>
      <c r="D50" s="22">
        <v>0.38600000000000001</v>
      </c>
      <c r="E50" s="22">
        <v>113.87</v>
      </c>
      <c r="F50" s="22">
        <v>24</v>
      </c>
      <c r="G50" s="22" t="s">
        <v>11</v>
      </c>
      <c r="L50" s="5"/>
    </row>
    <row r="51" spans="1:12" ht="15" customHeight="1" x14ac:dyDescent="0.3">
      <c r="A51" s="22" t="s">
        <v>56</v>
      </c>
      <c r="B51" s="22" t="s">
        <v>55</v>
      </c>
      <c r="C51" s="22">
        <v>19</v>
      </c>
      <c r="D51" s="22">
        <v>0.438</v>
      </c>
      <c r="E51" s="22">
        <v>8.3219999999999992</v>
      </c>
      <c r="F51" s="22">
        <v>37</v>
      </c>
      <c r="G51" s="22" t="s">
        <v>11</v>
      </c>
      <c r="L51" s="5"/>
    </row>
    <row r="52" spans="1:12" ht="15" customHeight="1" x14ac:dyDescent="0.3">
      <c r="A52" s="22" t="s">
        <v>57</v>
      </c>
      <c r="B52" s="22" t="s">
        <v>55</v>
      </c>
      <c r="C52" s="22">
        <v>62</v>
      </c>
      <c r="D52" s="22">
        <v>0.45600000000000002</v>
      </c>
      <c r="E52" s="22">
        <v>28.272000000000002</v>
      </c>
      <c r="F52" s="22">
        <v>40</v>
      </c>
      <c r="G52" s="22" t="s">
        <v>11</v>
      </c>
      <c r="L52" s="5"/>
    </row>
    <row r="53" spans="1:12" ht="15" customHeight="1" x14ac:dyDescent="0.3">
      <c r="A53" s="22" t="s">
        <v>58</v>
      </c>
      <c r="B53" s="22" t="s">
        <v>55</v>
      </c>
      <c r="C53" s="22">
        <v>8</v>
      </c>
      <c r="D53" s="22">
        <v>0.47299999999999998</v>
      </c>
      <c r="E53" s="22">
        <v>3.7839999999999998</v>
      </c>
      <c r="F53" s="22">
        <v>45</v>
      </c>
      <c r="G53" s="22"/>
      <c r="L53" s="5"/>
    </row>
    <row r="54" spans="1:12" ht="15" customHeight="1" x14ac:dyDescent="0.3">
      <c r="A54" s="22" t="s">
        <v>11</v>
      </c>
      <c r="B54" s="22" t="s">
        <v>11</v>
      </c>
      <c r="C54" s="22" t="s">
        <v>11</v>
      </c>
      <c r="D54" s="22" t="s">
        <v>11</v>
      </c>
      <c r="E54" s="22" t="s">
        <v>11</v>
      </c>
      <c r="F54" s="22" t="s">
        <v>11</v>
      </c>
      <c r="G54" s="22" t="s">
        <v>11</v>
      </c>
      <c r="H54" s="5"/>
      <c r="I54" s="4"/>
      <c r="J54" s="5"/>
      <c r="K54" s="6"/>
      <c r="L54" s="5"/>
    </row>
    <row r="55" spans="1:12" ht="15" customHeight="1" x14ac:dyDescent="0.3">
      <c r="A55" s="22" t="s">
        <v>59</v>
      </c>
      <c r="B55" s="22" t="s">
        <v>55</v>
      </c>
      <c r="C55" s="22">
        <v>383</v>
      </c>
      <c r="D55" s="22">
        <v>0.183</v>
      </c>
      <c r="E55" s="22">
        <v>70.088999999999999</v>
      </c>
      <c r="F55" s="22" t="s">
        <v>11</v>
      </c>
      <c r="G55" s="22" t="s">
        <v>11</v>
      </c>
      <c r="H55" s="5"/>
      <c r="I55" s="4"/>
      <c r="J55" s="5"/>
      <c r="K55" s="6"/>
      <c r="L55" s="5"/>
    </row>
    <row r="56" spans="1:12" ht="15" customHeight="1" x14ac:dyDescent="0.3">
      <c r="A56" s="22" t="s">
        <v>11</v>
      </c>
      <c r="B56" s="22" t="s">
        <v>11</v>
      </c>
      <c r="C56" s="22" t="s">
        <v>11</v>
      </c>
      <c r="D56" s="22" t="s">
        <v>11</v>
      </c>
      <c r="E56" s="22" t="s">
        <v>11</v>
      </c>
      <c r="F56" s="22" t="s">
        <v>11</v>
      </c>
      <c r="G56" s="22" t="s">
        <v>11</v>
      </c>
      <c r="H56" s="5"/>
      <c r="I56" s="4"/>
      <c r="J56" s="5"/>
      <c r="K56" s="6"/>
      <c r="L56" s="5"/>
    </row>
    <row r="57" spans="1:12" ht="15" customHeight="1" x14ac:dyDescent="0.3">
      <c r="A57" s="22" t="s">
        <v>60</v>
      </c>
      <c r="B57" s="22" t="s">
        <v>61</v>
      </c>
      <c r="C57" s="22">
        <v>766</v>
      </c>
      <c r="D57" s="22">
        <v>5.1999999999999998E-2</v>
      </c>
      <c r="E57" s="22">
        <v>39.832000000000001</v>
      </c>
      <c r="F57" s="22" t="s">
        <v>11</v>
      </c>
      <c r="G57" s="22" t="s">
        <v>11</v>
      </c>
      <c r="H57" s="5"/>
      <c r="I57" s="4"/>
      <c r="J57" s="5"/>
      <c r="K57" s="6"/>
      <c r="L57" s="5"/>
    </row>
    <row r="58" spans="1:12" x14ac:dyDescent="0.3">
      <c r="A58" s="22" t="s">
        <v>11</v>
      </c>
      <c r="B58" s="22" t="s">
        <v>11</v>
      </c>
      <c r="C58" s="22" t="s">
        <v>11</v>
      </c>
      <c r="D58" s="22" t="s">
        <v>11</v>
      </c>
      <c r="E58" s="22" t="s">
        <v>11</v>
      </c>
      <c r="F58" s="22" t="s">
        <v>11</v>
      </c>
      <c r="G58" s="22"/>
      <c r="L58" s="5"/>
    </row>
    <row r="59" spans="1:12" ht="15" thickBot="1" x14ac:dyDescent="0.35">
      <c r="A59" s="23"/>
      <c r="B59" s="24"/>
      <c r="C59" s="25"/>
      <c r="D59" s="24" t="s">
        <v>52</v>
      </c>
      <c r="E59" s="26">
        <f>SUM(E50:E58)</f>
        <v>264.16899999999998</v>
      </c>
      <c r="F59" s="27"/>
      <c r="G59" s="27"/>
      <c r="L59" s="5"/>
    </row>
    <row r="60" spans="1:12" x14ac:dyDescent="0.3">
      <c r="D60" s="31"/>
      <c r="E60" s="32"/>
      <c r="L60" s="5"/>
    </row>
    <row r="61" spans="1:12" ht="15" thickBot="1" x14ac:dyDescent="0.35">
      <c r="D61" s="31"/>
      <c r="E61" s="32"/>
      <c r="L61" s="5"/>
    </row>
    <row r="62" spans="1:12" ht="21.75" customHeight="1" thickBot="1" x14ac:dyDescent="0.4">
      <c r="A62" s="28" t="s">
        <v>53</v>
      </c>
      <c r="B62" s="29"/>
      <c r="C62" s="29"/>
      <c r="D62" s="29"/>
      <c r="E62" s="29"/>
      <c r="F62" s="29"/>
      <c r="G62" s="30"/>
      <c r="L62" s="5"/>
    </row>
    <row r="63" spans="1:12" ht="48.75" customHeight="1" thickBot="1" x14ac:dyDescent="0.35">
      <c r="A63" s="7" t="s">
        <v>1</v>
      </c>
      <c r="B63" s="8" t="s">
        <v>2</v>
      </c>
      <c r="C63" s="8" t="s">
        <v>62</v>
      </c>
      <c r="D63" s="8" t="s">
        <v>4</v>
      </c>
      <c r="E63" s="8" t="s">
        <v>5</v>
      </c>
      <c r="F63" s="8" t="s">
        <v>6</v>
      </c>
      <c r="G63" s="8" t="s">
        <v>7</v>
      </c>
      <c r="L63" s="5"/>
    </row>
    <row r="64" spans="1:12" ht="15" customHeight="1" x14ac:dyDescent="0.3">
      <c r="A64" s="22" t="s">
        <v>63</v>
      </c>
      <c r="B64" s="22" t="s">
        <v>11</v>
      </c>
      <c r="C64" s="22">
        <v>6</v>
      </c>
      <c r="D64" s="22" t="s">
        <v>11</v>
      </c>
      <c r="E64" s="22" t="s">
        <v>11</v>
      </c>
      <c r="F64" s="22" t="s">
        <v>11</v>
      </c>
      <c r="G64" s="22" t="s">
        <v>11</v>
      </c>
      <c r="L64" s="5"/>
    </row>
    <row r="65" spans="1:19" ht="48" customHeight="1" x14ac:dyDescent="0.3">
      <c r="A65" s="22" t="s">
        <v>64</v>
      </c>
      <c r="B65" s="22"/>
      <c r="C65" s="22">
        <v>6320</v>
      </c>
      <c r="D65" s="22"/>
      <c r="E65" s="22"/>
      <c r="F65" s="22"/>
      <c r="G65" s="22" t="s">
        <v>65</v>
      </c>
      <c r="L65" s="5"/>
    </row>
    <row r="66" spans="1:19" ht="61.5" customHeight="1" x14ac:dyDescent="0.3">
      <c r="A66" s="22" t="s">
        <v>66</v>
      </c>
      <c r="B66" s="22"/>
      <c r="C66" s="22">
        <v>8431</v>
      </c>
      <c r="D66" s="22"/>
      <c r="E66" s="22"/>
      <c r="F66" s="22"/>
      <c r="G66" s="22" t="s">
        <v>67</v>
      </c>
      <c r="L66" s="5"/>
    </row>
    <row r="67" spans="1:19" ht="63" customHeight="1" x14ac:dyDescent="0.3">
      <c r="A67" s="22" t="s">
        <v>68</v>
      </c>
      <c r="B67" s="22"/>
      <c r="C67" s="22">
        <v>600</v>
      </c>
      <c r="D67" s="22"/>
      <c r="E67" s="22"/>
      <c r="F67" s="22"/>
      <c r="G67" s="22" t="s">
        <v>69</v>
      </c>
      <c r="L67" s="5"/>
    </row>
    <row r="68" spans="1:19" x14ac:dyDescent="0.3">
      <c r="A68" s="22" t="s">
        <v>11</v>
      </c>
      <c r="B68" s="22" t="s">
        <v>11</v>
      </c>
      <c r="C68" s="22" t="s">
        <v>11</v>
      </c>
      <c r="D68" s="22" t="s">
        <v>11</v>
      </c>
      <c r="E68" s="22" t="s">
        <v>11</v>
      </c>
      <c r="F68" s="22" t="s">
        <v>11</v>
      </c>
      <c r="G68" s="22"/>
      <c r="L68" s="5"/>
    </row>
    <row r="69" spans="1:19" ht="15" thickBot="1" x14ac:dyDescent="0.35">
      <c r="A69" s="23"/>
      <c r="B69" s="24"/>
      <c r="C69" s="25"/>
      <c r="D69" s="24" t="s">
        <v>52</v>
      </c>
      <c r="E69" s="26">
        <v>0</v>
      </c>
      <c r="F69" s="27"/>
      <c r="G69" s="27"/>
      <c r="L69" s="5"/>
    </row>
    <row r="70" spans="1:19" x14ac:dyDescent="0.3">
      <c r="L70" s="5"/>
    </row>
    <row r="71" spans="1:19" ht="15.75" customHeight="1" x14ac:dyDescent="0.3">
      <c r="L71" s="5"/>
    </row>
    <row r="72" spans="1:19" ht="15.75" customHeight="1" x14ac:dyDescent="0.3">
      <c r="L72" s="5"/>
      <c r="Q72" s="5">
        <v>4.8</v>
      </c>
      <c r="R72" s="5">
        <v>5.5</v>
      </c>
    </row>
    <row r="73" spans="1:19" ht="15.75" customHeight="1" x14ac:dyDescent="0.3">
      <c r="I73" s="5" t="s">
        <v>135</v>
      </c>
      <c r="J73" s="6" t="s">
        <v>71</v>
      </c>
      <c r="K73" s="5">
        <v>100</v>
      </c>
      <c r="L73" s="5">
        <v>332</v>
      </c>
      <c r="M73" s="5" t="s">
        <v>72</v>
      </c>
      <c r="N73" s="5">
        <v>6630</v>
      </c>
      <c r="O73" s="5">
        <f t="shared" ref="O73:O83" si="0">K73*N73</f>
        <v>663000</v>
      </c>
      <c r="Q73" s="33">
        <f t="shared" ref="Q73:Q83" si="1">O73/300</f>
        <v>2210</v>
      </c>
      <c r="R73" s="5">
        <v>16</v>
      </c>
      <c r="S73" s="5">
        <f t="shared" ref="S73:S83" si="2">K73*R73</f>
        <v>1600</v>
      </c>
    </row>
    <row r="74" spans="1:19" ht="15.75" customHeight="1" x14ac:dyDescent="0.3">
      <c r="I74" s="5" t="s">
        <v>136</v>
      </c>
      <c r="J74" s="6" t="s">
        <v>71</v>
      </c>
      <c r="K74" s="5">
        <v>100</v>
      </c>
      <c r="L74" s="5">
        <v>333</v>
      </c>
      <c r="M74" s="5" t="s">
        <v>72</v>
      </c>
      <c r="N74" s="5">
        <v>6350</v>
      </c>
      <c r="O74" s="5">
        <f t="shared" si="0"/>
        <v>635000</v>
      </c>
      <c r="Q74" s="33">
        <f t="shared" si="1"/>
        <v>2116.6666666666665</v>
      </c>
      <c r="R74" s="5">
        <v>12</v>
      </c>
      <c r="S74" s="5">
        <f t="shared" si="2"/>
        <v>1200</v>
      </c>
    </row>
    <row r="75" spans="1:19" ht="15.75" customHeight="1" x14ac:dyDescent="0.3">
      <c r="I75" s="5" t="s">
        <v>137</v>
      </c>
      <c r="J75" s="6" t="s">
        <v>71</v>
      </c>
      <c r="K75" s="5">
        <v>77</v>
      </c>
      <c r="L75" s="5">
        <v>334</v>
      </c>
      <c r="M75" s="5" t="s">
        <v>75</v>
      </c>
      <c r="N75" s="5">
        <v>9560</v>
      </c>
      <c r="O75" s="5">
        <f t="shared" si="0"/>
        <v>736120</v>
      </c>
      <c r="Q75" s="33">
        <f t="shared" si="1"/>
        <v>2453.7333333333331</v>
      </c>
      <c r="R75" s="5">
        <v>25</v>
      </c>
      <c r="S75" s="5">
        <f t="shared" si="2"/>
        <v>1925</v>
      </c>
    </row>
    <row r="76" spans="1:19" ht="15.75" customHeight="1" x14ac:dyDescent="0.3">
      <c r="I76" s="5" t="s">
        <v>138</v>
      </c>
      <c r="J76" s="6" t="s">
        <v>71</v>
      </c>
      <c r="K76" s="5">
        <v>74</v>
      </c>
      <c r="L76" s="5">
        <v>335</v>
      </c>
      <c r="M76" s="5" t="s">
        <v>75</v>
      </c>
      <c r="N76" s="5">
        <v>3195</v>
      </c>
      <c r="O76" s="5">
        <f t="shared" si="0"/>
        <v>236430</v>
      </c>
      <c r="Q76" s="33">
        <f t="shared" si="1"/>
        <v>788.1</v>
      </c>
      <c r="R76" s="5">
        <v>10</v>
      </c>
      <c r="S76" s="5">
        <f t="shared" si="2"/>
        <v>740</v>
      </c>
    </row>
    <row r="77" spans="1:19" ht="15.75" customHeight="1" x14ac:dyDescent="0.3">
      <c r="I77" s="5" t="s">
        <v>139</v>
      </c>
      <c r="J77" s="6" t="s">
        <v>71</v>
      </c>
      <c r="K77" s="5">
        <v>74</v>
      </c>
      <c r="L77" s="5">
        <v>336</v>
      </c>
      <c r="M77" s="5" t="s">
        <v>75</v>
      </c>
      <c r="N77" s="5">
        <v>3100</v>
      </c>
      <c r="O77" s="5">
        <f t="shared" si="0"/>
        <v>229400</v>
      </c>
      <c r="Q77" s="33">
        <f t="shared" si="1"/>
        <v>764.66666666666663</v>
      </c>
      <c r="R77" s="5">
        <v>10</v>
      </c>
      <c r="S77" s="5">
        <f t="shared" si="2"/>
        <v>740</v>
      </c>
    </row>
    <row r="78" spans="1:19" ht="15.75" customHeight="1" x14ac:dyDescent="0.3">
      <c r="I78" s="5" t="s">
        <v>140</v>
      </c>
      <c r="J78" s="6" t="s">
        <v>71</v>
      </c>
      <c r="K78" s="5">
        <v>1</v>
      </c>
      <c r="L78" s="5">
        <v>337</v>
      </c>
      <c r="M78" s="5" t="s">
        <v>75</v>
      </c>
      <c r="N78" s="5">
        <v>2280</v>
      </c>
      <c r="O78" s="5">
        <f t="shared" si="0"/>
        <v>2280</v>
      </c>
      <c r="Q78" s="33">
        <f t="shared" si="1"/>
        <v>7.6</v>
      </c>
      <c r="R78" s="5">
        <v>10</v>
      </c>
      <c r="S78" s="5">
        <f t="shared" si="2"/>
        <v>10</v>
      </c>
    </row>
    <row r="79" spans="1:19" ht="15.75" customHeight="1" x14ac:dyDescent="0.3">
      <c r="I79" s="5" t="s">
        <v>141</v>
      </c>
      <c r="J79" s="6" t="s">
        <v>71</v>
      </c>
      <c r="K79" s="5">
        <v>3</v>
      </c>
      <c r="L79" s="5">
        <v>338</v>
      </c>
      <c r="M79" s="5" t="s">
        <v>75</v>
      </c>
      <c r="N79" s="5">
        <v>2950</v>
      </c>
      <c r="O79" s="5">
        <f t="shared" si="0"/>
        <v>8850</v>
      </c>
      <c r="Q79" s="33">
        <f t="shared" si="1"/>
        <v>29.5</v>
      </c>
      <c r="R79" s="5">
        <v>10</v>
      </c>
      <c r="S79" s="5">
        <f t="shared" si="2"/>
        <v>30</v>
      </c>
    </row>
    <row r="80" spans="1:19" ht="15.75" customHeight="1" x14ac:dyDescent="0.3">
      <c r="I80" s="5" t="s">
        <v>142</v>
      </c>
      <c r="J80" s="6" t="s">
        <v>71</v>
      </c>
      <c r="K80" s="5">
        <v>1</v>
      </c>
      <c r="L80" s="5">
        <v>339</v>
      </c>
      <c r="M80" s="5" t="s">
        <v>75</v>
      </c>
      <c r="N80" s="5">
        <v>870</v>
      </c>
      <c r="O80" s="5">
        <f t="shared" si="0"/>
        <v>870</v>
      </c>
      <c r="Q80" s="33">
        <f t="shared" si="1"/>
        <v>2.9</v>
      </c>
      <c r="R80" s="5">
        <v>10</v>
      </c>
      <c r="S80" s="5">
        <f t="shared" si="2"/>
        <v>10</v>
      </c>
    </row>
    <row r="81" spans="9:19" ht="15.75" customHeight="1" x14ac:dyDescent="0.3">
      <c r="I81" s="5" t="s">
        <v>143</v>
      </c>
      <c r="J81" s="6" t="s">
        <v>71</v>
      </c>
      <c r="K81" s="5">
        <v>2</v>
      </c>
      <c r="L81" s="5">
        <v>340</v>
      </c>
      <c r="M81" s="5" t="s">
        <v>75</v>
      </c>
      <c r="N81" s="5">
        <v>2400</v>
      </c>
      <c r="O81" s="5">
        <f t="shared" si="0"/>
        <v>4800</v>
      </c>
      <c r="Q81" s="33">
        <f t="shared" si="1"/>
        <v>16</v>
      </c>
      <c r="R81" s="5">
        <v>10</v>
      </c>
      <c r="S81" s="5">
        <f t="shared" si="2"/>
        <v>20</v>
      </c>
    </row>
    <row r="82" spans="9:19" ht="15.75" customHeight="1" x14ac:dyDescent="0.3">
      <c r="I82" s="5" t="s">
        <v>144</v>
      </c>
      <c r="J82" s="6" t="s">
        <v>71</v>
      </c>
      <c r="K82" s="5">
        <v>2</v>
      </c>
      <c r="L82" s="5">
        <v>341</v>
      </c>
      <c r="M82" s="5" t="s">
        <v>75</v>
      </c>
      <c r="N82" s="5">
        <v>1400</v>
      </c>
      <c r="O82" s="5">
        <f t="shared" si="0"/>
        <v>2800</v>
      </c>
      <c r="Q82" s="33">
        <f t="shared" si="1"/>
        <v>9.3333333333333339</v>
      </c>
      <c r="R82" s="5">
        <v>10</v>
      </c>
      <c r="S82" s="5">
        <f t="shared" si="2"/>
        <v>20</v>
      </c>
    </row>
    <row r="83" spans="9:19" ht="15.75" customHeight="1" x14ac:dyDescent="0.3">
      <c r="I83" s="5" t="s">
        <v>145</v>
      </c>
      <c r="J83" s="6" t="s">
        <v>71</v>
      </c>
      <c r="K83" s="5">
        <v>1</v>
      </c>
      <c r="L83" s="5">
        <v>342</v>
      </c>
      <c r="M83" s="5" t="s">
        <v>75</v>
      </c>
      <c r="N83" s="5">
        <v>9670</v>
      </c>
      <c r="O83" s="5">
        <f t="shared" si="0"/>
        <v>9670</v>
      </c>
      <c r="Q83" s="33">
        <f t="shared" si="1"/>
        <v>32.233333333333334</v>
      </c>
      <c r="R83" s="5">
        <v>25</v>
      </c>
      <c r="S83" s="5">
        <f t="shared" si="2"/>
        <v>25</v>
      </c>
    </row>
    <row r="84" spans="9:19" ht="15.75" customHeight="1" x14ac:dyDescent="0.3">
      <c r="L84" s="5"/>
      <c r="Q84" s="33"/>
    </row>
    <row r="85" spans="9:19" x14ac:dyDescent="0.3">
      <c r="L85" s="5"/>
      <c r="Q85" s="33"/>
    </row>
    <row r="86" spans="9:19" x14ac:dyDescent="0.3">
      <c r="L86" s="5"/>
      <c r="Q86" s="33"/>
    </row>
    <row r="87" spans="9:19" x14ac:dyDescent="0.3">
      <c r="L87" s="5"/>
      <c r="Q87" s="33"/>
    </row>
    <row r="88" spans="9:19" x14ac:dyDescent="0.3">
      <c r="L88" s="5"/>
      <c r="Q88" s="33"/>
    </row>
    <row r="89" spans="9:19" x14ac:dyDescent="0.3">
      <c r="L89" s="5"/>
      <c r="Q89" s="33"/>
    </row>
    <row r="90" spans="9:19" x14ac:dyDescent="0.3">
      <c r="L90" s="5"/>
      <c r="Q90" s="33"/>
    </row>
    <row r="91" spans="9:19" ht="16.5" customHeight="1" x14ac:dyDescent="0.3">
      <c r="L91" s="5"/>
      <c r="Q91" s="33"/>
    </row>
    <row r="92" spans="9:19" x14ac:dyDescent="0.3">
      <c r="L92" s="5"/>
      <c r="Q92" s="33"/>
    </row>
    <row r="93" spans="9:19" x14ac:dyDescent="0.3">
      <c r="L93" s="5"/>
      <c r="Q93" s="33"/>
    </row>
    <row r="94" spans="9:19" x14ac:dyDescent="0.3">
      <c r="L94" s="5"/>
      <c r="Q94" s="33"/>
    </row>
    <row r="95" spans="9:19" x14ac:dyDescent="0.3">
      <c r="L95" s="5"/>
      <c r="Q95" s="33"/>
    </row>
    <row r="96" spans="9:19" x14ac:dyDescent="0.3">
      <c r="L96" s="5"/>
      <c r="Q96" s="33"/>
    </row>
    <row r="97" spans="9:19" x14ac:dyDescent="0.3">
      <c r="L97" s="5"/>
      <c r="Q97" s="33"/>
    </row>
    <row r="98" spans="9:19" x14ac:dyDescent="0.3">
      <c r="L98" s="5"/>
      <c r="Q98" s="33"/>
    </row>
    <row r="99" spans="9:19" x14ac:dyDescent="0.3">
      <c r="L99" s="5"/>
      <c r="Q99" s="33"/>
    </row>
    <row r="100" spans="9:19" x14ac:dyDescent="0.3">
      <c r="L100" s="5"/>
      <c r="Q100" s="33"/>
    </row>
    <row r="101" spans="9:19" x14ac:dyDescent="0.3">
      <c r="L101" s="5"/>
      <c r="Q101" s="33">
        <f>SUM(Q73:Q100)</f>
        <v>8430.7333333333336</v>
      </c>
      <c r="S101" s="5">
        <f>SUM(S73:S100)</f>
        <v>6320</v>
      </c>
    </row>
    <row r="102" spans="9:19" x14ac:dyDescent="0.3">
      <c r="I102" s="5" t="s">
        <v>101</v>
      </c>
      <c r="K102" s="5">
        <v>50</v>
      </c>
      <c r="L102" s="5"/>
      <c r="R102" s="5">
        <v>12</v>
      </c>
      <c r="S102" s="5">
        <f t="shared" ref="S102" si="3">K102*R102</f>
        <v>600</v>
      </c>
    </row>
    <row r="103" spans="9:19" x14ac:dyDescent="0.3">
      <c r="L103" s="5"/>
    </row>
    <row r="104" spans="9:19" x14ac:dyDescent="0.3">
      <c r="L104" s="5"/>
    </row>
    <row r="105" spans="9:19" x14ac:dyDescent="0.3">
      <c r="L105" s="5"/>
    </row>
    <row r="106" spans="9:19" x14ac:dyDescent="0.3">
      <c r="L106" s="5"/>
    </row>
    <row r="107" spans="9:19" x14ac:dyDescent="0.3">
      <c r="L107" s="5"/>
    </row>
    <row r="108" spans="9:19" x14ac:dyDescent="0.3">
      <c r="L108" s="5"/>
    </row>
    <row r="109" spans="9:19" x14ac:dyDescent="0.3">
      <c r="L109" s="5"/>
    </row>
    <row r="110" spans="9:19" x14ac:dyDescent="0.3">
      <c r="L110" s="5"/>
    </row>
    <row r="111" spans="9:19" x14ac:dyDescent="0.3">
      <c r="L111" s="5"/>
    </row>
    <row r="112" spans="9:19" x14ac:dyDescent="0.3">
      <c r="L112" s="5"/>
    </row>
    <row r="113" spans="12:12" x14ac:dyDescent="0.3">
      <c r="L113" s="5"/>
    </row>
    <row r="114" spans="12:12" x14ac:dyDescent="0.3">
      <c r="L114" s="5"/>
    </row>
    <row r="115" spans="12:12" x14ac:dyDescent="0.3">
      <c r="L115" s="5"/>
    </row>
    <row r="116" spans="12:12" x14ac:dyDescent="0.3">
      <c r="L116" s="5"/>
    </row>
    <row r="117" spans="12:12" x14ac:dyDescent="0.3">
      <c r="L117" s="5"/>
    </row>
    <row r="118" spans="12:12" x14ac:dyDescent="0.3">
      <c r="L118" s="5"/>
    </row>
    <row r="119" spans="12:12" x14ac:dyDescent="0.3">
      <c r="L119" s="5"/>
    </row>
    <row r="120" spans="12:12" x14ac:dyDescent="0.3">
      <c r="L120" s="5"/>
    </row>
    <row r="121" spans="12:12" x14ac:dyDescent="0.3">
      <c r="L121" s="5"/>
    </row>
    <row r="122" spans="12:12" x14ac:dyDescent="0.3">
      <c r="L122" s="5"/>
    </row>
    <row r="123" spans="12:12" x14ac:dyDescent="0.3">
      <c r="L123" s="5"/>
    </row>
    <row r="124" spans="12:12" x14ac:dyDescent="0.3">
      <c r="L124" s="5"/>
    </row>
    <row r="125" spans="12:12" x14ac:dyDescent="0.3">
      <c r="L125" s="5"/>
    </row>
    <row r="126" spans="12:12" x14ac:dyDescent="0.3">
      <c r="L126" s="5"/>
    </row>
    <row r="127" spans="12:12" x14ac:dyDescent="0.3">
      <c r="L127" s="5"/>
    </row>
    <row r="128" spans="12:12" x14ac:dyDescent="0.3">
      <c r="L128" s="5"/>
    </row>
    <row r="129" spans="12:12" x14ac:dyDescent="0.3">
      <c r="L129" s="5"/>
    </row>
    <row r="130" spans="12:12" x14ac:dyDescent="0.3">
      <c r="L130" s="5"/>
    </row>
    <row r="131" spans="12:12" x14ac:dyDescent="0.3">
      <c r="L131" s="5"/>
    </row>
    <row r="132" spans="12:12" x14ac:dyDescent="0.3">
      <c r="L132" s="5"/>
    </row>
    <row r="133" spans="12:12" x14ac:dyDescent="0.3">
      <c r="L133" s="5"/>
    </row>
    <row r="134" spans="12:12" x14ac:dyDescent="0.3">
      <c r="L134" s="5"/>
    </row>
    <row r="135" spans="12:12" x14ac:dyDescent="0.3">
      <c r="L135" s="5"/>
    </row>
    <row r="136" spans="12:12" x14ac:dyDescent="0.3">
      <c r="L136" s="5"/>
    </row>
    <row r="137" spans="12:12" x14ac:dyDescent="0.3">
      <c r="L137" s="5"/>
    </row>
    <row r="138" spans="12:12" x14ac:dyDescent="0.3">
      <c r="L138" s="5"/>
    </row>
    <row r="139" spans="12:12" x14ac:dyDescent="0.3">
      <c r="L139" s="5"/>
    </row>
    <row r="140" spans="12:12" x14ac:dyDescent="0.3">
      <c r="L140" s="5"/>
    </row>
    <row r="141" spans="12:12" x14ac:dyDescent="0.3">
      <c r="L141" s="5"/>
    </row>
    <row r="142" spans="12:12" x14ac:dyDescent="0.3">
      <c r="L142" s="5"/>
    </row>
    <row r="143" spans="12:12" x14ac:dyDescent="0.3">
      <c r="L143" s="5"/>
    </row>
    <row r="144" spans="12:12" x14ac:dyDescent="0.3">
      <c r="L144" s="5"/>
    </row>
    <row r="145" spans="12:12" x14ac:dyDescent="0.3">
      <c r="L145" s="5"/>
    </row>
    <row r="146" spans="12:12" x14ac:dyDescent="0.3">
      <c r="L146" s="5"/>
    </row>
    <row r="147" spans="12:12" x14ac:dyDescent="0.3">
      <c r="L147" s="5"/>
    </row>
    <row r="148" spans="12:12" x14ac:dyDescent="0.3">
      <c r="L148" s="5"/>
    </row>
    <row r="149" spans="12:12" x14ac:dyDescent="0.3">
      <c r="L149" s="5"/>
    </row>
    <row r="150" spans="12:12" x14ac:dyDescent="0.3">
      <c r="L150" s="5"/>
    </row>
    <row r="151" spans="12:12" x14ac:dyDescent="0.3">
      <c r="L151" s="5"/>
    </row>
    <row r="152" spans="12:12" x14ac:dyDescent="0.3">
      <c r="L152" s="5"/>
    </row>
    <row r="153" spans="12:12" x14ac:dyDescent="0.3">
      <c r="L153" s="5"/>
    </row>
    <row r="154" spans="12:12" x14ac:dyDescent="0.3">
      <c r="L154" s="5"/>
    </row>
    <row r="155" spans="12:12" x14ac:dyDescent="0.3">
      <c r="L155" s="5"/>
    </row>
    <row r="156" spans="12:12" x14ac:dyDescent="0.3">
      <c r="L156" s="5"/>
    </row>
    <row r="157" spans="12:12" x14ac:dyDescent="0.3">
      <c r="L157" s="5"/>
    </row>
    <row r="158" spans="12:12" x14ac:dyDescent="0.3">
      <c r="L158" s="5"/>
    </row>
    <row r="159" spans="12:12" x14ac:dyDescent="0.3">
      <c r="L159" s="5"/>
    </row>
    <row r="160" spans="12:12" x14ac:dyDescent="0.3">
      <c r="L160" s="5"/>
    </row>
    <row r="161" spans="12:12" x14ac:dyDescent="0.3">
      <c r="L161" s="5"/>
    </row>
    <row r="162" spans="12:12" x14ac:dyDescent="0.3">
      <c r="L162" s="5"/>
    </row>
    <row r="163" spans="12:12" x14ac:dyDescent="0.3">
      <c r="L163" s="5"/>
    </row>
    <row r="164" spans="12:12" x14ac:dyDescent="0.3">
      <c r="L164" s="5"/>
    </row>
    <row r="165" spans="12:12" x14ac:dyDescent="0.3">
      <c r="L165" s="5"/>
    </row>
    <row r="166" spans="12:12" x14ac:dyDescent="0.3">
      <c r="L166" s="5"/>
    </row>
    <row r="167" spans="12:12" x14ac:dyDescent="0.3">
      <c r="L167" s="5"/>
    </row>
    <row r="168" spans="12:12" x14ac:dyDescent="0.3">
      <c r="L168" s="5"/>
    </row>
    <row r="169" spans="12:12" x14ac:dyDescent="0.3">
      <c r="L169" s="5"/>
    </row>
    <row r="170" spans="12:12" x14ac:dyDescent="0.3">
      <c r="L170" s="5"/>
    </row>
    <row r="171" spans="12:12" x14ac:dyDescent="0.3">
      <c r="L171" s="5"/>
    </row>
    <row r="172" spans="12:12" x14ac:dyDescent="0.3">
      <c r="L172" s="5"/>
    </row>
    <row r="173" spans="12:12" x14ac:dyDescent="0.3">
      <c r="L173" s="5"/>
    </row>
    <row r="174" spans="12:12" x14ac:dyDescent="0.3">
      <c r="L174" s="5"/>
    </row>
    <row r="175" spans="12:12" x14ac:dyDescent="0.3">
      <c r="L175" s="5"/>
    </row>
    <row r="176" spans="12:12" x14ac:dyDescent="0.3">
      <c r="L176" s="5"/>
    </row>
    <row r="177" spans="12:12" x14ac:dyDescent="0.3">
      <c r="L177" s="5"/>
    </row>
    <row r="178" spans="12:12" x14ac:dyDescent="0.3">
      <c r="L178" s="5"/>
    </row>
    <row r="179" spans="12:12" x14ac:dyDescent="0.3">
      <c r="L179" s="5"/>
    </row>
    <row r="180" spans="12:12" x14ac:dyDescent="0.3">
      <c r="L180" s="5"/>
    </row>
    <row r="181" spans="12:12" x14ac:dyDescent="0.3">
      <c r="L181" s="5"/>
    </row>
    <row r="182" spans="12:12" x14ac:dyDescent="0.3">
      <c r="L182" s="5"/>
    </row>
    <row r="183" spans="12:12" x14ac:dyDescent="0.3">
      <c r="L183" s="5"/>
    </row>
    <row r="184" spans="12:12" x14ac:dyDescent="0.3">
      <c r="L184" s="5"/>
    </row>
    <row r="185" spans="12:12" x14ac:dyDescent="0.3">
      <c r="L185" s="5"/>
    </row>
    <row r="186" spans="12:12" x14ac:dyDescent="0.3">
      <c r="L186" s="5"/>
    </row>
    <row r="187" spans="12:12" x14ac:dyDescent="0.3">
      <c r="L187" s="5"/>
    </row>
    <row r="188" spans="12:12" x14ac:dyDescent="0.3">
      <c r="L188" s="5"/>
    </row>
    <row r="189" spans="12:12" x14ac:dyDescent="0.3">
      <c r="L189" s="5"/>
    </row>
    <row r="190" spans="12:12" x14ac:dyDescent="0.3">
      <c r="L190" s="5"/>
    </row>
    <row r="191" spans="12:12" x14ac:dyDescent="0.3">
      <c r="L191" s="5"/>
    </row>
    <row r="192" spans="12:12" x14ac:dyDescent="0.3">
      <c r="L192" s="5"/>
    </row>
    <row r="193" spans="12:12" x14ac:dyDescent="0.3">
      <c r="L193" s="5"/>
    </row>
    <row r="194" spans="12:12" x14ac:dyDescent="0.3">
      <c r="L194" s="5"/>
    </row>
    <row r="195" spans="12:12" x14ac:dyDescent="0.3">
      <c r="L195" s="5"/>
    </row>
    <row r="196" spans="12:12" x14ac:dyDescent="0.3">
      <c r="L196" s="5"/>
    </row>
    <row r="197" spans="12:12" x14ac:dyDescent="0.3">
      <c r="L197" s="5"/>
    </row>
    <row r="198" spans="12:12" x14ac:dyDescent="0.3">
      <c r="L198" s="5"/>
    </row>
    <row r="199" spans="12:12" x14ac:dyDescent="0.3">
      <c r="L199" s="5"/>
    </row>
    <row r="200" spans="12:12" x14ac:dyDescent="0.3">
      <c r="L200" s="5"/>
    </row>
    <row r="201" spans="12:12" x14ac:dyDescent="0.3">
      <c r="L201" s="5"/>
    </row>
    <row r="202" spans="12:12" x14ac:dyDescent="0.3">
      <c r="L202" s="5"/>
    </row>
    <row r="203" spans="12:12" x14ac:dyDescent="0.3">
      <c r="L203" s="5"/>
    </row>
    <row r="204" spans="12:12" x14ac:dyDescent="0.3">
      <c r="L204" s="5"/>
    </row>
    <row r="205" spans="12:12" ht="19.5" customHeight="1" x14ac:dyDescent="0.3">
      <c r="L205" s="5"/>
    </row>
    <row r="206" spans="12:12" x14ac:dyDescent="0.3">
      <c r="L206" s="5"/>
    </row>
    <row r="207" spans="12:12" x14ac:dyDescent="0.3">
      <c r="L207" s="5"/>
    </row>
    <row r="208" spans="12:12" x14ac:dyDescent="0.3">
      <c r="L208" s="5"/>
    </row>
    <row r="209" spans="8:12" x14ac:dyDescent="0.3">
      <c r="L209" s="5"/>
    </row>
    <row r="210" spans="8:12" x14ac:dyDescent="0.3">
      <c r="L210" s="5"/>
    </row>
    <row r="211" spans="8:12" x14ac:dyDescent="0.3">
      <c r="L211" s="5"/>
    </row>
    <row r="212" spans="8:12" x14ac:dyDescent="0.3">
      <c r="H212" s="5"/>
      <c r="J212" s="5"/>
      <c r="L212" s="5"/>
    </row>
    <row r="213" spans="8:12" x14ac:dyDescent="0.3">
      <c r="H213" s="5"/>
      <c r="J213" s="5"/>
      <c r="L213" s="5"/>
    </row>
    <row r="214" spans="8:12" x14ac:dyDescent="0.3">
      <c r="H214" s="5"/>
      <c r="J214" s="5"/>
      <c r="L214" s="5"/>
    </row>
    <row r="215" spans="8:12" x14ac:dyDescent="0.3">
      <c r="H215" s="5"/>
      <c r="J215" s="5"/>
      <c r="L215" s="5"/>
    </row>
    <row r="216" spans="8:12" x14ac:dyDescent="0.3">
      <c r="H216" s="5"/>
      <c r="J216" s="5"/>
      <c r="L216" s="5"/>
    </row>
    <row r="217" spans="8:12" x14ac:dyDescent="0.3">
      <c r="H217" s="5"/>
      <c r="J217" s="5"/>
      <c r="L217" s="5"/>
    </row>
    <row r="218" spans="8:12" x14ac:dyDescent="0.3">
      <c r="H218" s="5"/>
      <c r="J218" s="5"/>
      <c r="L218" s="5"/>
    </row>
    <row r="219" spans="8:12" x14ac:dyDescent="0.3">
      <c r="H219" s="5"/>
      <c r="J219" s="5"/>
      <c r="L219" s="5"/>
    </row>
    <row r="220" spans="8:12" x14ac:dyDescent="0.3">
      <c r="H220" s="5"/>
      <c r="J220" s="5"/>
      <c r="L220" s="5"/>
    </row>
    <row r="221" spans="8:12" x14ac:dyDescent="0.3">
      <c r="H221" s="5"/>
      <c r="J221" s="5"/>
      <c r="L221" s="5"/>
    </row>
    <row r="222" spans="8:12" x14ac:dyDescent="0.3">
      <c r="H222" s="5"/>
      <c r="J222" s="5"/>
      <c r="L222" s="5"/>
    </row>
    <row r="223" spans="8:12" x14ac:dyDescent="0.3">
      <c r="H223" s="5"/>
      <c r="J223" s="5"/>
      <c r="L223" s="5"/>
    </row>
    <row r="224" spans="8:12" x14ac:dyDescent="0.3">
      <c r="H224" s="5"/>
      <c r="J224" s="5"/>
      <c r="L224" s="5"/>
    </row>
    <row r="225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32" s="5" customFormat="1" x14ac:dyDescent="0.3"/>
    <row r="233" s="5" customFormat="1" x14ac:dyDescent="0.3"/>
    <row r="235" s="5" customFormat="1" x14ac:dyDescent="0.3"/>
    <row r="236" s="5" customFormat="1" x14ac:dyDescent="0.3"/>
    <row r="237" s="5" customFormat="1" x14ac:dyDescent="0.3"/>
    <row r="238" s="5" customFormat="1" x14ac:dyDescent="0.3"/>
    <row r="239" s="5" customFormat="1" x14ac:dyDescent="0.3"/>
    <row r="240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4" s="5" customFormat="1" x14ac:dyDescent="0.3"/>
    <row r="275" s="5" customFormat="1" x14ac:dyDescent="0.3"/>
    <row r="276" s="5" customFormat="1" x14ac:dyDescent="0.3"/>
    <row r="277" s="5" customFormat="1" x14ac:dyDescent="0.3"/>
    <row r="278" s="5" customFormat="1" x14ac:dyDescent="0.3"/>
    <row r="279" s="5" customFormat="1" x14ac:dyDescent="0.3"/>
    <row r="280" s="5" customFormat="1" x14ac:dyDescent="0.3"/>
    <row r="281" s="5" customFormat="1" x14ac:dyDescent="0.3"/>
    <row r="282" s="5" customFormat="1" x14ac:dyDescent="0.3"/>
    <row r="284" s="5" customFormat="1" x14ac:dyDescent="0.3"/>
    <row r="285" s="5" customFormat="1" x14ac:dyDescent="0.3"/>
    <row r="286" s="5" customFormat="1" x14ac:dyDescent="0.3"/>
    <row r="287" s="5" customFormat="1" x14ac:dyDescent="0.3"/>
    <row r="288" s="5" customFormat="1" x14ac:dyDescent="0.3"/>
    <row r="289" s="5" customFormat="1" x14ac:dyDescent="0.3"/>
  </sheetData>
  <mergeCells count="4">
    <mergeCell ref="A1:G1"/>
    <mergeCell ref="A38:G38"/>
    <mergeCell ref="A48:G48"/>
    <mergeCell ref="A62:G62"/>
  </mergeCells>
  <conditionalFormatting sqref="A1 A48 A38 A39:G47 A63:G1048576 A58:G61 A54:F57 A49:G53 A2:G37">
    <cfRule type="cellIs" dxfId="1" priority="2" operator="equal">
      <formula>"Удалить"</formula>
    </cfRule>
  </conditionalFormatting>
  <conditionalFormatting sqref="A62">
    <cfRule type="cellIs" dxfId="0" priority="1" operator="equal">
      <formula>"Удалить"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МЕТ-1</vt:lpstr>
      <vt:lpstr>МЕТ-2</vt:lpstr>
      <vt:lpstr>МЕТ-3</vt:lpstr>
      <vt:lpstr>МЕТ-4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2025-05-12T06:55:51Z</dcterms:created>
  <dcterms:modified xsi:type="dcterms:W3CDTF">2025-05-12T07:07:47Z</dcterms:modified>
</cp:coreProperties>
</file>