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ЭТО\Кабель ЭТО\"/>
    </mc:Choice>
  </mc:AlternateContent>
  <xr:revisionPtr revIDLastSave="0" documentId="13_ncr:1_{B79CB587-287D-45D3-9CE1-636CFAD1D575}" xr6:coauthVersionLast="47" xr6:coauthVersionMax="47" xr10:uidLastSave="{00000000-0000-0000-0000-000000000000}"/>
  <bookViews>
    <workbookView xWindow="-108" yWindow="-108" windowWidth="23256" windowHeight="14016" xr2:uid="{450ADAC4-89D2-41F4-B195-75D9C944B81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1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2" i="1"/>
  <c r="G71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2" i="1"/>
  <c r="G3" i="1"/>
  <c r="G70" i="1" s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2" i="1"/>
  <c r="H70" i="1" l="1"/>
  <c r="H71" i="1" s="1"/>
</calcChain>
</file>

<file path=xl/sharedStrings.xml><?xml version="1.0" encoding="utf-8"?>
<sst xmlns="http://schemas.openxmlformats.org/spreadsheetml/2006/main" count="145" uniqueCount="55">
  <si>
    <t>Кабель ИнСил-ВВнг(А)-LS 5х95мк(N,PE)-1</t>
  </si>
  <si>
    <t>м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</si>
  <si>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</si>
  <si>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</si>
  <si>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</si>
  <si>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</si>
  <si>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</si>
  <si>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</si>
  <si>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</si>
  <si>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</si>
  <si>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</si>
  <si>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</si>
  <si>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</si>
  <si>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</si>
  <si>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</si>
  <si>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</si>
  <si>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</si>
  <si>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</si>
  <si>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</si>
  <si>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Кабель ИнСил-ВВнг(А)-LS 
5х50мк(N,PE)-1</t>
  </si>
  <si>
    <t>Кабель ИнСил-ВВнг(А)-FRLS 
5х4ок(N,PE)-1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</si>
  <si>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</si>
  <si>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</si>
  <si>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</si>
  <si>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</si>
  <si>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</si>
  <si>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</si>
  <si>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</si>
  <si>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</si>
  <si>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</si>
  <si>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</si>
  <si>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</si>
  <si>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</si>
  <si>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</si>
  <si>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</si>
  <si>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</si>
  <si>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</si>
  <si>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</si>
  <si>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</si>
  <si>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</si>
  <si>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</si>
  <si>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</si>
  <si>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</si>
  <si>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5х6ок(N,PE)-1  </t>
  </si>
  <si>
    <t>Кабель ИнСил-ВВнг(А)-FRLS 
3х4ок(N,PE)-1  </t>
  </si>
  <si>
    <t>Кабель ИнСил-ВВнг(А)-FRLS 
5х2,5ок(N,PE)-</t>
  </si>
  <si>
    <t>Наименование работ и затрат</t>
  </si>
  <si>
    <t>Ед. изм.</t>
  </si>
  <si>
    <t>Кол-во</t>
  </si>
  <si>
    <r>
      <t xml:space="preserve">Аналог </t>
    </r>
    <r>
      <rPr>
        <b/>
        <sz val="11"/>
        <color theme="1"/>
        <rFont val="Calibri"/>
        <family val="2"/>
        <charset val="204"/>
        <scheme val="minor"/>
      </rPr>
      <t>с  НДС</t>
    </r>
  </si>
  <si>
    <r>
      <t xml:space="preserve">ИнСил </t>
    </r>
    <r>
      <rPr>
        <b/>
        <sz val="11"/>
        <color theme="1"/>
        <rFont val="Calibri"/>
        <family val="2"/>
        <charset val="204"/>
        <scheme val="minor"/>
      </rPr>
      <t>без НДС</t>
    </r>
  </si>
  <si>
    <r>
      <t xml:space="preserve">ИнСил сумма </t>
    </r>
    <r>
      <rPr>
        <b/>
        <sz val="11"/>
        <color theme="1"/>
        <rFont val="Calibri"/>
        <family val="2"/>
        <charset val="204"/>
        <scheme val="minor"/>
      </rPr>
      <t>без НДС</t>
    </r>
  </si>
  <si>
    <r>
      <t xml:space="preserve">Аналог сумма </t>
    </r>
    <r>
      <rPr>
        <b/>
        <sz val="11"/>
        <color theme="1"/>
        <rFont val="Calibri"/>
        <family val="2"/>
        <charset val="204"/>
        <scheme val="minor"/>
      </rPr>
      <t>с  НДС</t>
    </r>
  </si>
  <si>
    <t>ИТОГО с НДС</t>
  </si>
  <si>
    <t>Разница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</si>
</sst>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3" fontId="0" fillId="0" borderId="0" xfId="1" applyFont="1"/>
    <xf numFmtId="43" fontId="1" fillId="0" borderId="1" xfId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165" fontId="0" fillId="0" borderId="0" xfId="0" applyNumberFormat="1"/>
    <xf numFmtId="43" fontId="0" fillId="0" borderId="0" xfId="0" applyNumberFormat="1"/>
    <xf numFmtId="0" fontId="1" fillId="0" borderId="0" xfId="0" applyFont="1" applyFill="1" applyBorder="1" applyAlignment="1">
      <alignment vertical="center" wrapText="1"/>
    </xf>
    <xf numFmtId="43" fontId="0" fillId="0" borderId="0" xfId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5081-D2D2-498C-B1C7-8D93219FB13A}">
  <dimension ref="A1:I71"/>
  <sheetViews>
    <sheetView tabSelected="1" topLeftCell="A55" workbookViewId="0">
      <selection activeCell="I71" sqref="I71"/>
    </sheetView>
  </sheetViews>
  <sheetFormatPr defaultRowHeight="14.4" x14ac:dyDescent="0.3"/>
  <cols>
    <col min="2" max="2" width="34.88671875" customWidth="1"/>
    <col min="5" max="5" width="10.21875" bestFit="1" customWidth="1"/>
    <col min="7" max="7" width="16.21875" bestFit="1" customWidth="1"/>
    <col min="8" max="8" width="14.21875" bestFit="1" customWidth="1"/>
    <col min="9" max="9" width="13.77734375" style="9" bestFit="1" customWidth="1"/>
  </cols>
  <sheetData>
    <row r="1" spans="1:9" ht="28.8" x14ac:dyDescent="0.3">
      <c r="B1" s="6" t="s">
        <v>46</v>
      </c>
      <c r="C1" s="7" t="s">
        <v>47</v>
      </c>
      <c r="D1" s="6" t="s">
        <v>48</v>
      </c>
      <c r="E1" s="8" t="s">
        <v>50</v>
      </c>
      <c r="F1" s="8" t="s">
        <v>49</v>
      </c>
      <c r="G1" s="8" t="s">
        <v>51</v>
      </c>
      <c r="H1" s="8" t="s">
        <v>52</v>
      </c>
      <c r="I1" s="15" t="s">
        <v>54</v>
      </c>
    </row>
    <row r="2" spans="1:9" x14ac:dyDescent="0.3">
      <c r="A2" s="3">
        <v>1</v>
      </c>
      <c r="B2" s="1" t="s">
        <v>0</v>
      </c>
      <c r="C2" s="2" t="s">
        <v>1</v>
      </c>
      <c r="D2" s="3">
        <v>1173</v>
      </c>
      <c r="E2" s="10">
        <v>13627.62</v>
      </c>
      <c r="F2" s="10">
        <v>4819.55</v>
      </c>
      <c r="G2" s="10">
        <f>E2*D2</f>
        <v>15985198.260000002</v>
      </c>
      <c r="H2" s="10">
        <f>F2*D2</f>
        <v>5653332.1500000004</v>
      </c>
      <c r="I2" s="9">
        <f>E2/F2</f>
        <v>2.8275710387899284</v>
      </c>
    </row>
    <row r="3" spans="1:9" ht="20.399999999999999" x14ac:dyDescent="0.3">
      <c r="A3" s="3">
        <v>2</v>
      </c>
      <c r="B3" s="5" t="s">
        <v>2</v>
      </c>
      <c r="C3" s="2" t="s">
        <v>1</v>
      </c>
      <c r="D3" s="3">
        <v>969</v>
      </c>
      <c r="E3" s="10">
        <v>9854.33</v>
      </c>
      <c r="F3" s="10">
        <v>3297</v>
      </c>
      <c r="G3" s="10">
        <f t="shared" ref="G3:G66" si="0">E3*D3</f>
        <v>9548845.7699999996</v>
      </c>
      <c r="H3" s="10">
        <f t="shared" ref="H3:H66" si="1">F3*D3</f>
        <v>3194793</v>
      </c>
      <c r="I3" s="9">
        <f t="shared" ref="I3:I66" si="2">E3/F3</f>
        <v>2.9888777676675766</v>
      </c>
    </row>
    <row r="4" spans="1:9" ht="20.399999999999999" x14ac:dyDescent="0.3">
      <c r="A4" s="3">
        <v>3</v>
      </c>
      <c r="B4" s="5" t="s">
        <v>3</v>
      </c>
      <c r="C4" s="2" t="s">
        <v>1</v>
      </c>
      <c r="D4" s="3">
        <v>561</v>
      </c>
      <c r="E4" s="10">
        <v>5189.3900000000003</v>
      </c>
      <c r="F4" s="10">
        <v>1810</v>
      </c>
      <c r="G4" s="10">
        <f t="shared" si="0"/>
        <v>2911247.79</v>
      </c>
      <c r="H4" s="10">
        <f t="shared" si="1"/>
        <v>1015410</v>
      </c>
      <c r="I4" s="9">
        <f t="shared" si="2"/>
        <v>2.8670662983425417</v>
      </c>
    </row>
    <row r="5" spans="1:9" ht="20.399999999999999" x14ac:dyDescent="0.3">
      <c r="A5" s="3">
        <v>4</v>
      </c>
      <c r="B5" s="5" t="s">
        <v>4</v>
      </c>
      <c r="C5" s="2" t="s">
        <v>1</v>
      </c>
      <c r="D5" s="3">
        <v>2346</v>
      </c>
      <c r="E5" s="10">
        <v>3757.01</v>
      </c>
      <c r="F5" s="10">
        <v>1661</v>
      </c>
      <c r="G5" s="10">
        <f t="shared" si="0"/>
        <v>8813945.4600000009</v>
      </c>
      <c r="H5" s="10">
        <f t="shared" si="1"/>
        <v>3896706</v>
      </c>
      <c r="I5" s="9">
        <f t="shared" si="2"/>
        <v>2.261896447922938</v>
      </c>
    </row>
    <row r="6" spans="1:9" ht="20.399999999999999" x14ac:dyDescent="0.3">
      <c r="A6" s="3">
        <v>5</v>
      </c>
      <c r="B6" s="1" t="s">
        <v>5</v>
      </c>
      <c r="C6" s="2" t="s">
        <v>1</v>
      </c>
      <c r="D6" s="3">
        <v>306</v>
      </c>
      <c r="E6" s="10">
        <v>2637.11</v>
      </c>
      <c r="F6" s="10">
        <v>1319</v>
      </c>
      <c r="G6" s="10">
        <f t="shared" si="0"/>
        <v>806955.66</v>
      </c>
      <c r="H6" s="10">
        <f t="shared" si="1"/>
        <v>403614</v>
      </c>
      <c r="I6" s="9">
        <f t="shared" si="2"/>
        <v>1.9993252463987869</v>
      </c>
    </row>
    <row r="7" spans="1:9" ht="20.399999999999999" x14ac:dyDescent="0.3">
      <c r="A7" s="3">
        <v>6</v>
      </c>
      <c r="B7" s="1" t="s">
        <v>6</v>
      </c>
      <c r="C7" s="2" t="s">
        <v>1</v>
      </c>
      <c r="D7" s="4">
        <v>112.2</v>
      </c>
      <c r="E7" s="10">
        <v>2022.1310000000001</v>
      </c>
      <c r="F7" s="10">
        <v>527</v>
      </c>
      <c r="G7" s="10">
        <f t="shared" si="0"/>
        <v>226883.09820000001</v>
      </c>
      <c r="H7" s="10">
        <f t="shared" si="1"/>
        <v>59129.4</v>
      </c>
      <c r="I7" s="9">
        <f t="shared" si="2"/>
        <v>3.8370607210626186</v>
      </c>
    </row>
    <row r="8" spans="1:9" x14ac:dyDescent="0.3">
      <c r="A8" s="3">
        <v>7</v>
      </c>
      <c r="B8" s="1" t="s">
        <v>7</v>
      </c>
      <c r="C8" s="2" t="s">
        <v>1</v>
      </c>
      <c r="D8" s="3">
        <v>3009</v>
      </c>
      <c r="E8" s="10">
        <v>1649.12</v>
      </c>
      <c r="F8" s="10">
        <v>322</v>
      </c>
      <c r="G8" s="10">
        <f t="shared" si="0"/>
        <v>4962202.08</v>
      </c>
      <c r="H8" s="10">
        <f t="shared" si="1"/>
        <v>968898</v>
      </c>
      <c r="I8" s="9">
        <f t="shared" si="2"/>
        <v>5.1214906832298137</v>
      </c>
    </row>
    <row r="9" spans="1:9" x14ac:dyDescent="0.3">
      <c r="A9" s="3">
        <v>8</v>
      </c>
      <c r="B9" s="1" t="s">
        <v>8</v>
      </c>
      <c r="C9" s="2" t="s">
        <v>1</v>
      </c>
      <c r="D9" s="3">
        <v>765</v>
      </c>
      <c r="E9" s="10">
        <v>726.63</v>
      </c>
      <c r="F9" s="10">
        <v>197</v>
      </c>
      <c r="G9" s="10">
        <f t="shared" si="0"/>
        <v>555871.94999999995</v>
      </c>
      <c r="H9" s="10">
        <f t="shared" si="1"/>
        <v>150705</v>
      </c>
      <c r="I9" s="9">
        <f t="shared" si="2"/>
        <v>3.6884771573604063</v>
      </c>
    </row>
    <row r="10" spans="1:9" x14ac:dyDescent="0.3">
      <c r="A10" s="3">
        <v>9</v>
      </c>
      <c r="B10" s="1" t="s">
        <v>9</v>
      </c>
      <c r="C10" s="2" t="s">
        <v>1</v>
      </c>
      <c r="D10" s="3">
        <v>255</v>
      </c>
      <c r="E10" s="10">
        <v>538.63</v>
      </c>
      <c r="F10" s="10">
        <v>135</v>
      </c>
      <c r="G10" s="10">
        <f t="shared" si="0"/>
        <v>137350.65</v>
      </c>
      <c r="H10" s="10">
        <f t="shared" si="1"/>
        <v>34425</v>
      </c>
      <c r="I10" s="9">
        <f t="shared" si="2"/>
        <v>3.989851851851852</v>
      </c>
    </row>
    <row r="11" spans="1:9" ht="20.399999999999999" x14ac:dyDescent="0.3">
      <c r="A11" s="3">
        <v>10</v>
      </c>
      <c r="B11" s="1" t="s">
        <v>10</v>
      </c>
      <c r="C11" s="2" t="s">
        <v>1</v>
      </c>
      <c r="D11" s="3">
        <v>612</v>
      </c>
      <c r="E11" s="10">
        <v>369.64</v>
      </c>
      <c r="F11" s="10">
        <v>108</v>
      </c>
      <c r="G11" s="10">
        <f t="shared" si="0"/>
        <v>226219.68</v>
      </c>
      <c r="H11" s="10">
        <f t="shared" si="1"/>
        <v>66096</v>
      </c>
      <c r="I11" s="9">
        <f t="shared" si="2"/>
        <v>3.4225925925925926</v>
      </c>
    </row>
    <row r="12" spans="1:9" ht="20.399999999999999" x14ac:dyDescent="0.3">
      <c r="A12" s="3">
        <v>11</v>
      </c>
      <c r="B12" s="1" t="s">
        <v>11</v>
      </c>
      <c r="C12" s="2" t="s">
        <v>1</v>
      </c>
      <c r="D12" s="3">
        <v>3417</v>
      </c>
      <c r="E12" s="10">
        <v>265.48</v>
      </c>
      <c r="F12" s="10">
        <v>86</v>
      </c>
      <c r="G12" s="10">
        <f t="shared" si="0"/>
        <v>907145.16</v>
      </c>
      <c r="H12" s="10">
        <f t="shared" si="1"/>
        <v>293862</v>
      </c>
      <c r="I12" s="9">
        <f t="shared" si="2"/>
        <v>3.0869767441860465</v>
      </c>
    </row>
    <row r="13" spans="1:9" x14ac:dyDescent="0.3">
      <c r="A13" s="3">
        <v>12</v>
      </c>
      <c r="B13" s="1" t="s">
        <v>12</v>
      </c>
      <c r="C13" s="2" t="s">
        <v>1</v>
      </c>
      <c r="D13" s="3">
        <v>1071</v>
      </c>
      <c r="E13" s="10">
        <v>2978.02</v>
      </c>
      <c r="F13" s="10">
        <v>924</v>
      </c>
      <c r="G13" s="10">
        <f t="shared" si="0"/>
        <v>3189459.42</v>
      </c>
      <c r="H13" s="10">
        <f t="shared" si="1"/>
        <v>989604</v>
      </c>
      <c r="I13" s="9">
        <f t="shared" si="2"/>
        <v>3.2229653679653678</v>
      </c>
    </row>
    <row r="14" spans="1:9" ht="20.399999999999999" x14ac:dyDescent="0.3">
      <c r="A14" s="3">
        <v>13</v>
      </c>
      <c r="B14" s="1" t="s">
        <v>13</v>
      </c>
      <c r="C14" s="2" t="s">
        <v>1</v>
      </c>
      <c r="D14" s="3">
        <v>1173</v>
      </c>
      <c r="E14" s="10">
        <v>1387.16</v>
      </c>
      <c r="F14" s="10">
        <v>329</v>
      </c>
      <c r="G14" s="10">
        <f t="shared" si="0"/>
        <v>1627138.6800000002</v>
      </c>
      <c r="H14" s="10">
        <f>F14*D14</f>
        <v>385917</v>
      </c>
      <c r="I14" s="9">
        <f t="shared" si="2"/>
        <v>4.2162917933130704</v>
      </c>
    </row>
    <row r="15" spans="1:9" ht="20.399999999999999" x14ac:dyDescent="0.3">
      <c r="A15" s="3">
        <v>14</v>
      </c>
      <c r="B15" s="1" t="s">
        <v>14</v>
      </c>
      <c r="C15" s="2" t="s">
        <v>1</v>
      </c>
      <c r="D15" s="3">
        <v>2805</v>
      </c>
      <c r="E15" s="11">
        <v>855.86</v>
      </c>
      <c r="F15" s="11">
        <v>269</v>
      </c>
      <c r="G15" s="10">
        <f t="shared" si="0"/>
        <v>2400687.2999999998</v>
      </c>
      <c r="H15" s="10">
        <f>F15*D15</f>
        <v>754545</v>
      </c>
      <c r="I15" s="9">
        <f t="shared" si="2"/>
        <v>3.1816356877323422</v>
      </c>
    </row>
    <row r="16" spans="1:9" ht="20.399999999999999" x14ac:dyDescent="0.3">
      <c r="A16" s="3">
        <v>15</v>
      </c>
      <c r="B16" s="1" t="s">
        <v>15</v>
      </c>
      <c r="C16" s="2" t="s">
        <v>1</v>
      </c>
      <c r="D16" s="3">
        <v>714</v>
      </c>
      <c r="E16" s="10">
        <v>658.52</v>
      </c>
      <c r="F16" s="10">
        <v>179</v>
      </c>
      <c r="G16" s="10">
        <f t="shared" si="0"/>
        <v>470183.27999999997</v>
      </c>
      <c r="H16" s="10">
        <f t="shared" si="1"/>
        <v>127806</v>
      </c>
      <c r="I16" s="9">
        <f t="shared" si="2"/>
        <v>3.6788826815642457</v>
      </c>
    </row>
    <row r="17" spans="1:9" ht="20.399999999999999" x14ac:dyDescent="0.3">
      <c r="A17" s="3">
        <v>16</v>
      </c>
      <c r="B17" s="1" t="s">
        <v>16</v>
      </c>
      <c r="C17" s="2" t="s">
        <v>1</v>
      </c>
      <c r="D17" s="4">
        <v>311.10000000000002</v>
      </c>
      <c r="E17" s="10">
        <v>450.05</v>
      </c>
      <c r="F17" s="10">
        <v>106</v>
      </c>
      <c r="G17" s="10">
        <f t="shared" si="0"/>
        <v>140010.55500000002</v>
      </c>
      <c r="H17" s="10">
        <f t="shared" si="1"/>
        <v>32976.600000000006</v>
      </c>
      <c r="I17" s="9">
        <f t="shared" si="2"/>
        <v>4.245754716981132</v>
      </c>
    </row>
    <row r="18" spans="1:9" ht="20.399999999999999" x14ac:dyDescent="0.3">
      <c r="A18" s="3">
        <v>17</v>
      </c>
      <c r="B18" s="1" t="s">
        <v>17</v>
      </c>
      <c r="C18" s="2" t="s">
        <v>1</v>
      </c>
      <c r="D18" s="3">
        <v>3060</v>
      </c>
      <c r="E18" s="10">
        <v>341.7</v>
      </c>
      <c r="F18" s="10">
        <v>72</v>
      </c>
      <c r="G18" s="10">
        <f t="shared" si="0"/>
        <v>1045602</v>
      </c>
      <c r="H18" s="10">
        <f t="shared" si="1"/>
        <v>220320</v>
      </c>
      <c r="I18" s="9">
        <f t="shared" si="2"/>
        <v>4.7458333333333336</v>
      </c>
    </row>
    <row r="19" spans="1:9" ht="20.399999999999999" x14ac:dyDescent="0.3">
      <c r="A19" s="3">
        <v>18</v>
      </c>
      <c r="B19" s="1" t="s">
        <v>18</v>
      </c>
      <c r="C19" s="2" t="s">
        <v>1</v>
      </c>
      <c r="D19" s="3">
        <v>153</v>
      </c>
      <c r="E19" s="10">
        <v>413.53</v>
      </c>
      <c r="F19" s="10">
        <v>111</v>
      </c>
      <c r="G19" s="10">
        <f t="shared" si="0"/>
        <v>63270.09</v>
      </c>
      <c r="H19" s="10">
        <f t="shared" si="1"/>
        <v>16983</v>
      </c>
      <c r="I19" s="9">
        <f t="shared" si="2"/>
        <v>3.7254954954954953</v>
      </c>
    </row>
    <row r="20" spans="1:9" ht="20.399999999999999" x14ac:dyDescent="0.3">
      <c r="A20" s="3">
        <v>19</v>
      </c>
      <c r="B20" s="1" t="s">
        <v>2</v>
      </c>
      <c r="C20" s="2" t="s">
        <v>1</v>
      </c>
      <c r="D20" s="3">
        <v>765</v>
      </c>
      <c r="E20" s="10">
        <v>9855.26</v>
      </c>
      <c r="F20" s="10">
        <v>3297</v>
      </c>
      <c r="G20" s="10">
        <f t="shared" si="0"/>
        <v>7539273.9000000004</v>
      </c>
      <c r="H20" s="10">
        <f t="shared" si="1"/>
        <v>2522205</v>
      </c>
      <c r="I20" s="9">
        <f t="shared" si="2"/>
        <v>2.9891598422808614</v>
      </c>
    </row>
    <row r="21" spans="1:9" ht="20.399999999999999" x14ac:dyDescent="0.3">
      <c r="A21" s="3">
        <v>20</v>
      </c>
      <c r="B21" s="1" t="s">
        <v>19</v>
      </c>
      <c r="C21" s="2" t="s">
        <v>1</v>
      </c>
      <c r="D21" s="3">
        <v>306</v>
      </c>
      <c r="E21" s="10">
        <v>7397.6</v>
      </c>
      <c r="F21" s="10">
        <v>2428</v>
      </c>
      <c r="G21" s="10">
        <f t="shared" si="0"/>
        <v>2263665.6</v>
      </c>
      <c r="H21" s="10">
        <f t="shared" si="1"/>
        <v>742968</v>
      </c>
      <c r="I21" s="9">
        <f t="shared" si="2"/>
        <v>3.0467874794069196</v>
      </c>
    </row>
    <row r="22" spans="1:9" ht="20.399999999999999" x14ac:dyDescent="0.3">
      <c r="A22" s="3">
        <v>21</v>
      </c>
      <c r="B22" s="1" t="s">
        <v>3</v>
      </c>
      <c r="C22" s="2" t="s">
        <v>1</v>
      </c>
      <c r="D22" s="3">
        <v>969</v>
      </c>
      <c r="E22" s="10">
        <v>5198</v>
      </c>
      <c r="F22" s="10">
        <v>1810</v>
      </c>
      <c r="G22" s="10">
        <f t="shared" si="0"/>
        <v>5036862</v>
      </c>
      <c r="H22" s="10">
        <f t="shared" si="1"/>
        <v>1753890</v>
      </c>
      <c r="I22" s="9">
        <f t="shared" si="2"/>
        <v>2.8718232044198895</v>
      </c>
    </row>
    <row r="23" spans="1:9" ht="20.399999999999999" x14ac:dyDescent="0.3">
      <c r="A23" s="3">
        <v>22</v>
      </c>
      <c r="B23" s="1" t="s">
        <v>4</v>
      </c>
      <c r="C23" s="2" t="s">
        <v>1</v>
      </c>
      <c r="D23" s="3">
        <v>1122</v>
      </c>
      <c r="E23" s="10">
        <v>3759.1</v>
      </c>
      <c r="F23" s="10">
        <v>1318</v>
      </c>
      <c r="G23" s="10">
        <f t="shared" si="0"/>
        <v>4217710.2</v>
      </c>
      <c r="H23" s="10">
        <f t="shared" si="1"/>
        <v>1478796</v>
      </c>
      <c r="I23" s="9">
        <f t="shared" si="2"/>
        <v>2.8521244309559939</v>
      </c>
    </row>
    <row r="24" spans="1:9" ht="20.399999999999999" x14ac:dyDescent="0.3">
      <c r="A24" s="3">
        <v>23</v>
      </c>
      <c r="B24" s="1" t="s">
        <v>5</v>
      </c>
      <c r="C24" s="2" t="s">
        <v>1</v>
      </c>
      <c r="D24" s="3">
        <v>1224</v>
      </c>
      <c r="E24" s="10">
        <v>2637.11</v>
      </c>
      <c r="F24" s="10">
        <v>833</v>
      </c>
      <c r="G24" s="10">
        <f t="shared" si="0"/>
        <v>3227822.64</v>
      </c>
      <c r="H24" s="10">
        <f t="shared" si="1"/>
        <v>1019592</v>
      </c>
      <c r="I24" s="9">
        <f t="shared" si="2"/>
        <v>3.165798319327731</v>
      </c>
    </row>
    <row r="25" spans="1:9" x14ac:dyDescent="0.3">
      <c r="A25" s="3">
        <v>24</v>
      </c>
      <c r="B25" s="1" t="s">
        <v>7</v>
      </c>
      <c r="C25" s="2" t="s">
        <v>1</v>
      </c>
      <c r="D25" s="3">
        <v>3060</v>
      </c>
      <c r="E25" s="10">
        <v>1649.12</v>
      </c>
      <c r="F25" s="10">
        <v>322</v>
      </c>
      <c r="G25" s="10">
        <f t="shared" si="0"/>
        <v>5046307.1999999993</v>
      </c>
      <c r="H25" s="10">
        <f t="shared" si="1"/>
        <v>985320</v>
      </c>
      <c r="I25" s="9">
        <f t="shared" si="2"/>
        <v>5.1214906832298137</v>
      </c>
    </row>
    <row r="26" spans="1:9" x14ac:dyDescent="0.3">
      <c r="A26" s="3">
        <v>25</v>
      </c>
      <c r="B26" s="1" t="s">
        <v>8</v>
      </c>
      <c r="C26" s="2" t="s">
        <v>1</v>
      </c>
      <c r="D26" s="3">
        <v>204</v>
      </c>
      <c r="E26" s="10">
        <v>726.63</v>
      </c>
      <c r="F26" s="10">
        <v>196.93</v>
      </c>
      <c r="G26" s="10">
        <f t="shared" si="0"/>
        <v>148232.51999999999</v>
      </c>
      <c r="H26" s="10">
        <f t="shared" si="1"/>
        <v>40173.72</v>
      </c>
      <c r="I26" s="9">
        <f t="shared" si="2"/>
        <v>3.6897882496318486</v>
      </c>
    </row>
    <row r="27" spans="1:9" x14ac:dyDescent="0.3">
      <c r="A27" s="3">
        <v>26</v>
      </c>
      <c r="B27" s="1" t="s">
        <v>9</v>
      </c>
      <c r="C27" s="2" t="s">
        <v>1</v>
      </c>
      <c r="D27" s="3">
        <v>663</v>
      </c>
      <c r="E27" s="10">
        <v>538.85</v>
      </c>
      <c r="F27" s="10">
        <v>135</v>
      </c>
      <c r="G27" s="10">
        <f t="shared" si="0"/>
        <v>357257.55</v>
      </c>
      <c r="H27" s="10">
        <f t="shared" si="1"/>
        <v>89505</v>
      </c>
      <c r="I27" s="9">
        <f t="shared" si="2"/>
        <v>3.9914814814814816</v>
      </c>
    </row>
    <row r="28" spans="1:9" ht="20.399999999999999" x14ac:dyDescent="0.3">
      <c r="A28" s="3">
        <v>27</v>
      </c>
      <c r="B28" s="1" t="s">
        <v>10</v>
      </c>
      <c r="C28" s="2" t="s">
        <v>1</v>
      </c>
      <c r="D28" s="3">
        <v>357</v>
      </c>
      <c r="E28" s="10">
        <v>369.64</v>
      </c>
      <c r="F28" s="10">
        <v>86</v>
      </c>
      <c r="G28" s="10">
        <f t="shared" si="0"/>
        <v>131961.47999999998</v>
      </c>
      <c r="H28" s="10">
        <f t="shared" si="1"/>
        <v>30702</v>
      </c>
      <c r="I28" s="9">
        <f t="shared" si="2"/>
        <v>4.2981395348837204</v>
      </c>
    </row>
    <row r="29" spans="1:9" ht="20.399999999999999" x14ac:dyDescent="0.3">
      <c r="A29" s="3">
        <v>28</v>
      </c>
      <c r="B29" s="1" t="s">
        <v>11</v>
      </c>
      <c r="C29" s="2" t="s">
        <v>1</v>
      </c>
      <c r="D29" s="3">
        <v>3060</v>
      </c>
      <c r="E29" s="10">
        <v>265.64</v>
      </c>
      <c r="F29" s="10">
        <v>56</v>
      </c>
      <c r="G29" s="10">
        <f t="shared" si="0"/>
        <v>812858.39999999991</v>
      </c>
      <c r="H29" s="10">
        <f t="shared" si="1"/>
        <v>171360</v>
      </c>
      <c r="I29" s="9">
        <f t="shared" si="2"/>
        <v>4.7435714285714283</v>
      </c>
    </row>
    <row r="30" spans="1:9" ht="20.399999999999999" x14ac:dyDescent="0.3">
      <c r="A30" s="3">
        <v>29</v>
      </c>
      <c r="B30" s="1" t="s">
        <v>6</v>
      </c>
      <c r="C30" s="2" t="s">
        <v>1</v>
      </c>
      <c r="D30" s="3">
        <v>918</v>
      </c>
      <c r="E30" s="10">
        <v>2022.13</v>
      </c>
      <c r="F30" s="10">
        <v>574</v>
      </c>
      <c r="G30" s="10">
        <f t="shared" si="0"/>
        <v>1856315.34</v>
      </c>
      <c r="H30" s="10">
        <f t="shared" si="1"/>
        <v>526932</v>
      </c>
      <c r="I30" s="9">
        <f t="shared" si="2"/>
        <v>3.5228745644599306</v>
      </c>
    </row>
    <row r="31" spans="1:9" ht="20.399999999999999" x14ac:dyDescent="0.3">
      <c r="A31" s="3">
        <v>30</v>
      </c>
      <c r="B31" s="1" t="s">
        <v>13</v>
      </c>
      <c r="C31" s="2" t="s">
        <v>1</v>
      </c>
      <c r="D31" s="3">
        <v>969</v>
      </c>
      <c r="E31" s="10">
        <v>1387.16</v>
      </c>
      <c r="F31" s="10">
        <v>349</v>
      </c>
      <c r="G31" s="10">
        <f t="shared" si="0"/>
        <v>1344158.04</v>
      </c>
      <c r="H31" s="10">
        <f t="shared" si="1"/>
        <v>338181</v>
      </c>
      <c r="I31" s="9">
        <f t="shared" si="2"/>
        <v>3.9746704871060174</v>
      </c>
    </row>
    <row r="32" spans="1:9" ht="20.399999999999999" x14ac:dyDescent="0.3">
      <c r="A32" s="3">
        <v>31</v>
      </c>
      <c r="B32" s="1" t="s">
        <v>20</v>
      </c>
      <c r="C32" s="2" t="s">
        <v>1</v>
      </c>
      <c r="D32" s="3">
        <v>51</v>
      </c>
      <c r="E32" s="10">
        <v>1043.1600000000001</v>
      </c>
      <c r="F32" s="10">
        <v>241.66</v>
      </c>
      <c r="G32" s="10">
        <f t="shared" si="0"/>
        <v>53201.16</v>
      </c>
      <c r="H32" s="10">
        <f t="shared" si="1"/>
        <v>12324.66</v>
      </c>
      <c r="I32" s="9">
        <f t="shared" si="2"/>
        <v>4.3166432177439384</v>
      </c>
    </row>
    <row r="33" spans="1:9" ht="20.399999999999999" x14ac:dyDescent="0.3">
      <c r="A33" s="3">
        <v>32</v>
      </c>
      <c r="B33" s="1" t="s">
        <v>14</v>
      </c>
      <c r="C33" s="2" t="s">
        <v>1</v>
      </c>
      <c r="D33" s="3">
        <v>1428</v>
      </c>
      <c r="E33" s="10">
        <v>855.86</v>
      </c>
      <c r="F33" s="10">
        <v>254</v>
      </c>
      <c r="G33" s="10">
        <f t="shared" si="0"/>
        <v>1222168.08</v>
      </c>
      <c r="H33" s="10">
        <f t="shared" si="1"/>
        <v>362712</v>
      </c>
      <c r="I33" s="9">
        <f t="shared" si="2"/>
        <v>3.3695275590551184</v>
      </c>
    </row>
    <row r="34" spans="1:9" ht="20.399999999999999" x14ac:dyDescent="0.3">
      <c r="A34" s="3">
        <v>33</v>
      </c>
      <c r="B34" s="1" t="s">
        <v>15</v>
      </c>
      <c r="C34" s="2" t="s">
        <v>1</v>
      </c>
      <c r="D34" s="3">
        <v>1530</v>
      </c>
      <c r="E34" s="10">
        <v>658.86</v>
      </c>
      <c r="F34" s="10">
        <v>178.96</v>
      </c>
      <c r="G34" s="10">
        <f t="shared" si="0"/>
        <v>1008055.8</v>
      </c>
      <c r="H34" s="10">
        <f t="shared" si="1"/>
        <v>273808.8</v>
      </c>
      <c r="I34" s="9">
        <f t="shared" si="2"/>
        <v>3.6816048278945015</v>
      </c>
    </row>
    <row r="35" spans="1:9" ht="20.399999999999999" x14ac:dyDescent="0.3">
      <c r="A35" s="3">
        <v>34</v>
      </c>
      <c r="B35" s="1" t="s">
        <v>16</v>
      </c>
      <c r="C35" s="2" t="s">
        <v>1</v>
      </c>
      <c r="D35" s="3">
        <v>408</v>
      </c>
      <c r="E35" s="10">
        <v>450.05</v>
      </c>
      <c r="F35" s="10">
        <v>98.71</v>
      </c>
      <c r="G35" s="10">
        <f t="shared" si="0"/>
        <v>183620.4</v>
      </c>
      <c r="H35" s="10">
        <f t="shared" si="1"/>
        <v>40273.68</v>
      </c>
      <c r="I35" s="9">
        <f t="shared" si="2"/>
        <v>4.5593151656367139</v>
      </c>
    </row>
    <row r="36" spans="1:9" ht="20.399999999999999" x14ac:dyDescent="0.3">
      <c r="A36" s="3">
        <v>35</v>
      </c>
      <c r="B36" s="1" t="s">
        <v>17</v>
      </c>
      <c r="C36" s="2" t="s">
        <v>1</v>
      </c>
      <c r="D36" s="3">
        <v>2550</v>
      </c>
      <c r="E36" s="10">
        <v>341.7</v>
      </c>
      <c r="F36" s="10">
        <v>67.14</v>
      </c>
      <c r="G36" s="10">
        <f t="shared" si="0"/>
        <v>871335</v>
      </c>
      <c r="H36" s="10">
        <f t="shared" si="1"/>
        <v>171207</v>
      </c>
      <c r="I36" s="9">
        <f t="shared" si="2"/>
        <v>5.0893655049151025</v>
      </c>
    </row>
    <row r="37" spans="1:9" ht="20.399999999999999" x14ac:dyDescent="0.3">
      <c r="A37" s="3">
        <v>36</v>
      </c>
      <c r="B37" s="1" t="s">
        <v>21</v>
      </c>
      <c r="C37" s="2" t="s">
        <v>1</v>
      </c>
      <c r="D37" s="4">
        <v>112.2</v>
      </c>
      <c r="E37" s="10">
        <v>5225.16</v>
      </c>
      <c r="F37" s="10">
        <v>1820.5</v>
      </c>
      <c r="G37" s="10">
        <f t="shared" si="0"/>
        <v>586262.95200000005</v>
      </c>
      <c r="H37" s="10">
        <f t="shared" si="1"/>
        <v>204260.1</v>
      </c>
      <c r="I37" s="9">
        <f t="shared" si="2"/>
        <v>2.8701785223839602</v>
      </c>
    </row>
    <row r="38" spans="1:9" ht="20.399999999999999" x14ac:dyDescent="0.3">
      <c r="A38" s="3">
        <v>37</v>
      </c>
      <c r="B38" s="1" t="s">
        <v>22</v>
      </c>
      <c r="C38" s="2" t="s">
        <v>1</v>
      </c>
      <c r="D38" s="4">
        <v>81.599999999999994</v>
      </c>
      <c r="E38" s="10">
        <v>2637.11</v>
      </c>
      <c r="F38" s="10">
        <v>833</v>
      </c>
      <c r="G38" s="10">
        <f t="shared" si="0"/>
        <v>215188.17600000001</v>
      </c>
      <c r="H38" s="10">
        <f t="shared" si="1"/>
        <v>67972.799999999988</v>
      </c>
      <c r="I38" s="9">
        <f t="shared" si="2"/>
        <v>3.165798319327731</v>
      </c>
    </row>
    <row r="39" spans="1:9" ht="20.399999999999999" x14ac:dyDescent="0.3">
      <c r="A39" s="3">
        <v>38</v>
      </c>
      <c r="B39" s="1" t="s">
        <v>23</v>
      </c>
      <c r="C39" s="2" t="s">
        <v>1</v>
      </c>
      <c r="D39" s="4">
        <v>15.3</v>
      </c>
      <c r="E39" s="10">
        <v>1774.37</v>
      </c>
      <c r="F39" s="10">
        <v>527</v>
      </c>
      <c r="G39" s="10">
        <f t="shared" si="0"/>
        <v>27147.861000000001</v>
      </c>
      <c r="H39" s="10">
        <f t="shared" si="1"/>
        <v>8063.1</v>
      </c>
      <c r="I39" s="9">
        <f t="shared" si="2"/>
        <v>3.3669259962049334</v>
      </c>
    </row>
    <row r="40" spans="1:9" x14ac:dyDescent="0.3">
      <c r="A40" s="3">
        <v>39</v>
      </c>
      <c r="B40" s="1" t="s">
        <v>24</v>
      </c>
      <c r="C40" s="2" t="s">
        <v>1</v>
      </c>
      <c r="D40" s="4">
        <v>285.60000000000002</v>
      </c>
      <c r="E40" s="10">
        <v>1163.43</v>
      </c>
      <c r="F40" s="10">
        <v>322</v>
      </c>
      <c r="G40" s="10">
        <f t="shared" si="0"/>
        <v>332275.60800000007</v>
      </c>
      <c r="H40" s="10">
        <f t="shared" si="1"/>
        <v>91963.200000000012</v>
      </c>
      <c r="I40" s="9">
        <f t="shared" si="2"/>
        <v>3.613136645962733</v>
      </c>
    </row>
    <row r="41" spans="1:9" x14ac:dyDescent="0.3">
      <c r="A41" s="3">
        <v>40</v>
      </c>
      <c r="B41" s="1" t="s">
        <v>25</v>
      </c>
      <c r="C41" s="2" t="s">
        <v>1</v>
      </c>
      <c r="D41" s="4">
        <v>698.7</v>
      </c>
      <c r="E41" s="10">
        <v>845.91</v>
      </c>
      <c r="F41" s="10">
        <v>219</v>
      </c>
      <c r="G41" s="10">
        <f t="shared" si="0"/>
        <v>591037.31700000004</v>
      </c>
      <c r="H41" s="10">
        <f t="shared" si="1"/>
        <v>153015.30000000002</v>
      </c>
      <c r="I41" s="9">
        <f t="shared" si="2"/>
        <v>3.8626027397260274</v>
      </c>
    </row>
    <row r="42" spans="1:9" ht="20.399999999999999" x14ac:dyDescent="0.3">
      <c r="A42" s="3">
        <v>41</v>
      </c>
      <c r="B42" s="1" t="s">
        <v>26</v>
      </c>
      <c r="C42" s="2" t="s">
        <v>1</v>
      </c>
      <c r="D42" s="4">
        <v>821.1</v>
      </c>
      <c r="E42" s="10">
        <v>565.11</v>
      </c>
      <c r="F42" s="10">
        <v>138</v>
      </c>
      <c r="G42" s="10">
        <f t="shared" si="0"/>
        <v>464011.821</v>
      </c>
      <c r="H42" s="10">
        <f t="shared" si="1"/>
        <v>113311.8</v>
      </c>
      <c r="I42" s="9">
        <f t="shared" si="2"/>
        <v>4.0949999999999998</v>
      </c>
    </row>
    <row r="43" spans="1:9" ht="20.399999999999999" x14ac:dyDescent="0.3">
      <c r="A43" s="3">
        <v>42</v>
      </c>
      <c r="B43" s="1" t="s">
        <v>27</v>
      </c>
      <c r="C43" s="2" t="s">
        <v>1</v>
      </c>
      <c r="D43" s="4">
        <v>520.20000000000005</v>
      </c>
      <c r="E43" s="10">
        <v>369.64</v>
      </c>
      <c r="F43" s="10">
        <v>108</v>
      </c>
      <c r="G43" s="10">
        <f t="shared" si="0"/>
        <v>192286.728</v>
      </c>
      <c r="H43" s="10">
        <f t="shared" si="1"/>
        <v>56181.600000000006</v>
      </c>
      <c r="I43" s="9">
        <f t="shared" si="2"/>
        <v>3.4225925925925926</v>
      </c>
    </row>
    <row r="44" spans="1:9" ht="20.399999999999999" x14ac:dyDescent="0.3">
      <c r="A44" s="3">
        <v>43</v>
      </c>
      <c r="B44" s="1" t="s">
        <v>28</v>
      </c>
      <c r="C44" s="2" t="s">
        <v>1</v>
      </c>
      <c r="D44" s="4">
        <v>923.1</v>
      </c>
      <c r="E44" s="10">
        <v>265.64</v>
      </c>
      <c r="F44" s="10">
        <v>86</v>
      </c>
      <c r="G44" s="10">
        <f t="shared" si="0"/>
        <v>245212.28399999999</v>
      </c>
      <c r="H44" s="10">
        <f t="shared" si="1"/>
        <v>79386.600000000006</v>
      </c>
      <c r="I44" s="9">
        <f t="shared" si="2"/>
        <v>3.0888372093023255</v>
      </c>
    </row>
    <row r="45" spans="1:9" ht="20.399999999999999" x14ac:dyDescent="0.3">
      <c r="A45" s="3">
        <v>44</v>
      </c>
      <c r="B45" s="1" t="s">
        <v>29</v>
      </c>
      <c r="C45" s="2" t="s">
        <v>1</v>
      </c>
      <c r="D45" s="4">
        <v>10.199999999999999</v>
      </c>
      <c r="E45" s="10">
        <v>2022.13</v>
      </c>
      <c r="F45" s="10">
        <v>527</v>
      </c>
      <c r="G45" s="10">
        <f t="shared" si="0"/>
        <v>20625.725999999999</v>
      </c>
      <c r="H45" s="10">
        <f t="shared" si="1"/>
        <v>5375.4</v>
      </c>
      <c r="I45" s="9">
        <f t="shared" si="2"/>
        <v>3.8370588235294121</v>
      </c>
    </row>
    <row r="46" spans="1:9" ht="20.399999999999999" x14ac:dyDescent="0.3">
      <c r="A46" s="3">
        <v>45</v>
      </c>
      <c r="B46" s="1" t="s">
        <v>30</v>
      </c>
      <c r="C46" s="2" t="s">
        <v>1</v>
      </c>
      <c r="D46" s="4">
        <v>5.0999999999999996</v>
      </c>
      <c r="E46" s="10">
        <v>1387.16</v>
      </c>
      <c r="F46" s="10">
        <v>322</v>
      </c>
      <c r="G46" s="10">
        <f t="shared" si="0"/>
        <v>7074.5159999999996</v>
      </c>
      <c r="H46" s="10">
        <f t="shared" si="1"/>
        <v>1642.1999999999998</v>
      </c>
      <c r="I46" s="9">
        <f t="shared" si="2"/>
        <v>4.3079503105590069</v>
      </c>
    </row>
    <row r="47" spans="1:9" ht="20.399999999999999" x14ac:dyDescent="0.3">
      <c r="A47" s="3">
        <v>46</v>
      </c>
      <c r="B47" s="1" t="s">
        <v>31</v>
      </c>
      <c r="C47" s="2" t="s">
        <v>1</v>
      </c>
      <c r="D47" s="4">
        <v>382.5</v>
      </c>
      <c r="E47" s="10">
        <v>1043.1600000000001</v>
      </c>
      <c r="F47" s="10">
        <v>219</v>
      </c>
      <c r="G47" s="10">
        <f t="shared" si="0"/>
        <v>399008.7</v>
      </c>
      <c r="H47" s="10">
        <f t="shared" si="1"/>
        <v>83767.5</v>
      </c>
      <c r="I47" s="9">
        <f t="shared" si="2"/>
        <v>4.7632876712328773</v>
      </c>
    </row>
    <row r="48" spans="1:9" ht="20.399999999999999" x14ac:dyDescent="0.3">
      <c r="A48" s="3">
        <v>47</v>
      </c>
      <c r="B48" s="1" t="s">
        <v>32</v>
      </c>
      <c r="C48" s="2" t="s">
        <v>1</v>
      </c>
      <c r="D48" s="4">
        <v>571.20000000000005</v>
      </c>
      <c r="E48" s="10">
        <v>699.84</v>
      </c>
      <c r="F48" s="10">
        <v>138</v>
      </c>
      <c r="G48" s="10">
        <f t="shared" si="0"/>
        <v>399748.60800000007</v>
      </c>
      <c r="H48" s="10">
        <f t="shared" si="1"/>
        <v>78825.600000000006</v>
      </c>
      <c r="I48" s="9">
        <f t="shared" si="2"/>
        <v>5.0713043478260875</v>
      </c>
    </row>
    <row r="49" spans="1:9" ht="20.399999999999999" x14ac:dyDescent="0.3">
      <c r="A49" s="3">
        <v>48</v>
      </c>
      <c r="B49" s="1" t="s">
        <v>33</v>
      </c>
      <c r="C49" s="2" t="s">
        <v>1</v>
      </c>
      <c r="D49" s="4">
        <v>397.8</v>
      </c>
      <c r="E49" s="10">
        <v>450.05</v>
      </c>
      <c r="F49" s="10">
        <v>108</v>
      </c>
      <c r="G49" s="10">
        <f t="shared" si="0"/>
        <v>179029.89</v>
      </c>
      <c r="H49" s="10">
        <f t="shared" si="1"/>
        <v>42962.400000000001</v>
      </c>
      <c r="I49" s="9">
        <f t="shared" si="2"/>
        <v>4.1671296296296294</v>
      </c>
    </row>
    <row r="50" spans="1:9" ht="20.399999999999999" x14ac:dyDescent="0.3">
      <c r="A50" s="3">
        <v>49</v>
      </c>
      <c r="B50" s="1" t="s">
        <v>34</v>
      </c>
      <c r="C50" s="2" t="s">
        <v>1</v>
      </c>
      <c r="D50" s="4">
        <v>933.3</v>
      </c>
      <c r="E50" s="10">
        <v>341.7</v>
      </c>
      <c r="F50" s="10">
        <v>86</v>
      </c>
      <c r="G50" s="10">
        <f t="shared" si="0"/>
        <v>318908.61</v>
      </c>
      <c r="H50" s="10">
        <f t="shared" si="1"/>
        <v>80263.8</v>
      </c>
      <c r="I50" s="9">
        <f t="shared" si="2"/>
        <v>3.9732558139534881</v>
      </c>
    </row>
    <row r="51" spans="1:9" ht="20.399999999999999" x14ac:dyDescent="0.3">
      <c r="A51" s="3">
        <v>50</v>
      </c>
      <c r="B51" s="1" t="s">
        <v>35</v>
      </c>
      <c r="C51" s="2" t="s">
        <v>1</v>
      </c>
      <c r="D51" s="3">
        <v>51</v>
      </c>
      <c r="E51" s="10">
        <v>469.66</v>
      </c>
      <c r="F51" s="10">
        <v>111</v>
      </c>
      <c r="G51" s="10">
        <f t="shared" si="0"/>
        <v>23952.66</v>
      </c>
      <c r="H51" s="10">
        <f t="shared" si="1"/>
        <v>5661</v>
      </c>
      <c r="I51" s="9">
        <f t="shared" si="2"/>
        <v>4.2311711711711713</v>
      </c>
    </row>
    <row r="52" spans="1:9" ht="20.399999999999999" x14ac:dyDescent="0.3">
      <c r="A52" s="3">
        <v>51</v>
      </c>
      <c r="B52" s="1" t="s">
        <v>36</v>
      </c>
      <c r="C52" s="2" t="s">
        <v>1</v>
      </c>
      <c r="D52" s="4">
        <v>91.8</v>
      </c>
      <c r="E52" s="10">
        <v>5247.98</v>
      </c>
      <c r="F52" s="10">
        <v>1810</v>
      </c>
      <c r="G52" s="10">
        <f t="shared" si="0"/>
        <v>481764.56399999995</v>
      </c>
      <c r="H52" s="10">
        <f t="shared" si="1"/>
        <v>166158</v>
      </c>
      <c r="I52" s="9">
        <f t="shared" si="2"/>
        <v>2.8994364640883976</v>
      </c>
    </row>
    <row r="53" spans="1:9" ht="20.399999999999999" x14ac:dyDescent="0.3">
      <c r="A53" s="3">
        <v>52</v>
      </c>
      <c r="B53" s="1" t="s">
        <v>37</v>
      </c>
      <c r="C53" s="2" t="s">
        <v>1</v>
      </c>
      <c r="D53" s="4">
        <v>127.5</v>
      </c>
      <c r="E53" s="10">
        <v>2637.11</v>
      </c>
      <c r="F53" s="10">
        <v>1319</v>
      </c>
      <c r="G53" s="10">
        <f t="shared" si="0"/>
        <v>336231.52500000002</v>
      </c>
      <c r="H53" s="10">
        <f t="shared" si="1"/>
        <v>168172.5</v>
      </c>
      <c r="I53" s="9">
        <f t="shared" si="2"/>
        <v>1.9993252463987869</v>
      </c>
    </row>
    <row r="54" spans="1:9" ht="20.399999999999999" x14ac:dyDescent="0.3">
      <c r="A54" s="3">
        <v>53</v>
      </c>
      <c r="B54" s="1" t="s">
        <v>23</v>
      </c>
      <c r="C54" s="2" t="s">
        <v>1</v>
      </c>
      <c r="D54" s="4">
        <v>25.5</v>
      </c>
      <c r="E54" s="10">
        <v>1774.37</v>
      </c>
      <c r="F54" s="10">
        <v>527</v>
      </c>
      <c r="G54" s="10">
        <f t="shared" si="0"/>
        <v>45246.434999999998</v>
      </c>
      <c r="H54" s="10">
        <f t="shared" si="1"/>
        <v>13438.5</v>
      </c>
      <c r="I54" s="9">
        <f t="shared" si="2"/>
        <v>3.3669259962049334</v>
      </c>
    </row>
    <row r="55" spans="1:9" x14ac:dyDescent="0.3">
      <c r="A55" s="3">
        <v>54</v>
      </c>
      <c r="B55" s="1" t="s">
        <v>38</v>
      </c>
      <c r="C55" s="2" t="s">
        <v>1</v>
      </c>
      <c r="D55" s="3">
        <v>510</v>
      </c>
      <c r="E55" s="10">
        <v>1163.43</v>
      </c>
      <c r="F55" s="10">
        <v>219</v>
      </c>
      <c r="G55" s="10">
        <f t="shared" si="0"/>
        <v>593349.30000000005</v>
      </c>
      <c r="H55" s="10">
        <f t="shared" si="1"/>
        <v>111690</v>
      </c>
      <c r="I55" s="9">
        <f t="shared" si="2"/>
        <v>5.3124657534246582</v>
      </c>
    </row>
    <row r="56" spans="1:9" x14ac:dyDescent="0.3">
      <c r="A56" s="3">
        <v>55</v>
      </c>
      <c r="B56" s="1" t="s">
        <v>25</v>
      </c>
      <c r="C56" s="2" t="s">
        <v>1</v>
      </c>
      <c r="D56" s="4">
        <v>775.2</v>
      </c>
      <c r="E56" s="10">
        <v>845.91</v>
      </c>
      <c r="F56" s="10">
        <v>219</v>
      </c>
      <c r="G56" s="10">
        <f t="shared" si="0"/>
        <v>655749.43200000003</v>
      </c>
      <c r="H56" s="10">
        <f t="shared" si="1"/>
        <v>169768.80000000002</v>
      </c>
      <c r="I56" s="9">
        <f t="shared" si="2"/>
        <v>3.8626027397260274</v>
      </c>
    </row>
    <row r="57" spans="1:9" ht="20.399999999999999" x14ac:dyDescent="0.3">
      <c r="A57" s="3">
        <v>56</v>
      </c>
      <c r="B57" s="1" t="s">
        <v>39</v>
      </c>
      <c r="C57" s="2" t="s">
        <v>1</v>
      </c>
      <c r="D57" s="3">
        <v>918</v>
      </c>
      <c r="E57" s="10">
        <v>565.11</v>
      </c>
      <c r="F57" s="10">
        <v>138</v>
      </c>
      <c r="G57" s="10">
        <f t="shared" si="0"/>
        <v>518770.98000000004</v>
      </c>
      <c r="H57" s="10">
        <f t="shared" si="1"/>
        <v>126684</v>
      </c>
      <c r="I57" s="9">
        <f t="shared" si="2"/>
        <v>4.0949999999999998</v>
      </c>
    </row>
    <row r="58" spans="1:9" x14ac:dyDescent="0.3">
      <c r="A58" s="3">
        <v>57</v>
      </c>
      <c r="B58" s="1" t="s">
        <v>40</v>
      </c>
      <c r="C58" s="2" t="s">
        <v>1</v>
      </c>
      <c r="D58" s="3">
        <v>102</v>
      </c>
      <c r="E58" s="10">
        <v>538.85</v>
      </c>
      <c r="F58" s="10">
        <v>187.9</v>
      </c>
      <c r="G58" s="10">
        <f t="shared" si="0"/>
        <v>54962.700000000004</v>
      </c>
      <c r="H58" s="10">
        <f t="shared" si="1"/>
        <v>19165.8</v>
      </c>
      <c r="I58" s="9">
        <f t="shared" si="2"/>
        <v>2.8677488025545501</v>
      </c>
    </row>
    <row r="59" spans="1:9" ht="20.399999999999999" x14ac:dyDescent="0.3">
      <c r="A59" s="3">
        <v>58</v>
      </c>
      <c r="B59" s="1" t="s">
        <v>41</v>
      </c>
      <c r="C59" s="2" t="s">
        <v>1</v>
      </c>
      <c r="D59" s="4">
        <v>571.20000000000005</v>
      </c>
      <c r="E59" s="10">
        <v>369.64</v>
      </c>
      <c r="F59" s="10">
        <v>108</v>
      </c>
      <c r="G59" s="10">
        <f t="shared" si="0"/>
        <v>211138.36800000002</v>
      </c>
      <c r="H59" s="10">
        <f t="shared" si="1"/>
        <v>61689.600000000006</v>
      </c>
      <c r="I59" s="9">
        <f t="shared" si="2"/>
        <v>3.4225925925925926</v>
      </c>
    </row>
    <row r="60" spans="1:9" ht="20.399999999999999" x14ac:dyDescent="0.3">
      <c r="A60" s="3">
        <v>59</v>
      </c>
      <c r="B60" s="1" t="s">
        <v>42</v>
      </c>
      <c r="C60" s="2" t="s">
        <v>1</v>
      </c>
      <c r="D60" s="3">
        <v>612</v>
      </c>
      <c r="E60" s="10">
        <v>265.64</v>
      </c>
      <c r="F60" s="10">
        <v>86</v>
      </c>
      <c r="G60" s="10">
        <f t="shared" si="0"/>
        <v>162571.68</v>
      </c>
      <c r="H60" s="10">
        <f t="shared" si="1"/>
        <v>52632</v>
      </c>
      <c r="I60" s="9">
        <f t="shared" si="2"/>
        <v>3.0888372093023255</v>
      </c>
    </row>
    <row r="61" spans="1:9" ht="20.399999999999999" x14ac:dyDescent="0.3">
      <c r="A61" s="3">
        <v>60</v>
      </c>
      <c r="B61" s="1" t="s">
        <v>36</v>
      </c>
      <c r="C61" s="2" t="s">
        <v>1</v>
      </c>
      <c r="D61" s="4">
        <v>30.6</v>
      </c>
      <c r="E61" s="10">
        <v>5489.61</v>
      </c>
      <c r="F61" s="10">
        <v>1810</v>
      </c>
      <c r="G61" s="10">
        <f t="shared" si="0"/>
        <v>167982.06599999999</v>
      </c>
      <c r="H61" s="10">
        <f t="shared" si="1"/>
        <v>55386</v>
      </c>
      <c r="I61" s="9">
        <f t="shared" si="2"/>
        <v>3.0329337016574582</v>
      </c>
    </row>
    <row r="62" spans="1:9" x14ac:dyDescent="0.3">
      <c r="A62" s="3">
        <v>61</v>
      </c>
      <c r="B62" s="1" t="s">
        <v>12</v>
      </c>
      <c r="C62" s="2" t="s">
        <v>1</v>
      </c>
      <c r="D62" s="4">
        <v>61.2</v>
      </c>
      <c r="E62" s="10">
        <v>2978.02</v>
      </c>
      <c r="F62" s="10">
        <v>924</v>
      </c>
      <c r="G62" s="10">
        <f t="shared" si="0"/>
        <v>182254.82399999999</v>
      </c>
      <c r="H62" s="10">
        <f t="shared" si="1"/>
        <v>56548.800000000003</v>
      </c>
      <c r="I62" s="9">
        <f t="shared" si="2"/>
        <v>3.2229653679653678</v>
      </c>
    </row>
    <row r="63" spans="1:9" ht="20.399999999999999" x14ac:dyDescent="0.3">
      <c r="A63" s="3">
        <v>62</v>
      </c>
      <c r="B63" s="1" t="s">
        <v>43</v>
      </c>
      <c r="C63" s="2" t="s">
        <v>1</v>
      </c>
      <c r="D63" s="4">
        <v>20.399999999999999</v>
      </c>
      <c r="E63" s="10">
        <v>1387.16</v>
      </c>
      <c r="F63" s="10">
        <v>349</v>
      </c>
      <c r="G63" s="10">
        <f t="shared" si="0"/>
        <v>28298.063999999998</v>
      </c>
      <c r="H63" s="10">
        <f t="shared" si="1"/>
        <v>7119.5999999999995</v>
      </c>
      <c r="I63" s="9">
        <f t="shared" si="2"/>
        <v>3.9746704871060174</v>
      </c>
    </row>
    <row r="64" spans="1:9" ht="20.399999999999999" x14ac:dyDescent="0.3">
      <c r="A64" s="3">
        <v>63</v>
      </c>
      <c r="B64" s="1" t="s">
        <v>31</v>
      </c>
      <c r="C64" s="2" t="s">
        <v>1</v>
      </c>
      <c r="D64" s="3">
        <v>102</v>
      </c>
      <c r="E64" s="10">
        <v>1043.1600000000001</v>
      </c>
      <c r="F64" s="10">
        <v>242</v>
      </c>
      <c r="G64" s="10">
        <f t="shared" si="0"/>
        <v>106402.32</v>
      </c>
      <c r="H64" s="10">
        <f t="shared" si="1"/>
        <v>24684</v>
      </c>
      <c r="I64" s="9">
        <f t="shared" si="2"/>
        <v>4.3105785123966944</v>
      </c>
    </row>
    <row r="65" spans="1:9" ht="20.399999999999999" x14ac:dyDescent="0.3">
      <c r="A65" s="3">
        <v>64</v>
      </c>
      <c r="B65" s="1" t="s">
        <v>44</v>
      </c>
      <c r="C65" s="2" t="s">
        <v>1</v>
      </c>
      <c r="D65" s="3">
        <v>51</v>
      </c>
      <c r="E65" s="10">
        <v>658.52</v>
      </c>
      <c r="F65" s="10">
        <v>179</v>
      </c>
      <c r="G65" s="10">
        <f t="shared" si="0"/>
        <v>33584.519999999997</v>
      </c>
      <c r="H65" s="10">
        <f t="shared" si="1"/>
        <v>9129</v>
      </c>
      <c r="I65" s="9">
        <f t="shared" si="2"/>
        <v>3.6788826815642457</v>
      </c>
    </row>
    <row r="66" spans="1:9" ht="20.399999999999999" x14ac:dyDescent="0.3">
      <c r="A66" s="3">
        <v>65</v>
      </c>
      <c r="B66" s="1" t="s">
        <v>45</v>
      </c>
      <c r="C66" s="2" t="s">
        <v>1</v>
      </c>
      <c r="D66" s="3">
        <v>510</v>
      </c>
      <c r="E66" s="10">
        <v>699.84</v>
      </c>
      <c r="F66" s="10">
        <v>159</v>
      </c>
      <c r="G66" s="10">
        <f t="shared" si="0"/>
        <v>356918.4</v>
      </c>
      <c r="H66" s="10">
        <f t="shared" si="1"/>
        <v>81090</v>
      </c>
      <c r="I66" s="9">
        <f t="shared" si="2"/>
        <v>4.4015094339622642</v>
      </c>
    </row>
    <row r="67" spans="1:9" ht="20.399999999999999" x14ac:dyDescent="0.3">
      <c r="A67" s="3">
        <v>66</v>
      </c>
      <c r="B67" s="1" t="s">
        <v>33</v>
      </c>
      <c r="C67" s="2" t="s">
        <v>1</v>
      </c>
      <c r="D67" s="3">
        <v>867</v>
      </c>
      <c r="E67" s="10">
        <v>450.05</v>
      </c>
      <c r="F67" s="10">
        <v>106</v>
      </c>
      <c r="G67" s="10">
        <f t="shared" ref="G67:G69" si="3">E67*D67</f>
        <v>390193.35000000003</v>
      </c>
      <c r="H67" s="10">
        <f t="shared" ref="H67:H69" si="4">F67*D67</f>
        <v>91902</v>
      </c>
      <c r="I67" s="9">
        <f t="shared" ref="I67:I69" si="5">E67/F67</f>
        <v>4.245754716981132</v>
      </c>
    </row>
    <row r="68" spans="1:9" ht="20.399999999999999" x14ac:dyDescent="0.3">
      <c r="A68" s="3">
        <v>67</v>
      </c>
      <c r="B68" s="1" t="s">
        <v>34</v>
      </c>
      <c r="C68" s="2" t="s">
        <v>1</v>
      </c>
      <c r="D68" s="3">
        <v>612</v>
      </c>
      <c r="E68" s="10">
        <v>341.7</v>
      </c>
      <c r="F68" s="10">
        <v>72</v>
      </c>
      <c r="G68" s="10">
        <f t="shared" si="3"/>
        <v>209120.4</v>
      </c>
      <c r="H68" s="10">
        <f t="shared" si="4"/>
        <v>44064</v>
      </c>
      <c r="I68" s="9">
        <f t="shared" si="5"/>
        <v>4.7458333333333336</v>
      </c>
    </row>
    <row r="69" spans="1:9" ht="20.399999999999999" x14ac:dyDescent="0.3">
      <c r="A69" s="3">
        <v>68</v>
      </c>
      <c r="B69" s="1" t="s">
        <v>35</v>
      </c>
      <c r="C69" s="2" t="s">
        <v>1</v>
      </c>
      <c r="D69" s="4">
        <v>30.6</v>
      </c>
      <c r="E69" s="10">
        <v>469.66</v>
      </c>
      <c r="F69" s="10">
        <v>107</v>
      </c>
      <c r="G69" s="10">
        <f t="shared" si="3"/>
        <v>14371.596000000001</v>
      </c>
      <c r="H69" s="10">
        <f t="shared" si="4"/>
        <v>3274.2000000000003</v>
      </c>
      <c r="I69" s="9">
        <f t="shared" si="5"/>
        <v>4.3893457943925238</v>
      </c>
    </row>
    <row r="70" spans="1:9" x14ac:dyDescent="0.3">
      <c r="G70" s="13">
        <f>SUM(G2:G69)</f>
        <v>97889704.174199998</v>
      </c>
      <c r="H70" s="13">
        <f>SUM(H2:H69)</f>
        <v>31160322.210000012</v>
      </c>
    </row>
    <row r="71" spans="1:9" x14ac:dyDescent="0.3">
      <c r="B71" s="14" t="s">
        <v>53</v>
      </c>
      <c r="G71" s="12">
        <f>G70*1.2</f>
        <v>117467645.00904</v>
      </c>
      <c r="H71" s="13">
        <f>H70</f>
        <v>31160322.210000012</v>
      </c>
      <c r="I71" s="9">
        <f>G71-H71</f>
        <v>86307322.79903999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2025-05-19T12:49:28Z</dcterms:created>
  <dcterms:modified xsi:type="dcterms:W3CDTF">2025-06-02T11:44:26Z</dcterms:modified>
</cp:coreProperties>
</file>