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Коломна\ЖД пути Коломна\Голутв.горловина\П от НТПК 19.02.25\"/>
    </mc:Choice>
  </mc:AlternateContent>
  <xr:revisionPtr revIDLastSave="0" documentId="8_{6347211B-7A17-433F-98B6-D838A8847DDA}" xr6:coauthVersionLast="47" xr6:coauthVersionMax="47" xr10:uidLastSave="{00000000-0000-0000-0000-000000000000}"/>
  <bookViews>
    <workbookView xWindow="-108" yWindow="-108" windowWidth="23256" windowHeight="14016" xr2:uid="{970C2AF2-B14C-41BD-A64A-D03992ABC44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H11" i="1"/>
  <c r="I11" i="1"/>
  <c r="H4" i="1"/>
</calcChain>
</file>

<file path=xl/sharedStrings.xml><?xml version="1.0" encoding="utf-8"?>
<sst xmlns="http://schemas.openxmlformats.org/spreadsheetml/2006/main" count="39" uniqueCount="31">
  <si>
    <t>Кол-во</t>
  </si>
  <si>
    <t>Ед.</t>
  </si>
  <si>
    <t>Цена</t>
  </si>
  <si>
    <t>Сумма</t>
  </si>
  <si>
    <t>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</si>
  <si>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</si>
  <si>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</si>
  <si>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</si>
  <si>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</si>
  <si>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</si>
  <si>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</si>
  <si>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</si>
  <si>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</si>
  <si>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</si>
  <si>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</si>
  <si>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</si>
  <si>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Товары (работы, услуги)</t>
  </si>
  <si>
    <t>Накладка 1Р-65 (справочно 76 шт.)</t>
  </si>
  <si>
    <t>Шпала железобетонная, Ш1 (с доставкой ж/д транспортом)</t>
  </si>
  <si>
    <t>Подкладка КБ-65 (справочно 806 шт.)</t>
  </si>
  <si>
    <t>Прокладка подрельсовая ЦП-143</t>
  </si>
  <si>
    <t>Прокладка ЦП-328</t>
  </si>
  <si>
    <t>Болт закладной М22х175 в сборе (справочно 1 612 шт.)</t>
  </si>
  <si>
    <t>Болт клеммный М22х75 в сборе (справочно 1 612 шт.)</t>
  </si>
  <si>
    <t>Болт стыковой М27х160 в сборе (справочно 228 шт.)</t>
  </si>
  <si>
    <t>Накладки переходные Р65/Р50 литые</t>
  </si>
  <si>
    <t>Брус ж/б переводной пр.2769 (с доставкой ж/д транспортом)</t>
  </si>
  <si>
    <t>т</t>
  </si>
  <si>
    <t>шт</t>
  </si>
  <si>
    <t>компл</t>
  </si>
  <si>
    <r>
      <t xml:space="preserve">Рельсы РП65 ДТ350, </t>
    </r>
    <r>
      <rPr>
        <sz val="8"/>
        <rFont val="Arial"/>
      </rPr>
      <t xml:space="preserve">L= </t>
    </r>
    <r>
      <rPr>
        <sz val="8"/>
        <rFont val="Arial"/>
        <charset val="204"/>
      </rPr>
      <t>12.5 м (38 шт.)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</si>
</sst>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b/>
      <i/>
      <sz val="10"/>
      <name val="Arial"/>
      <charset val="204"/>
    </font>
    <font>
      <sz val="8"/>
      <name val="Arial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</cellStyleXfs>
  <cellXfs count="12">
    <xf numFmtId="0" fontId="0" fillId="0" borderId="0" xfId="0"/>
    <xf numFmtId="4" fontId="0" fillId="0" borderId="0" xfId="0" applyNumberFormat="1"/>
    <xf numFmtId="0" fontId="3" fillId="0" borderId="1" xfId="2" applyNumberFormat="1" applyFont="1" applyFill="1" applyBorder="1" applyAlignment="1" applyProtection="1">
      <alignment horizontal="justify"/>
    </xf>
    <xf numFmtId="0" fontId="3" fillId="0" borderId="1" xfId="2" applyNumberFormat="1" applyFont="1" applyFill="1" applyBorder="1" applyAlignment="1" applyProtection="1">
      <alignment horizontal="center"/>
    </xf>
    <xf numFmtId="0" fontId="3" fillId="0" borderId="1" xfId="2" applyNumberFormat="1" applyFont="1" applyFill="1" applyBorder="1" applyAlignment="1" applyProtection="1">
      <alignment horizontal="left"/>
    </xf>
    <xf numFmtId="0" fontId="3" fillId="0" borderId="1" xfId="2" applyNumberFormat="1" applyFont="1" applyFill="1" applyBorder="1" applyAlignment="1" applyProtection="1">
      <alignment horizontal="left" indent="2"/>
    </xf>
    <xf numFmtId="0" fontId="4" fillId="0" borderId="1" xfId="2" applyNumberFormat="1" applyFont="1" applyFill="1" applyBorder="1" applyAlignment="1" applyProtection="1">
      <alignment horizontal="left"/>
    </xf>
    <xf numFmtId="0" fontId="4" fillId="0" borderId="1" xfId="2" applyNumberFormat="1" applyFont="1" applyFill="1" applyBorder="1" applyAlignment="1" applyProtection="1">
      <alignment horizontal="left" vertical="top"/>
    </xf>
    <xf numFmtId="0" fontId="4" fillId="0" borderId="1" xfId="2" applyNumberFormat="1" applyFont="1" applyFill="1" applyBorder="1" applyAlignment="1" applyProtection="1">
      <alignment horizontal="center" vertical="center"/>
    </xf>
    <xf numFmtId="4" fontId="4" fillId="0" borderId="1" xfId="2" applyNumberFormat="1" applyFont="1" applyFill="1" applyBorder="1" applyAlignment="1" applyProtection="1">
      <alignment horizontal="center" vertical="center"/>
    </xf>
    <xf numFmtId="4" fontId="4" fillId="2" borderId="1" xfId="2" applyNumberFormat="1" applyFont="1" applyFill="1" applyBorder="1" applyAlignment="1" applyProtection="1">
      <alignment horizontal="center" vertical="center"/>
    </xf>
    <xf numFmtId="43" fontId="0" fillId="0" borderId="0" xfId="1" applyFont="1"/>
  </cellXfs>
  <cellStyles count="3">
    <cellStyle name="Обычный" xfId="0" builtinId="0"/>
    <cellStyle name="Обычный_Лист1" xfId="2" xr:uid="{D80B60F2-8DA5-4304-92C1-243C8CF52613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5C8BE-48B6-4A50-9866-5DAB0C986FAC}">
  <dimension ref="B3:I14"/>
  <sheetViews>
    <sheetView tabSelected="1" workbookViewId="0">
      <selection activeCell="I12" sqref="I12"/>
    </sheetView>
  </sheetViews>
  <sheetFormatPr defaultRowHeight="14.4" x14ac:dyDescent="0.3"/>
  <cols>
    <col min="2" max="2" width="3.77734375" bestFit="1" customWidth="1"/>
    <col min="3" max="3" width="46.109375" bestFit="1" customWidth="1"/>
    <col min="4" max="4" width="8" bestFit="1" customWidth="1"/>
    <col min="5" max="5" width="5.21875" bestFit="1" customWidth="1"/>
    <col min="6" max="6" width="8.44140625" bestFit="1" customWidth="1"/>
    <col min="7" max="7" width="10.77734375" bestFit="1" customWidth="1"/>
    <col min="8" max="9" width="11.33203125" bestFit="1" customWidth="1"/>
  </cols>
  <sheetData>
    <row r="3" spans="2:9" x14ac:dyDescent="0.3">
      <c r="B3" s="2" t="s">
        <v>4</v>
      </c>
      <c r="C3" s="3" t="s">
        <v>16</v>
      </c>
      <c r="D3" s="2" t="s">
        <v>0</v>
      </c>
      <c r="E3" s="4" t="s">
        <v>1</v>
      </c>
      <c r="F3" s="3" t="s">
        <v>2</v>
      </c>
      <c r="G3" s="5" t="s">
        <v>3</v>
      </c>
    </row>
    <row r="4" spans="2:9" x14ac:dyDescent="0.3">
      <c r="B4" s="6" t="s">
        <v>5</v>
      </c>
      <c r="C4" s="6" t="s">
        <v>30</v>
      </c>
      <c r="D4" s="8">
        <v>30.818000000000001</v>
      </c>
      <c r="E4" s="8" t="s">
        <v>27</v>
      </c>
      <c r="F4" s="9">
        <v>165000</v>
      </c>
      <c r="G4" s="9">
        <v>5084970</v>
      </c>
      <c r="H4">
        <f>G4/38</f>
        <v>133815</v>
      </c>
    </row>
    <row r="5" spans="2:9" x14ac:dyDescent="0.3">
      <c r="B5" s="6" t="s">
        <v>6</v>
      </c>
      <c r="C5" s="6" t="s">
        <v>17</v>
      </c>
      <c r="D5" s="8">
        <v>2.242</v>
      </c>
      <c r="E5" s="8" t="s">
        <v>27</v>
      </c>
      <c r="F5" s="9">
        <v>225000</v>
      </c>
      <c r="G5" s="9">
        <v>504450</v>
      </c>
    </row>
    <row r="6" spans="2:9" x14ac:dyDescent="0.3">
      <c r="B6" s="6" t="s">
        <v>7</v>
      </c>
      <c r="C6" s="6" t="s">
        <v>18</v>
      </c>
      <c r="D6" s="8">
        <v>403</v>
      </c>
      <c r="E6" s="8" t="s">
        <v>28</v>
      </c>
      <c r="F6" s="9">
        <v>5350</v>
      </c>
      <c r="G6" s="10">
        <v>2156050</v>
      </c>
    </row>
    <row r="7" spans="2:9" x14ac:dyDescent="0.3">
      <c r="B7" s="6" t="s">
        <v>8</v>
      </c>
      <c r="C7" s="6" t="s">
        <v>19</v>
      </c>
      <c r="D7" s="8">
        <v>5.6420000000000003</v>
      </c>
      <c r="E7" s="8" t="s">
        <v>27</v>
      </c>
      <c r="F7" s="9">
        <v>292000</v>
      </c>
      <c r="G7" s="10">
        <v>1647464</v>
      </c>
    </row>
    <row r="8" spans="2:9" x14ac:dyDescent="0.3">
      <c r="B8" s="6" t="s">
        <v>9</v>
      </c>
      <c r="C8" s="6" t="s">
        <v>20</v>
      </c>
      <c r="D8" s="8">
        <v>806</v>
      </c>
      <c r="E8" s="8" t="s">
        <v>28</v>
      </c>
      <c r="F8" s="8">
        <v>82</v>
      </c>
      <c r="G8" s="10">
        <v>66092</v>
      </c>
    </row>
    <row r="9" spans="2:9" x14ac:dyDescent="0.3">
      <c r="B9" s="6" t="s">
        <v>10</v>
      </c>
      <c r="C9" s="6" t="s">
        <v>21</v>
      </c>
      <c r="D9" s="8">
        <v>806</v>
      </c>
      <c r="E9" s="8" t="s">
        <v>28</v>
      </c>
      <c r="F9" s="8">
        <v>92</v>
      </c>
      <c r="G9" s="10">
        <v>74152</v>
      </c>
    </row>
    <row r="10" spans="2:9" x14ac:dyDescent="0.3">
      <c r="B10" s="6" t="s">
        <v>11</v>
      </c>
      <c r="C10" s="6" t="s">
        <v>22</v>
      </c>
      <c r="D10" s="8">
        <v>1.617</v>
      </c>
      <c r="E10" s="8" t="s">
        <v>27</v>
      </c>
      <c r="F10" s="9">
        <v>198000</v>
      </c>
      <c r="G10" s="10">
        <v>320166</v>
      </c>
    </row>
    <row r="11" spans="2:9" x14ac:dyDescent="0.3">
      <c r="B11" s="6" t="s">
        <v>12</v>
      </c>
      <c r="C11" s="6" t="s">
        <v>23</v>
      </c>
      <c r="D11" s="8">
        <v>2.0249999999999999</v>
      </c>
      <c r="E11" s="8" t="s">
        <v>27</v>
      </c>
      <c r="F11" s="9">
        <v>192000</v>
      </c>
      <c r="G11" s="10">
        <v>388800</v>
      </c>
      <c r="H11" s="1">
        <f>SUM(G7:G12)</f>
        <v>2548016</v>
      </c>
      <c r="I11" s="1">
        <f>H11+G6</f>
        <v>4704066</v>
      </c>
    </row>
    <row r="12" spans="2:9" x14ac:dyDescent="0.3">
      <c r="B12" s="6" t="s">
        <v>13</v>
      </c>
      <c r="C12" s="6" t="s">
        <v>24</v>
      </c>
      <c r="D12" s="8">
        <v>0.25800000000000001</v>
      </c>
      <c r="E12" s="8" t="s">
        <v>27</v>
      </c>
      <c r="F12" s="9">
        <v>199000</v>
      </c>
      <c r="G12" s="9">
        <v>51342</v>
      </c>
      <c r="I12" s="11">
        <f>I11/D6</f>
        <v>11672.620347394541</v>
      </c>
    </row>
    <row r="13" spans="2:9" x14ac:dyDescent="0.3">
      <c r="B13" s="6" t="s">
        <v>14</v>
      </c>
      <c r="C13" s="6" t="s">
        <v>25</v>
      </c>
      <c r="D13" s="8">
        <v>52</v>
      </c>
      <c r="E13" s="8" t="s">
        <v>29</v>
      </c>
      <c r="F13" s="9">
        <v>13100</v>
      </c>
      <c r="G13" s="9">
        <v>681200</v>
      </c>
    </row>
    <row r="14" spans="2:9" x14ac:dyDescent="0.3">
      <c r="B14" s="7" t="s">
        <v>15</v>
      </c>
      <c r="C14" s="7" t="s">
        <v>26</v>
      </c>
      <c r="D14" s="8">
        <v>9</v>
      </c>
      <c r="E14" s="8" t="s">
        <v>29</v>
      </c>
      <c r="F14" s="9">
        <v>750000</v>
      </c>
      <c r="G14" s="9">
        <v>6750000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2025-02-20T09:47:04Z</dcterms:created>
  <dcterms:modified xsi:type="dcterms:W3CDTF">2025-02-20T10:02:10Z</dcterms:modified>
</cp:coreProperties>
</file>