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"/>
    </mc:Choice>
  </mc:AlternateContent>
  <xr:revisionPtr revIDLastSave="0" documentId="13_ncr:1_{7216A57B-2DBA-4FDA-B81E-DCCA495FBC7B}" xr6:coauthVersionLast="47" xr6:coauthVersionMax="47" xr10:uidLastSave="{00000000-0000-0000-0000-000000000000}"/>
  <bookViews>
    <workbookView xWindow="-108" yWindow="-108" windowWidth="23256" windowHeight="13896" xr2:uid="{98F54A9B-0188-43D5-97B1-42C09CE91F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26" i="1"/>
  <c r="G19" i="1"/>
  <c r="G20" i="1"/>
  <c r="G21" i="1"/>
  <c r="G22" i="1"/>
  <c r="G23" i="1"/>
  <c r="G17" i="1"/>
  <c r="G24" i="1" s="1"/>
  <c r="F14" i="1"/>
  <c r="G14" i="1" s="1"/>
  <c r="F13" i="1"/>
  <c r="G13" i="1" s="1"/>
  <c r="G15" i="1" s="1"/>
  <c r="G5" i="1"/>
  <c r="G6" i="1"/>
  <c r="G7" i="1"/>
  <c r="G8" i="1"/>
  <c r="G9" i="1"/>
  <c r="G10" i="1"/>
  <c r="G4" i="1"/>
  <c r="G11" i="1" l="1"/>
</calcChain>
</file>

<file path=xl/sharedStrings.xml><?xml version="1.0" encoding="utf-8"?>
<sst xmlns="http://schemas.openxmlformats.org/spreadsheetml/2006/main" count="44" uniqueCount="31">
  <si>
    <t>№</t>
  </si>
  <si>
    <t>Размер</t>
  </si>
  <si>
    <t xml:space="preserve">Цена за шт.с НДС </t>
  </si>
  <si>
    <t>Стоимостьс НДС 20%</t>
  </si>
  <si>
    <t>Дата поставки на объект 07.11.2025</t>
  </si>
  <si>
    <t xml:space="preserve">Брус композитный тип А (ТУ 22.29.29-002-40409414-2023) 180х230х3000 </t>
  </si>
  <si>
    <t>Брус композитный тип А (ТУ 22.29.29-002-40409414-2023) 180х230х3250</t>
  </si>
  <si>
    <t>Брус композитный тип А (ТУ 22.29.29-002-40409414-2023)180х230х3500</t>
  </si>
  <si>
    <t>Брус композитный тип А (ТУ 22.29.29-002-40409414-2023)180х230х3750</t>
  </si>
  <si>
    <t>Брус композитный тип А (ТУ 22.29.29-002-40409414-2023)180х230х4000</t>
  </si>
  <si>
    <t>Брус композитный тип А (ТУ 22.29.29-002-40409414-2023)180х230х4250</t>
  </si>
  <si>
    <t>Брус композитный тип А (ТУ 22.29.29-002-40409414-2023)180х230х4500</t>
  </si>
  <si>
    <t>Перевод стрелочный типа Р65 марки 1/7 ЛПTП.665121.103M</t>
  </si>
  <si>
    <t>Ручной переводной механизм ЛПТП665131.009</t>
  </si>
  <si>
    <t>Дата поставки на объект 05.11.2025</t>
  </si>
  <si>
    <t>Кол-во</t>
  </si>
  <si>
    <t>Ед.</t>
  </si>
  <si>
    <t>Рельсы Р-65 ДТ350, L=12.5 м (18 шт.)</t>
  </si>
  <si>
    <t>т</t>
  </si>
  <si>
    <t>Накладка 1Р-65 (36 шт.)</t>
  </si>
  <si>
    <t>шт</t>
  </si>
  <si>
    <t>Болт стыковой М27х160 в сборе (144 шт.)</t>
  </si>
  <si>
    <t>Болт стыковой М24х150 в сборе (72 шт.)</t>
  </si>
  <si>
    <t>Накладки переходные Р65/Р50 литые</t>
  </si>
  <si>
    <t>компл</t>
  </si>
  <si>
    <t>Закладка запорная в сборе</t>
  </si>
  <si>
    <t>Шпала железобетонная, Ш1 1-й сорт</t>
  </si>
  <si>
    <t xml:space="preserve"> шт.</t>
  </si>
  <si>
    <t>Дата поставки 31.10.2025</t>
  </si>
  <si>
    <t>Дата поставки 06.11.2025</t>
  </si>
  <si>
    <t>Комплект  скреплениий КБ-65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</si>
</sst>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4" fontId="3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3368-71DE-48E4-9F23-FC0A8B15A204}">
  <dimension ref="B2:H26"/>
  <sheetViews>
    <sheetView tabSelected="1" topLeftCell="A7" workbookViewId="0">
      <selection activeCell="J13" sqref="J13"/>
    </sheetView>
  </sheetViews>
  <sheetFormatPr defaultRowHeight="14.4" x14ac:dyDescent="0.3"/>
  <cols>
    <col min="3" max="3" width="53.88671875" bestFit="1" customWidth="1"/>
    <col min="4" max="4" width="8.88671875" style="3"/>
    <col min="5" max="5" width="17.21875" style="17" customWidth="1"/>
    <col min="6" max="6" width="18.33203125" customWidth="1"/>
    <col min="7" max="7" width="16.5546875" customWidth="1"/>
    <col min="8" max="8" width="15" customWidth="1"/>
  </cols>
  <sheetData>
    <row r="2" spans="2:8" x14ac:dyDescent="0.3">
      <c r="B2" s="1"/>
    </row>
    <row r="3" spans="2:8" ht="36" x14ac:dyDescent="0.3">
      <c r="B3" s="9" t="s">
        <v>0</v>
      </c>
      <c r="C3" s="9" t="s">
        <v>1</v>
      </c>
      <c r="D3" s="9" t="s">
        <v>15</v>
      </c>
      <c r="E3" s="9" t="s">
        <v>16</v>
      </c>
      <c r="F3" s="9" t="s">
        <v>2</v>
      </c>
      <c r="G3" s="9" t="s">
        <v>3</v>
      </c>
      <c r="H3" s="5" t="s">
        <v>4</v>
      </c>
    </row>
    <row r="4" spans="2:8" ht="36" x14ac:dyDescent="0.3">
      <c r="B4" s="9">
        <v>1</v>
      </c>
      <c r="C4" s="7" t="s">
        <v>5</v>
      </c>
      <c r="D4" s="9">
        <v>68</v>
      </c>
      <c r="E4" s="18" t="s">
        <v>27</v>
      </c>
      <c r="F4" s="10">
        <v>21900</v>
      </c>
      <c r="G4" s="11">
        <f>F4*D4</f>
        <v>1489200</v>
      </c>
      <c r="H4" s="5"/>
    </row>
    <row r="5" spans="2:8" ht="36" x14ac:dyDescent="0.3">
      <c r="B5" s="9">
        <v>2</v>
      </c>
      <c r="C5" s="7" t="s">
        <v>6</v>
      </c>
      <c r="D5" s="9">
        <v>16</v>
      </c>
      <c r="E5" s="18" t="s">
        <v>27</v>
      </c>
      <c r="F5" s="10">
        <v>26975</v>
      </c>
      <c r="G5" s="11">
        <f>F5*D5</f>
        <v>431600</v>
      </c>
      <c r="H5" s="5"/>
    </row>
    <row r="6" spans="2:8" ht="36" x14ac:dyDescent="0.3">
      <c r="B6" s="9">
        <v>3</v>
      </c>
      <c r="C6" s="7" t="s">
        <v>7</v>
      </c>
      <c r="D6" s="9">
        <v>28</v>
      </c>
      <c r="E6" s="18" t="s">
        <v>27</v>
      </c>
      <c r="F6" s="10">
        <v>29050</v>
      </c>
      <c r="G6" s="11">
        <f>F6*D6</f>
        <v>813400</v>
      </c>
      <c r="H6" s="5"/>
    </row>
    <row r="7" spans="2:8" ht="36" x14ac:dyDescent="0.3">
      <c r="B7" s="9">
        <v>4</v>
      </c>
      <c r="C7" s="7" t="s">
        <v>8</v>
      </c>
      <c r="D7" s="9">
        <v>8</v>
      </c>
      <c r="E7" s="18" t="s">
        <v>27</v>
      </c>
      <c r="F7" s="10">
        <v>31125</v>
      </c>
      <c r="G7" s="11">
        <f>F7*D7</f>
        <v>249000</v>
      </c>
      <c r="H7" s="5"/>
    </row>
    <row r="8" spans="2:8" ht="36" x14ac:dyDescent="0.3">
      <c r="B8" s="9">
        <v>5</v>
      </c>
      <c r="C8" s="7" t="s">
        <v>9</v>
      </c>
      <c r="D8" s="9">
        <v>28</v>
      </c>
      <c r="E8" s="18" t="s">
        <v>27</v>
      </c>
      <c r="F8" s="10">
        <v>33200</v>
      </c>
      <c r="G8" s="11">
        <f>F8*D8</f>
        <v>929600</v>
      </c>
      <c r="H8" s="5"/>
    </row>
    <row r="9" spans="2:8" ht="36" x14ac:dyDescent="0.3">
      <c r="B9" s="9">
        <v>6</v>
      </c>
      <c r="C9" s="7" t="s">
        <v>10</v>
      </c>
      <c r="D9" s="9">
        <v>8</v>
      </c>
      <c r="E9" s="18" t="s">
        <v>27</v>
      </c>
      <c r="F9" s="10">
        <v>35275</v>
      </c>
      <c r="G9" s="11">
        <f>F9*D9</f>
        <v>282200</v>
      </c>
      <c r="H9" s="5"/>
    </row>
    <row r="10" spans="2:8" ht="36" x14ac:dyDescent="0.3">
      <c r="B10" s="9">
        <v>7</v>
      </c>
      <c r="C10" s="7" t="s">
        <v>11</v>
      </c>
      <c r="D10" s="9">
        <v>36</v>
      </c>
      <c r="E10" s="18" t="s">
        <v>27</v>
      </c>
      <c r="F10" s="10">
        <v>37350</v>
      </c>
      <c r="G10" s="11">
        <f>F10*D10</f>
        <v>1344600</v>
      </c>
      <c r="H10" s="5"/>
    </row>
    <row r="11" spans="2:8" ht="18.600000000000001" thickBot="1" x14ac:dyDescent="0.35">
      <c r="G11" s="2">
        <f>SUM(G4:G10)</f>
        <v>5539600</v>
      </c>
      <c r="H11" s="5"/>
    </row>
    <row r="13" spans="2:8" ht="36" x14ac:dyDescent="0.3">
      <c r="B13" s="9">
        <v>1</v>
      </c>
      <c r="C13" s="7" t="s">
        <v>12</v>
      </c>
      <c r="D13" s="8">
        <v>4</v>
      </c>
      <c r="E13" s="18" t="s">
        <v>27</v>
      </c>
      <c r="F13" s="10">
        <f>2650000*1.2</f>
        <v>3180000</v>
      </c>
      <c r="G13" s="11">
        <f>F13*D13</f>
        <v>12720000</v>
      </c>
      <c r="H13" s="5" t="s">
        <v>14</v>
      </c>
    </row>
    <row r="14" spans="2:8" ht="18" x14ac:dyDescent="0.3">
      <c r="B14" s="9">
        <v>2</v>
      </c>
      <c r="C14" s="7" t="s">
        <v>13</v>
      </c>
      <c r="D14" s="8">
        <v>4</v>
      </c>
      <c r="E14" s="18" t="s">
        <v>27</v>
      </c>
      <c r="F14" s="10">
        <f>112000*1.2</f>
        <v>134400</v>
      </c>
      <c r="G14" s="11">
        <f>F14*D14</f>
        <v>537600</v>
      </c>
      <c r="H14" s="5"/>
    </row>
    <row r="15" spans="2:8" ht="18.600000000000001" thickBot="1" x14ac:dyDescent="0.35">
      <c r="B15" s="4"/>
      <c r="C15" s="13"/>
      <c r="D15" s="6"/>
      <c r="F15" s="14"/>
      <c r="G15" s="2">
        <f>SUM(G13:G14)</f>
        <v>13257600</v>
      </c>
      <c r="H15" s="15"/>
    </row>
    <row r="17" spans="2:8" ht="28.8" x14ac:dyDescent="0.3">
      <c r="B17" s="9">
        <v>1</v>
      </c>
      <c r="C17" s="7" t="s">
        <v>17</v>
      </c>
      <c r="D17" s="16">
        <v>14.598000000000001</v>
      </c>
      <c r="E17" s="9" t="s">
        <v>18</v>
      </c>
      <c r="F17" s="12">
        <v>162760</v>
      </c>
      <c r="G17" s="11">
        <f>F17*D17</f>
        <v>2375970.48</v>
      </c>
      <c r="H17" s="19" t="s">
        <v>28</v>
      </c>
    </row>
    <row r="18" spans="2:8" ht="18" x14ac:dyDescent="0.3">
      <c r="B18" s="9">
        <v>2</v>
      </c>
      <c r="C18" s="7" t="s">
        <v>19</v>
      </c>
      <c r="D18" s="16">
        <v>1.0620000000000001</v>
      </c>
      <c r="E18" s="9" t="s">
        <v>18</v>
      </c>
      <c r="F18" s="12">
        <v>225000</v>
      </c>
      <c r="G18" s="11">
        <f t="shared" ref="G18:G23" si="0">F18*D18</f>
        <v>238950</v>
      </c>
      <c r="H18" s="5" t="s">
        <v>29</v>
      </c>
    </row>
    <row r="19" spans="2:8" ht="18" x14ac:dyDescent="0.3">
      <c r="B19" s="9">
        <v>3</v>
      </c>
      <c r="C19" s="7" t="s">
        <v>30</v>
      </c>
      <c r="D19" s="16">
        <v>252</v>
      </c>
      <c r="E19" s="9" t="s">
        <v>20</v>
      </c>
      <c r="F19" s="12"/>
      <c r="G19" s="11">
        <f t="shared" si="0"/>
        <v>0</v>
      </c>
      <c r="H19" s="5"/>
    </row>
    <row r="20" spans="2:8" ht="18" x14ac:dyDescent="0.3">
      <c r="B20" s="9">
        <v>4</v>
      </c>
      <c r="C20" s="7" t="s">
        <v>21</v>
      </c>
      <c r="D20" s="16">
        <v>0.16300000000000001</v>
      </c>
      <c r="E20" s="9" t="s">
        <v>18</v>
      </c>
      <c r="F20" s="12">
        <v>197000</v>
      </c>
      <c r="G20" s="11">
        <f t="shared" si="0"/>
        <v>32111</v>
      </c>
      <c r="H20" s="5"/>
    </row>
    <row r="21" spans="2:8" ht="18" x14ac:dyDescent="0.3">
      <c r="B21" s="9">
        <v>5</v>
      </c>
      <c r="C21" s="7" t="s">
        <v>22</v>
      </c>
      <c r="D21" s="16">
        <v>5.8999999999999997E-2</v>
      </c>
      <c r="E21" s="9" t="s">
        <v>18</v>
      </c>
      <c r="F21" s="12">
        <v>203000</v>
      </c>
      <c r="G21" s="11">
        <f t="shared" si="0"/>
        <v>11977</v>
      </c>
      <c r="H21" s="5"/>
    </row>
    <row r="22" spans="2:8" ht="18" x14ac:dyDescent="0.3">
      <c r="B22" s="9">
        <v>6</v>
      </c>
      <c r="C22" s="7" t="s">
        <v>23</v>
      </c>
      <c r="D22" s="16">
        <v>12</v>
      </c>
      <c r="E22" s="9" t="s">
        <v>24</v>
      </c>
      <c r="F22" s="12">
        <v>13900</v>
      </c>
      <c r="G22" s="11">
        <f t="shared" si="0"/>
        <v>166800</v>
      </c>
      <c r="H22" s="5"/>
    </row>
    <row r="23" spans="2:8" ht="18" x14ac:dyDescent="0.3">
      <c r="B23" s="9">
        <v>7</v>
      </c>
      <c r="C23" s="7" t="s">
        <v>25</v>
      </c>
      <c r="D23" s="16">
        <v>4</v>
      </c>
      <c r="E23" s="9" t="s">
        <v>20</v>
      </c>
      <c r="F23" s="12">
        <v>3700</v>
      </c>
      <c r="G23" s="11">
        <f t="shared" si="0"/>
        <v>14800</v>
      </c>
      <c r="H23" s="5"/>
    </row>
    <row r="24" spans="2:8" ht="18.600000000000001" thickBot="1" x14ac:dyDescent="0.35">
      <c r="G24" s="2">
        <f>SUM(G17:G23)</f>
        <v>2840608.48</v>
      </c>
    </row>
    <row r="26" spans="2:8" ht="18" x14ac:dyDescent="0.3">
      <c r="B26" s="16">
        <v>3</v>
      </c>
      <c r="C26" s="7" t="s">
        <v>26</v>
      </c>
      <c r="D26" s="16">
        <v>252</v>
      </c>
      <c r="E26" s="9" t="s">
        <v>20</v>
      </c>
      <c r="F26" s="12"/>
      <c r="G26" s="11">
        <f>F26*D26</f>
        <v>0</v>
      </c>
    </row>
  </sheetData>
  <mergeCells count="3">
    <mergeCell ref="H3:H11"/>
    <mergeCell ref="H13:H14"/>
    <mergeCell ref="H18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2025-11-11T07:42:56Z</dcterms:created>
  <dcterms:modified xsi:type="dcterms:W3CDTF">2025-11-11T09:17:30Z</dcterms:modified>
</cp:coreProperties>
</file>