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!Договор\КП для КАЦ\"/>
    </mc:Choice>
  </mc:AlternateContent>
  <xr:revisionPtr revIDLastSave="0" documentId="13_ncr:11_{47CBA491-FDEE-4B48-904F-57F3DC6C409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АЦ_Коломна_ЛСР на 93 млн_04.09" sheetId="1" r:id="rId1"/>
  </sheets>
  <definedNames>
    <definedName name="_xlnm._FilterDatabase" localSheetId="0" hidden="1">'КАЦ_Коломна_ЛСР на 93 млн_04.09'!$A$20:$AI$73</definedName>
    <definedName name="_xlnm.Print_Titles" localSheetId="0">'КАЦ_Коломна_ЛСР на 93 млн_04.09'!$20:$20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2" i="1" l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</calcChain>
</file>

<file path=xl/sharedStrings.xml><?xml version="1.0" encoding="utf-8"?>
<sst xmlns="http://schemas.openxmlformats.org/spreadsheetml/2006/main" count="241" uniqueCount="122">
  <si>
    <t/>
  </si>
  <si>
    <t>(наименование стройки)</t>
  </si>
  <si>
    <t>ВЕДОМОСТЬ РЕСУРСОВ</t>
  </si>
  <si>
    <t>№ 01</t>
  </si>
  <si>
    <t>в текущем уровне цен</t>
  </si>
  <si>
    <t xml:space="preserve">на </t>
  </si>
  <si>
    <t>Модернизация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</si>
  <si>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</si>
  <si>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</t>
  </si>
  <si>
    <t>Ведомость объемов работ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</si>
  <si>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</si>
  <si>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</si>
  <si>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</si>
  <si>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</si>
  <si>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</si>
  <si>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</si>
  <si>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</si>
  <si>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</si>
  <si>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</si>
  <si>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</si>
  <si>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</si>
  <si>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</si>
  <si>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</si>
  <si>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</si>
  <si>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 xml:space="preserve">1 </t>
  </si>
  <si>
    <t>руб</t>
  </si>
  <si>
    <t xml:space="preserve">          Материалы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</si>
  <si>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</si>
  <si>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</si>
  <si>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</si>
  <si>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</si>
  <si>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</si>
  <si>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</si>
  <si>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</si>
  <si>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</si>
  <si>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01.7.11.07-0029</t>
  </si>
  <si>
    <t>Электроды сварочные Э55, диаметр 3 мм</t>
  </si>
  <si>
    <t>т</t>
  </si>
  <si>
    <t>01.7.11.07-0040</t>
  </si>
  <si>
    <t>Электроды сварочные Э50А, диаметр 4 мм</t>
  </si>
  <si>
    <t>02.2.05.04-0061</t>
  </si>
  <si>
    <t>Щебень из плотных горных пород для балластного слоя железнодорожного пути, фракция от 25 до 60 мм</t>
  </si>
  <si>
    <t>07.2.07.13-0171</t>
  </si>
  <si>
    <t>Подкладки металлические</t>
  </si>
  <si>
    <t>08.1.02.11-0023</t>
  </si>
  <si>
    <t>Поковки простые строительные (скобы, закрепы, хомуты), масса до 1,6 кг</t>
  </si>
  <si>
    <t>20.2.02.01-0021</t>
  </si>
  <si>
    <t>Втулки изолирующие текстолитовые</t>
  </si>
  <si>
    <t>1000 шт</t>
  </si>
  <si>
    <t>25.1.01.04-0031</t>
  </si>
  <si>
    <t>Шпалы непропитанные для железных дорог, тип I</t>
  </si>
  <si>
    <t>шт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</si>
  <si>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</si>
  <si>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</si>
  <si>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</si>
  <si>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</si>
  <si>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</si>
  <si>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</si>
  <si>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</si>
  <si>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</si>
  <si>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</si>
  <si>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</si>
  <si>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25.1.03.06-0036</t>
  </si>
  <si>
    <t>Шайбы пружинные путевые, исполнение 2, диаметр 24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</si>
  <si>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</si>
  <si>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</si>
  <si>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</si>
  <si>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</si>
  <si>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</si>
  <si>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</si>
  <si>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25.1.04.04-0012</t>
  </si>
  <si>
    <t>Болты для рельсовых стыков, диаметр 24 мм, класс 8,8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</si>
  <si>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</si>
  <si>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</si>
  <si>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</si>
  <si>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</si>
  <si>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</si>
  <si>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</si>
  <si>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</si>
  <si>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</si>
  <si>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</si>
  <si>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</si>
  <si>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</si>
  <si>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25.2.01.07-1004</t>
  </si>
  <si>
    <t>Электросоединители стыковые для трамвайных путей, длина 300 мм, диаметр 20 мм</t>
  </si>
  <si>
    <t>999-9950</t>
  </si>
  <si>
    <t>Вспомогательные ненормируемые ресурсы (2% от Оплаты труда рабочих)</t>
  </si>
  <si>
    <t>ООО "ПромСтрелКом" КП №347 от 01.07.2025 г.,п.2</t>
  </si>
  <si>
    <t>Ручной переводной механизм проект ЛПТП665131.009 (в комплекте с закладкой стрелочной)</t>
  </si>
  <si>
    <t>ТЦ_25.1.00.00_50_5047268891_30.07.2025_02</t>
  </si>
  <si>
    <t>Щебень гранитный 20/40 (РЖД)</t>
  </si>
  <si>
    <t>ТЦ_25.1.01.02_77_7729790078_30.07.2025_02</t>
  </si>
  <si>
    <t>Брус композитный</t>
  </si>
  <si>
    <t>комплект</t>
  </si>
  <si>
    <t>ТЦ_25.1.01.02_77_7729790078_30.07.2025_03</t>
  </si>
  <si>
    <t>Брусья полимерные композитные 4.5 м</t>
  </si>
  <si>
    <t>ТЦ_25.1.05.05_77_7801649287_02.09.2025_02</t>
  </si>
  <si>
    <t>Закладка запорная в сборе</t>
  </si>
  <si>
    <t>Шпала железобетонная, Ш1 1-й сорт, в комплекте со скреплением КБ-65</t>
  </si>
  <si>
    <t>Болт стыковой М27х160 в сборе</t>
  </si>
  <si>
    <t>тн</t>
  </si>
  <si>
    <t>Накладка 1Р-65 (106 шт.)</t>
  </si>
  <si>
    <t>Накладка 1Р-65 (12 шт.)</t>
  </si>
  <si>
    <t>Рельсы РП65 ДТ350, L=12.5 м (75 шт.)</t>
  </si>
  <si>
    <t>Накладки переходные Р65/Р50 литые</t>
  </si>
  <si>
    <t>компл.</t>
  </si>
  <si>
    <t>ТЦ_25.1.06.15_77_7718148430_01.07.2025_02</t>
  </si>
  <si>
    <t>Перевод стрелочный типа Р65 марки 1/7 проект ЛПTП.665121.103M, левый</t>
  </si>
  <si>
    <t>Перевод стрелочный типа Р65 марки 1/7 проект ЛПTП.665121.103M, правый</t>
  </si>
  <si>
    <t>ФССЦ-25.1.01.04-0031</t>
  </si>
  <si>
    <t>ФССЦ-25.1.02.01-0035</t>
  </si>
  <si>
    <t>ФССЦ-25.1.04.04-0003</t>
  </si>
  <si>
    <t>ФССЦ-25.1.04.04-0012</t>
  </si>
  <si>
    <t>ФССЦ-25.1.05.01-0002</t>
  </si>
  <si>
    <t>ФССЦ-25.1.05.02-0006</t>
  </si>
  <si>
    <t>ФССЦ-25.1.05.05-0043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</si>
  <si>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</si>
  <si>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</si>
  <si>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</si>
  <si>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Погрузка при автомобильных перевозках леса пиленого, погонажа плотничного, шпал/погрузка демонтированной шпалы</t>
  </si>
  <si>
    <t>Погрузка при автомобильных перевозках леса пиленого, погонажа плотничного, шпал/погрузка демонтированных брусьев и шпалы</t>
  </si>
  <si>
    <t>Итого "Материалы"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</si>
</sst>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7" formatCode="0.000000"/>
    <numFmt numFmtId="168" formatCode="0.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</xf>
    <xf numFmtId="0" fontId="1" fillId="2" borderId="3" xfId="0" applyNumberFormat="1" applyFont="1" applyFill="1" applyBorder="1" applyAlignment="1" applyProtection="1">
      <alignment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 vertical="top" wrapText="1"/>
    </xf>
    <xf numFmtId="4" fontId="1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right" vertical="top" wrapText="1"/>
    </xf>
    <xf numFmtId="2" fontId="14" fillId="2" borderId="3" xfId="0" applyNumberFormat="1" applyFont="1" applyFill="1" applyBorder="1" applyAlignment="1" applyProtection="1">
      <alignment horizontal="center" vertical="top" wrapText="1"/>
    </xf>
    <xf numFmtId="164" fontId="14" fillId="2" borderId="3" xfId="0" applyNumberFormat="1" applyFont="1" applyFill="1" applyBorder="1" applyAlignment="1" applyProtection="1">
      <alignment horizontal="center" vertical="top" wrapText="1"/>
    </xf>
    <xf numFmtId="1" fontId="1" fillId="3" borderId="3" xfId="0" applyNumberFormat="1" applyFont="1" applyFill="1" applyBorder="1" applyAlignment="1" applyProtection="1">
      <alignment horizontal="center" vertical="top" wrapText="1"/>
    </xf>
    <xf numFmtId="1" fontId="14" fillId="2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I73"/>
  <sheetViews>
    <sheetView tabSelected="1" topLeftCell="A16" workbookViewId="0">
      <selection activeCell="I56" sqref="I56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9" width="112.85546875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5" customFormat="1" ht="15" x14ac:dyDescent="0.25">
      <c r="A1" s="3"/>
      <c r="C1" s="42"/>
      <c r="D1" s="42"/>
      <c r="E1" s="42"/>
      <c r="F1" s="4"/>
      <c r="G1" s="4"/>
      <c r="H1" s="4"/>
      <c r="P1" s="5" t="s">
        <v>0</v>
      </c>
      <c r="Q1" s="5" t="s">
        <v>0</v>
      </c>
      <c r="R1" s="5" t="s">
        <v>0</v>
      </c>
    </row>
    <row r="2" spans="1:25" customFormat="1" ht="13.5" customHeight="1" x14ac:dyDescent="0.25">
      <c r="A2" s="3"/>
      <c r="D2" s="6" t="s">
        <v>1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2</v>
      </c>
      <c r="E4" s="9" t="s">
        <v>3</v>
      </c>
      <c r="G4" s="9"/>
      <c r="H4" s="7"/>
    </row>
    <row r="5" spans="1:25" customFormat="1" ht="13.5" customHeight="1" x14ac:dyDescent="0.25">
      <c r="B5" s="9"/>
      <c r="C5" s="10"/>
      <c r="D5" s="11" t="s">
        <v>4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39" x14ac:dyDescent="0.25">
      <c r="A7" s="12" t="s">
        <v>5</v>
      </c>
      <c r="B7" s="43" t="s">
        <v>6</v>
      </c>
      <c r="C7" s="43"/>
      <c r="D7" s="43"/>
      <c r="E7" s="43"/>
      <c r="F7" s="43"/>
      <c r="G7" s="13"/>
      <c r="H7" s="7"/>
      <c r="S7" s="5" t="s">
        <v>6</v>
      </c>
      <c r="T7" s="5" t="s">
        <v>0</v>
      </c>
      <c r="U7" s="5" t="s">
        <v>0</v>
      </c>
      <c r="V7" s="5" t="s">
        <v>0</v>
      </c>
      <c r="W7" s="5" t="s">
        <v>0</v>
      </c>
    </row>
    <row r="8" spans="1:25" customFormat="1" ht="13.5" customHeight="1" x14ac:dyDescent="0.25">
      <c r="A8" s="9"/>
      <c r="B8" s="9"/>
      <c r="C8" s="9"/>
      <c r="D8" s="6" t="s">
        <v>7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8</v>
      </c>
      <c r="C10" s="44" t="s">
        <v>9</v>
      </c>
      <c r="D10" s="44"/>
      <c r="E10" s="9"/>
      <c r="F10" s="9"/>
      <c r="G10" s="9"/>
      <c r="H10" s="7"/>
      <c r="X10" s="5" t="s">
        <v>9</v>
      </c>
      <c r="Y10" s="5" t="s">
        <v>0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10</v>
      </c>
      <c r="F12" s="45"/>
      <c r="G12" s="45"/>
      <c r="H12" s="7"/>
    </row>
    <row r="13" spans="1:25" customFormat="1" ht="13.5" customHeight="1" x14ac:dyDescent="0.25">
      <c r="B13" s="3"/>
      <c r="C13" s="3"/>
      <c r="D13" s="3"/>
      <c r="E13" s="15" t="s">
        <v>11</v>
      </c>
      <c r="F13" s="46">
        <v>1749.11</v>
      </c>
      <c r="G13" s="45"/>
      <c r="H13" s="7"/>
    </row>
    <row r="14" spans="1:25" customFormat="1" ht="13.5" customHeight="1" x14ac:dyDescent="0.25">
      <c r="A14" s="7"/>
      <c r="D14" s="7"/>
      <c r="E14" s="15" t="s">
        <v>12</v>
      </c>
      <c r="F14" s="45"/>
      <c r="G14" s="45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13</v>
      </c>
      <c r="F15" s="47">
        <v>0</v>
      </c>
      <c r="G15" s="45"/>
    </row>
    <row r="16" spans="1:25" customFormat="1" ht="13.5" customHeight="1" x14ac:dyDescent="0.25">
      <c r="D16" s="18"/>
      <c r="E16" s="15" t="s">
        <v>14</v>
      </c>
      <c r="F16" s="47">
        <v>0</v>
      </c>
      <c r="G16" s="45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8" t="s">
        <v>15</v>
      </c>
      <c r="B18" s="49" t="s">
        <v>16</v>
      </c>
      <c r="C18" s="48" t="s">
        <v>17</v>
      </c>
      <c r="D18" s="48" t="s">
        <v>18</v>
      </c>
      <c r="E18" s="48" t="s">
        <v>19</v>
      </c>
      <c r="F18" s="50" t="s">
        <v>20</v>
      </c>
      <c r="G18" s="51"/>
    </row>
    <row r="19" spans="1:27" customFormat="1" ht="18" customHeight="1" x14ac:dyDescent="0.25">
      <c r="A19" s="48"/>
      <c r="B19" s="49"/>
      <c r="C19" s="48"/>
      <c r="D19" s="48"/>
      <c r="E19" s="48"/>
      <c r="F19" s="20" t="s">
        <v>21</v>
      </c>
      <c r="G19" s="20" t="s">
        <v>22</v>
      </c>
      <c r="H19" s="21"/>
    </row>
    <row r="20" spans="1:27" customFormat="1" ht="12" customHeight="1" x14ac:dyDescent="0.25">
      <c r="A20" s="22">
        <v>1</v>
      </c>
      <c r="B20" s="22" t="s">
        <v>23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hidden="1" x14ac:dyDescent="0.25">
      <c r="A21" s="52" t="s">
        <v>26</v>
      </c>
      <c r="B21" s="52"/>
      <c r="C21" s="52"/>
      <c r="D21" s="52"/>
      <c r="E21" s="52"/>
      <c r="F21" s="52"/>
      <c r="G21" s="52"/>
      <c r="H21" s="23"/>
      <c r="Z21" s="24"/>
      <c r="AA21" s="24" t="s">
        <v>26</v>
      </c>
    </row>
    <row r="22" spans="1:27" customFormat="1" ht="15" hidden="1" x14ac:dyDescent="0.25">
      <c r="A22" s="25">
        <f>IF(J22&lt;&gt;"",COUNTA(J$1:J22),"")</f>
        <v>1</v>
      </c>
      <c r="B22" s="26" t="s">
        <v>27</v>
      </c>
      <c r="C22" s="27" t="s">
        <v>28</v>
      </c>
      <c r="D22" s="28" t="s">
        <v>29</v>
      </c>
      <c r="E22" s="35">
        <v>11.52</v>
      </c>
      <c r="F22" s="30"/>
      <c r="G22" s="31"/>
      <c r="H22" s="32"/>
      <c r="J22" s="1" t="s">
        <v>24</v>
      </c>
      <c r="Z22" s="24"/>
      <c r="AA22" s="24"/>
    </row>
    <row r="23" spans="1:27" customFormat="1" ht="15" hidden="1" x14ac:dyDescent="0.25">
      <c r="A23" s="25">
        <f>IF(J23&lt;&gt;"",COUNTA(J$1:J23),"")</f>
        <v>2</v>
      </c>
      <c r="B23" s="26" t="s">
        <v>30</v>
      </c>
      <c r="C23" s="27" t="s">
        <v>31</v>
      </c>
      <c r="D23" s="28" t="s">
        <v>32</v>
      </c>
      <c r="E23" s="35">
        <v>1.92</v>
      </c>
      <c r="F23" s="30"/>
      <c r="G23" s="31"/>
      <c r="H23" s="32"/>
      <c r="J23" s="1" t="s">
        <v>24</v>
      </c>
      <c r="Z23" s="24"/>
      <c r="AA23" s="24"/>
    </row>
    <row r="24" spans="1:27" customFormat="1" ht="15" hidden="1" x14ac:dyDescent="0.25">
      <c r="A24" s="25">
        <f>IF(J24&lt;&gt;"",COUNTA(J$1:J24),"")</f>
        <v>3</v>
      </c>
      <c r="B24" s="26" t="s">
        <v>33</v>
      </c>
      <c r="C24" s="27" t="s">
        <v>34</v>
      </c>
      <c r="D24" s="28" t="s">
        <v>29</v>
      </c>
      <c r="E24" s="29">
        <v>21.756</v>
      </c>
      <c r="F24" s="30"/>
      <c r="G24" s="31"/>
      <c r="H24" s="32"/>
      <c r="J24" s="1" t="s">
        <v>24</v>
      </c>
      <c r="Z24" s="24"/>
      <c r="AA24" s="24"/>
    </row>
    <row r="25" spans="1:27" customFormat="1" ht="15" hidden="1" x14ac:dyDescent="0.25">
      <c r="A25" s="25">
        <f>IF(J25&lt;&gt;"",COUNTA(J$1:J25),"")</f>
        <v>4</v>
      </c>
      <c r="B25" s="26" t="s">
        <v>35</v>
      </c>
      <c r="C25" s="27" t="s">
        <v>36</v>
      </c>
      <c r="D25" s="28" t="s">
        <v>37</v>
      </c>
      <c r="E25" s="40">
        <v>9.1199999999999996E-3</v>
      </c>
      <c r="F25" s="30"/>
      <c r="G25" s="31"/>
      <c r="H25" s="32"/>
      <c r="J25" s="1" t="s">
        <v>24</v>
      </c>
      <c r="Z25" s="24"/>
      <c r="AA25" s="24"/>
    </row>
    <row r="26" spans="1:27" customFormat="1" ht="15" hidden="1" x14ac:dyDescent="0.25">
      <c r="A26" s="25">
        <f>IF(J26&lt;&gt;"",COUNTA(J$1:J26),"")</f>
        <v>5</v>
      </c>
      <c r="B26" s="26" t="s">
        <v>38</v>
      </c>
      <c r="C26" s="27" t="s">
        <v>39</v>
      </c>
      <c r="D26" s="28" t="s">
        <v>37</v>
      </c>
      <c r="E26" s="33">
        <v>2.8799999999999999E-2</v>
      </c>
      <c r="F26" s="30"/>
      <c r="G26" s="31"/>
      <c r="H26" s="32"/>
      <c r="J26" s="1" t="s">
        <v>24</v>
      </c>
      <c r="Z26" s="24"/>
      <c r="AA26" s="24"/>
    </row>
    <row r="27" spans="1:27" customFormat="1" ht="22.5" hidden="1" x14ac:dyDescent="0.25">
      <c r="A27" s="25">
        <f>IF(J27&lt;&gt;"",COUNTA(J$1:J27),"")</f>
        <v>6</v>
      </c>
      <c r="B27" s="26" t="s">
        <v>40</v>
      </c>
      <c r="C27" s="27" t="s">
        <v>41</v>
      </c>
      <c r="D27" s="28" t="s">
        <v>29</v>
      </c>
      <c r="E27" s="33">
        <v>364.49009999999998</v>
      </c>
      <c r="F27" s="30"/>
      <c r="G27" s="31"/>
      <c r="H27" s="32"/>
      <c r="J27" s="1" t="s">
        <v>24</v>
      </c>
      <c r="Z27" s="24"/>
      <c r="AA27" s="24"/>
    </row>
    <row r="28" spans="1:27" customFormat="1" ht="15" hidden="1" x14ac:dyDescent="0.25">
      <c r="A28" s="25">
        <f>IF(J28&lt;&gt;"",COUNTA(J$1:J28),"")</f>
        <v>7</v>
      </c>
      <c r="B28" s="26" t="s">
        <v>42</v>
      </c>
      <c r="C28" s="27" t="s">
        <v>43</v>
      </c>
      <c r="D28" s="28" t="s">
        <v>32</v>
      </c>
      <c r="E28" s="36">
        <v>121.6</v>
      </c>
      <c r="F28" s="30"/>
      <c r="G28" s="31"/>
      <c r="H28" s="32"/>
      <c r="J28" s="1" t="s">
        <v>24</v>
      </c>
      <c r="Z28" s="24"/>
      <c r="AA28" s="24"/>
    </row>
    <row r="29" spans="1:27" customFormat="1" ht="22.5" hidden="1" x14ac:dyDescent="0.25">
      <c r="A29" s="25">
        <f>IF(J29&lt;&gt;"",COUNTA(J$1:J29),"")</f>
        <v>8</v>
      </c>
      <c r="B29" s="26" t="s">
        <v>44</v>
      </c>
      <c r="C29" s="27" t="s">
        <v>45</v>
      </c>
      <c r="D29" s="28" t="s">
        <v>32</v>
      </c>
      <c r="E29" s="41">
        <v>16</v>
      </c>
      <c r="F29" s="30"/>
      <c r="G29" s="31"/>
      <c r="H29" s="32"/>
      <c r="J29" s="1" t="s">
        <v>24</v>
      </c>
      <c r="Z29" s="24"/>
      <c r="AA29" s="24"/>
    </row>
    <row r="30" spans="1:27" customFormat="1" ht="15" hidden="1" x14ac:dyDescent="0.25">
      <c r="A30" s="25">
        <f>IF(J30&lt;&gt;"",COUNTA(J$1:J30),"")</f>
        <v>9</v>
      </c>
      <c r="B30" s="26" t="s">
        <v>46</v>
      </c>
      <c r="C30" s="27" t="s">
        <v>47</v>
      </c>
      <c r="D30" s="28" t="s">
        <v>48</v>
      </c>
      <c r="E30" s="34">
        <v>3.424839</v>
      </c>
      <c r="F30" s="30"/>
      <c r="G30" s="31"/>
      <c r="H30" s="32"/>
      <c r="J30" s="1" t="s">
        <v>24</v>
      </c>
      <c r="Z30" s="24"/>
      <c r="AA30" s="24"/>
    </row>
    <row r="31" spans="1:27" customFormat="1" ht="15" hidden="1" x14ac:dyDescent="0.25">
      <c r="A31" s="25">
        <f>IF(J31&lt;&gt;"",COUNTA(J$1:J31),"")</f>
        <v>10</v>
      </c>
      <c r="B31" s="26" t="s">
        <v>49</v>
      </c>
      <c r="C31" s="27" t="s">
        <v>50</v>
      </c>
      <c r="D31" s="28" t="s">
        <v>51</v>
      </c>
      <c r="E31" s="41">
        <v>16</v>
      </c>
      <c r="F31" s="30"/>
      <c r="G31" s="31"/>
      <c r="H31" s="32"/>
      <c r="J31" s="1" t="s">
        <v>24</v>
      </c>
      <c r="Z31" s="24"/>
      <c r="AA31" s="24"/>
    </row>
    <row r="32" spans="1:27" customFormat="1" ht="22.5" hidden="1" x14ac:dyDescent="0.25">
      <c r="A32" s="25">
        <f>IF(J32&lt;&gt;"",COUNTA(J$1:J32),"")</f>
        <v>11</v>
      </c>
      <c r="B32" s="26" t="s">
        <v>52</v>
      </c>
      <c r="C32" s="27" t="s">
        <v>53</v>
      </c>
      <c r="D32" s="28" t="s">
        <v>51</v>
      </c>
      <c r="E32" s="29">
        <v>855.048</v>
      </c>
      <c r="F32" s="30"/>
      <c r="G32" s="31"/>
      <c r="H32" s="32"/>
      <c r="J32" s="1" t="s">
        <v>24</v>
      </c>
      <c r="Z32" s="24"/>
      <c r="AA32" s="24"/>
    </row>
    <row r="33" spans="1:27" customFormat="1" ht="15" hidden="1" x14ac:dyDescent="0.25">
      <c r="A33" s="25">
        <f>IF(J33&lt;&gt;"",COUNTA(J$1:J33),"")</f>
        <v>12</v>
      </c>
      <c r="B33" s="26" t="s">
        <v>54</v>
      </c>
      <c r="C33" s="27" t="s">
        <v>55</v>
      </c>
      <c r="D33" s="28" t="s">
        <v>51</v>
      </c>
      <c r="E33" s="29">
        <v>3420.192</v>
      </c>
      <c r="F33" s="30"/>
      <c r="G33" s="31"/>
      <c r="H33" s="32"/>
      <c r="J33" s="1" t="s">
        <v>24</v>
      </c>
      <c r="Z33" s="24"/>
      <c r="AA33" s="24"/>
    </row>
    <row r="34" spans="1:27" customFormat="1" ht="15" hidden="1" x14ac:dyDescent="0.25">
      <c r="A34" s="25">
        <f>IF(J34&lt;&gt;"",COUNTA(J$1:J34),"")</f>
        <v>13</v>
      </c>
      <c r="B34" s="26" t="s">
        <v>56</v>
      </c>
      <c r="C34" s="27" t="s">
        <v>57</v>
      </c>
      <c r="D34" s="28" t="s">
        <v>48</v>
      </c>
      <c r="E34" s="34">
        <v>3.424839</v>
      </c>
      <c r="F34" s="30"/>
      <c r="G34" s="31"/>
      <c r="H34" s="32"/>
      <c r="J34" s="1" t="s">
        <v>24</v>
      </c>
      <c r="Z34" s="24"/>
      <c r="AA34" s="24"/>
    </row>
    <row r="35" spans="1:27" customFormat="1" ht="15" hidden="1" x14ac:dyDescent="0.25">
      <c r="A35" s="25">
        <f>IF(J35&lt;&gt;"",COUNTA(J$1:J35),"")</f>
        <v>14</v>
      </c>
      <c r="B35" s="26" t="s">
        <v>58</v>
      </c>
      <c r="C35" s="27" t="s">
        <v>59</v>
      </c>
      <c r="D35" s="28" t="s">
        <v>37</v>
      </c>
      <c r="E35" s="34">
        <v>0.83181300000000002</v>
      </c>
      <c r="F35" s="30"/>
      <c r="G35" s="31"/>
      <c r="H35" s="32"/>
      <c r="J35" s="1" t="s">
        <v>24</v>
      </c>
      <c r="Z35" s="24"/>
      <c r="AA35" s="24"/>
    </row>
    <row r="36" spans="1:27" customFormat="1" ht="15" hidden="1" x14ac:dyDescent="0.25">
      <c r="A36" s="25">
        <f>IF(J36&lt;&gt;"",COUNTA(J$1:J36),"")</f>
        <v>15</v>
      </c>
      <c r="B36" s="26" t="s">
        <v>60</v>
      </c>
      <c r="C36" s="27" t="s">
        <v>61</v>
      </c>
      <c r="D36" s="28" t="s">
        <v>37</v>
      </c>
      <c r="E36" s="34">
        <v>2.7882000000000001E-2</v>
      </c>
      <c r="F36" s="30"/>
      <c r="G36" s="31"/>
      <c r="H36" s="32"/>
      <c r="J36" s="1" t="s">
        <v>24</v>
      </c>
      <c r="Z36" s="24"/>
      <c r="AA36" s="24"/>
    </row>
    <row r="37" spans="1:27" customFormat="1" ht="22.5" hidden="1" x14ac:dyDescent="0.25">
      <c r="A37" s="25">
        <f>IF(J37&lt;&gt;"",COUNTA(J$1:J37),"")</f>
        <v>16</v>
      </c>
      <c r="B37" s="26" t="s">
        <v>62</v>
      </c>
      <c r="C37" s="27" t="s">
        <v>63</v>
      </c>
      <c r="D37" s="28" t="s">
        <v>37</v>
      </c>
      <c r="E37" s="33">
        <v>1.9199999999999998E-2</v>
      </c>
      <c r="F37" s="30"/>
      <c r="G37" s="31"/>
      <c r="H37" s="32"/>
      <c r="J37" s="1" t="s">
        <v>24</v>
      </c>
      <c r="Z37" s="24"/>
      <c r="AA37" s="24"/>
    </row>
    <row r="38" spans="1:27" customFormat="1" hidden="1" x14ac:dyDescent="0.25">
      <c r="A38" s="25">
        <f>IF(J38&lt;&gt;"",COUNTA(J$1:J38),"")</f>
        <v>17</v>
      </c>
      <c r="B38" s="26" t="s">
        <v>64</v>
      </c>
      <c r="C38" s="27" t="s">
        <v>65</v>
      </c>
      <c r="D38" s="28" t="s">
        <v>37</v>
      </c>
      <c r="E38" s="34">
        <v>2.5651440000000001</v>
      </c>
      <c r="F38" s="30"/>
      <c r="G38" s="31"/>
      <c r="H38" s="32"/>
      <c r="J38" s="1" t="s">
        <v>24</v>
      </c>
      <c r="Z38" s="24"/>
      <c r="AA38" s="24"/>
    </row>
    <row r="39" spans="1:27" customFormat="1" ht="22.5" hidden="1" x14ac:dyDescent="0.25">
      <c r="A39" s="25">
        <f>IF(J39&lt;&gt;"",COUNTA(J$1:J39),"")</f>
        <v>18</v>
      </c>
      <c r="B39" s="26" t="s">
        <v>66</v>
      </c>
      <c r="C39" s="27" t="s">
        <v>67</v>
      </c>
      <c r="D39" s="28" t="s">
        <v>37</v>
      </c>
      <c r="E39" s="34">
        <v>1.598568</v>
      </c>
      <c r="F39" s="30"/>
      <c r="G39" s="31"/>
      <c r="H39" s="32"/>
      <c r="J39" s="1" t="s">
        <v>24</v>
      </c>
      <c r="Z39" s="24"/>
      <c r="AA39" s="24"/>
    </row>
    <row r="40" spans="1:27" customFormat="1" ht="22.5" hidden="1" x14ac:dyDescent="0.25">
      <c r="A40" s="25">
        <f>IF(J40&lt;&gt;"",COUNTA(J$1:J40),"")</f>
        <v>19</v>
      </c>
      <c r="B40" s="26" t="s">
        <v>68</v>
      </c>
      <c r="C40" s="27" t="s">
        <v>69</v>
      </c>
      <c r="D40" s="28" t="s">
        <v>37</v>
      </c>
      <c r="E40" s="34">
        <v>0.30670199999999997</v>
      </c>
      <c r="F40" s="30"/>
      <c r="G40" s="31"/>
      <c r="H40" s="32"/>
      <c r="J40" s="1" t="s">
        <v>24</v>
      </c>
      <c r="Z40" s="24"/>
      <c r="AA40" s="24"/>
    </row>
    <row r="41" spans="1:27" customFormat="1" ht="22.5" hidden="1" x14ac:dyDescent="0.25">
      <c r="A41" s="25">
        <f>IF(J41&lt;&gt;"",COUNTA(J$1:J41),"")</f>
        <v>20</v>
      </c>
      <c r="B41" s="26" t="s">
        <v>70</v>
      </c>
      <c r="C41" s="27" t="s">
        <v>71</v>
      </c>
      <c r="D41" s="28" t="s">
        <v>37</v>
      </c>
      <c r="E41" s="33">
        <v>0.23039999999999999</v>
      </c>
      <c r="F41" s="30"/>
      <c r="G41" s="31"/>
      <c r="H41" s="32"/>
      <c r="J41" s="1" t="s">
        <v>24</v>
      </c>
      <c r="Z41" s="24"/>
      <c r="AA41" s="24"/>
    </row>
    <row r="42" spans="1:27" customFormat="1" ht="15" hidden="1" x14ac:dyDescent="0.25">
      <c r="A42" s="25">
        <f>IF(J42&lt;&gt;"",COUNTA(J$1:J42),"")</f>
        <v>21</v>
      </c>
      <c r="B42" s="26" t="s">
        <v>72</v>
      </c>
      <c r="C42" s="27" t="s">
        <v>73</v>
      </c>
      <c r="D42" s="28" t="s">
        <v>51</v>
      </c>
      <c r="E42" s="29">
        <v>148.70400000000001</v>
      </c>
      <c r="F42" s="30"/>
      <c r="G42" s="31"/>
      <c r="H42" s="32"/>
      <c r="J42" s="1" t="s">
        <v>24</v>
      </c>
      <c r="Z42" s="24"/>
      <c r="AA42" s="24"/>
    </row>
    <row r="43" spans="1:27" customFormat="1" ht="22.5" hidden="1" x14ac:dyDescent="0.25">
      <c r="A43" s="25">
        <f>IF(J43&lt;&gt;"",COUNTA(J$1:J43),"")</f>
        <v>22</v>
      </c>
      <c r="B43" s="26" t="s">
        <v>74</v>
      </c>
      <c r="C43" s="27" t="s">
        <v>75</v>
      </c>
      <c r="D43" s="28" t="s">
        <v>51</v>
      </c>
      <c r="E43" s="29">
        <v>1710.096</v>
      </c>
      <c r="F43" s="30"/>
      <c r="G43" s="31"/>
      <c r="H43" s="32"/>
      <c r="J43" s="1" t="s">
        <v>24</v>
      </c>
      <c r="Z43" s="24"/>
      <c r="AA43" s="24"/>
    </row>
    <row r="44" spans="1:27" customFormat="1" ht="15" hidden="1" x14ac:dyDescent="0.25">
      <c r="A44" s="25">
        <f>IF(J44&lt;&gt;"",COUNTA(J$1:J44),"")</f>
        <v>23</v>
      </c>
      <c r="B44" s="26" t="s">
        <v>76</v>
      </c>
      <c r="C44" s="27" t="s">
        <v>77</v>
      </c>
      <c r="D44" s="28" t="s">
        <v>78</v>
      </c>
      <c r="E44" s="36">
        <v>929.4</v>
      </c>
      <c r="F44" s="30"/>
      <c r="G44" s="31"/>
      <c r="H44" s="32"/>
      <c r="J44" s="1" t="s">
        <v>24</v>
      </c>
      <c r="Z44" s="24"/>
      <c r="AA44" s="24"/>
    </row>
    <row r="45" spans="1:27" customFormat="1" ht="22.5" hidden="1" x14ac:dyDescent="0.25">
      <c r="A45" s="25">
        <f>IF(J45&lt;&gt;"",COUNTA(J$1:J45),"")</f>
        <v>24</v>
      </c>
      <c r="B45" s="26" t="s">
        <v>79</v>
      </c>
      <c r="C45" s="27" t="s">
        <v>80</v>
      </c>
      <c r="D45" s="28" t="s">
        <v>51</v>
      </c>
      <c r="E45" s="29">
        <v>1710.096</v>
      </c>
      <c r="F45" s="30"/>
      <c r="G45" s="31"/>
      <c r="H45" s="32"/>
      <c r="J45" s="1" t="s">
        <v>24</v>
      </c>
      <c r="Z45" s="24"/>
      <c r="AA45" s="24"/>
    </row>
    <row r="46" spans="1:27" customFormat="1" ht="22.5" hidden="1" x14ac:dyDescent="0.25">
      <c r="A46" s="25">
        <f>IF(J46&lt;&gt;"",COUNTA(J$1:J46),"")</f>
        <v>25</v>
      </c>
      <c r="B46" s="26" t="s">
        <v>81</v>
      </c>
      <c r="C46" s="27" t="s">
        <v>82</v>
      </c>
      <c r="D46" s="28" t="s">
        <v>51</v>
      </c>
      <c r="E46" s="29">
        <v>1710.096</v>
      </c>
      <c r="F46" s="30"/>
      <c r="G46" s="31"/>
      <c r="H46" s="32"/>
      <c r="J46" s="1" t="s">
        <v>24</v>
      </c>
      <c r="Z46" s="24"/>
      <c r="AA46" s="24"/>
    </row>
    <row r="47" spans="1:27" customFormat="1" ht="22.5" hidden="1" x14ac:dyDescent="0.25">
      <c r="A47" s="25">
        <f>IF(J47&lt;&gt;"",COUNTA(J$1:J47),"")</f>
        <v>26</v>
      </c>
      <c r="B47" s="26" t="s">
        <v>83</v>
      </c>
      <c r="C47" s="27" t="s">
        <v>84</v>
      </c>
      <c r="D47" s="28" t="s">
        <v>51</v>
      </c>
      <c r="E47" s="41">
        <v>48</v>
      </c>
      <c r="F47" s="30"/>
      <c r="G47" s="31"/>
      <c r="H47" s="32"/>
      <c r="J47" s="1" t="s">
        <v>24</v>
      </c>
      <c r="Z47" s="24"/>
      <c r="AA47" s="24"/>
    </row>
    <row r="48" spans="1:27" customFormat="1" ht="22.5" hidden="1" x14ac:dyDescent="0.25">
      <c r="A48" s="25">
        <f>IF(J48&lt;&gt;"",COUNTA(J$1:J48),"")</f>
        <v>27</v>
      </c>
      <c r="B48" s="26" t="s">
        <v>85</v>
      </c>
      <c r="C48" s="27" t="s">
        <v>86</v>
      </c>
      <c r="D48" s="28" t="s">
        <v>25</v>
      </c>
      <c r="E48" s="35">
        <v>40.32</v>
      </c>
      <c r="F48" s="30"/>
      <c r="G48" s="31"/>
      <c r="H48" s="32"/>
      <c r="J48" s="1" t="s">
        <v>24</v>
      </c>
      <c r="Z48" s="24"/>
      <c r="AA48" s="24"/>
    </row>
    <row r="49" spans="1:27" customFormat="1" ht="33.75" hidden="1" x14ac:dyDescent="0.25">
      <c r="A49" s="25">
        <f>IF(J49&lt;&gt;"",COUNTA(J$1:J49),"")</f>
        <v>28</v>
      </c>
      <c r="B49" s="26" t="s">
        <v>87</v>
      </c>
      <c r="C49" s="27" t="s">
        <v>88</v>
      </c>
      <c r="D49" s="28" t="s">
        <v>51</v>
      </c>
      <c r="E49" s="41">
        <v>8</v>
      </c>
      <c r="F49" s="30"/>
      <c r="G49" s="31"/>
      <c r="H49" s="32"/>
      <c r="J49" s="1" t="s">
        <v>24</v>
      </c>
      <c r="Z49" s="24"/>
      <c r="AA49" s="24"/>
    </row>
    <row r="50" spans="1:27" customFormat="1" ht="33.75" x14ac:dyDescent="0.25">
      <c r="A50" s="53">
        <f>IF(J50&lt;&gt;"",COUNTA(J$1:J50),"")</f>
        <v>29</v>
      </c>
      <c r="B50" s="54" t="s">
        <v>89</v>
      </c>
      <c r="C50" s="55" t="s">
        <v>90</v>
      </c>
      <c r="D50" s="56" t="s">
        <v>29</v>
      </c>
      <c r="E50" s="57">
        <v>391.23</v>
      </c>
      <c r="F50" s="58"/>
      <c r="G50" s="59"/>
      <c r="H50" s="32"/>
      <c r="J50" s="1" t="s">
        <v>24</v>
      </c>
      <c r="Z50" s="24"/>
      <c r="AA50" s="24"/>
    </row>
    <row r="51" spans="1:27" customFormat="1" ht="33.75" x14ac:dyDescent="0.25">
      <c r="A51" s="53">
        <f>IF(J51&lt;&gt;"",COUNTA(J$1:J51),"")</f>
        <v>30</v>
      </c>
      <c r="B51" s="54" t="s">
        <v>91</v>
      </c>
      <c r="C51" s="55" t="s">
        <v>92</v>
      </c>
      <c r="D51" s="56" t="s">
        <v>93</v>
      </c>
      <c r="E51" s="62">
        <v>8</v>
      </c>
      <c r="F51" s="58"/>
      <c r="G51" s="59"/>
      <c r="H51" s="32"/>
      <c r="J51" s="1" t="s">
        <v>24</v>
      </c>
      <c r="Z51" s="24"/>
      <c r="AA51" s="24"/>
    </row>
    <row r="52" spans="1:27" customFormat="1" ht="33.75" x14ac:dyDescent="0.25">
      <c r="A52" s="53">
        <f>IF(J52&lt;&gt;"",COUNTA(J$1:J52),"")</f>
        <v>31</v>
      </c>
      <c r="B52" s="54" t="s">
        <v>94</v>
      </c>
      <c r="C52" s="55" t="s">
        <v>95</v>
      </c>
      <c r="D52" s="56" t="s">
        <v>51</v>
      </c>
      <c r="E52" s="62">
        <v>16</v>
      </c>
      <c r="F52" s="58"/>
      <c r="G52" s="59"/>
      <c r="H52" s="32"/>
      <c r="J52" s="1" t="s">
        <v>24</v>
      </c>
      <c r="Z52" s="24"/>
      <c r="AA52" s="24"/>
    </row>
    <row r="53" spans="1:27" customFormat="1" ht="33.75" x14ac:dyDescent="0.25">
      <c r="A53" s="53">
        <f>IF(J53&lt;&gt;"",COUNTA(J$1:J53),"")</f>
        <v>32</v>
      </c>
      <c r="B53" s="54" t="s">
        <v>96</v>
      </c>
      <c r="C53" s="55" t="s">
        <v>97</v>
      </c>
      <c r="D53" s="56" t="s">
        <v>51</v>
      </c>
      <c r="E53" s="63">
        <v>8</v>
      </c>
      <c r="F53" s="58"/>
      <c r="G53" s="59"/>
      <c r="H53" s="32"/>
      <c r="J53" s="1" t="s">
        <v>24</v>
      </c>
      <c r="Z53" s="24"/>
      <c r="AA53" s="24"/>
    </row>
    <row r="54" spans="1:27" customFormat="1" ht="33.75" x14ac:dyDescent="0.25">
      <c r="A54" s="53">
        <f>IF(J54&lt;&gt;"",COUNTA(J$1:J54),"")</f>
        <v>33</v>
      </c>
      <c r="B54" s="54" t="s">
        <v>96</v>
      </c>
      <c r="C54" s="55" t="s">
        <v>98</v>
      </c>
      <c r="D54" s="56" t="s">
        <v>51</v>
      </c>
      <c r="E54" s="62">
        <v>855</v>
      </c>
      <c r="F54" s="58"/>
      <c r="G54" s="59"/>
      <c r="H54" s="32"/>
      <c r="J54" s="1" t="s">
        <v>24</v>
      </c>
      <c r="Z54" s="24"/>
      <c r="AA54" s="24"/>
    </row>
    <row r="55" spans="1:27" customFormat="1" ht="33.75" x14ac:dyDescent="0.25">
      <c r="A55" s="53">
        <f>IF(J55&lt;&gt;"",COUNTA(J$1:J55),"")</f>
        <v>34</v>
      </c>
      <c r="B55" s="54" t="s">
        <v>96</v>
      </c>
      <c r="C55" s="55" t="s">
        <v>99</v>
      </c>
      <c r="D55" s="56" t="s">
        <v>100</v>
      </c>
      <c r="E55" s="61">
        <v>0.53900000000000003</v>
      </c>
      <c r="F55" s="58"/>
      <c r="G55" s="59"/>
      <c r="H55" s="32"/>
      <c r="J55" s="1" t="s">
        <v>24</v>
      </c>
      <c r="Z55" s="24"/>
      <c r="AA55" s="24"/>
    </row>
    <row r="56" spans="1:27" customFormat="1" ht="33.75" x14ac:dyDescent="0.25">
      <c r="A56" s="53">
        <f>IF(J56&lt;&gt;"",COUNTA(J$1:J56),"")</f>
        <v>35</v>
      </c>
      <c r="B56" s="54" t="s">
        <v>96</v>
      </c>
      <c r="C56" s="55" t="s">
        <v>101</v>
      </c>
      <c r="D56" s="56" t="s">
        <v>100</v>
      </c>
      <c r="E56" s="60">
        <v>3.18</v>
      </c>
      <c r="F56" s="58"/>
      <c r="G56" s="59"/>
      <c r="H56" s="32"/>
      <c r="J56" s="1" t="s">
        <v>24</v>
      </c>
      <c r="Z56" s="24"/>
      <c r="AA56" s="24"/>
    </row>
    <row r="57" spans="1:27" customFormat="1" ht="33.75" x14ac:dyDescent="0.25">
      <c r="A57" s="53">
        <f>IF(J57&lt;&gt;"",COUNTA(J$1:J57),"")</f>
        <v>36</v>
      </c>
      <c r="B57" s="54" t="s">
        <v>96</v>
      </c>
      <c r="C57" s="55" t="s">
        <v>102</v>
      </c>
      <c r="D57" s="56" t="s">
        <v>100</v>
      </c>
      <c r="E57" s="60">
        <v>2.88</v>
      </c>
      <c r="F57" s="58"/>
      <c r="G57" s="59"/>
      <c r="H57" s="32"/>
      <c r="J57" s="1" t="s">
        <v>24</v>
      </c>
      <c r="Z57" s="24"/>
      <c r="AA57" s="24"/>
    </row>
    <row r="58" spans="1:27" customFormat="1" ht="33.75" x14ac:dyDescent="0.25">
      <c r="A58" s="53">
        <f>IF(J58&lt;&gt;"",COUNTA(J$1:J58),"")</f>
        <v>37</v>
      </c>
      <c r="B58" s="54" t="s">
        <v>96</v>
      </c>
      <c r="C58" s="55" t="s">
        <v>103</v>
      </c>
      <c r="D58" s="56" t="s">
        <v>100</v>
      </c>
      <c r="E58" s="60">
        <v>60.75</v>
      </c>
      <c r="F58" s="58"/>
      <c r="G58" s="59"/>
      <c r="H58" s="32"/>
      <c r="J58" s="1" t="s">
        <v>24</v>
      </c>
      <c r="Z58" s="24"/>
      <c r="AA58" s="24"/>
    </row>
    <row r="59" spans="1:27" customFormat="1" ht="33.75" x14ac:dyDescent="0.25">
      <c r="A59" s="53">
        <f>IF(J59&lt;&gt;"",COUNTA(J$1:J59),"")</f>
        <v>38</v>
      </c>
      <c r="B59" s="54" t="s">
        <v>96</v>
      </c>
      <c r="C59" s="55" t="s">
        <v>104</v>
      </c>
      <c r="D59" s="56" t="s">
        <v>105</v>
      </c>
      <c r="E59" s="62">
        <v>16</v>
      </c>
      <c r="F59" s="58"/>
      <c r="G59" s="59"/>
      <c r="H59" s="32"/>
      <c r="J59" s="1" t="s">
        <v>24</v>
      </c>
      <c r="Z59" s="24"/>
      <c r="AA59" s="24"/>
    </row>
    <row r="60" spans="1:27" customFormat="1" ht="33.75" x14ac:dyDescent="0.25">
      <c r="A60" s="53">
        <f>IF(J60&lt;&gt;"",COUNTA(J$1:J60),"")</f>
        <v>39</v>
      </c>
      <c r="B60" s="54" t="s">
        <v>106</v>
      </c>
      <c r="C60" s="55" t="s">
        <v>107</v>
      </c>
      <c r="D60" s="56" t="s">
        <v>93</v>
      </c>
      <c r="E60" s="62">
        <v>7</v>
      </c>
      <c r="F60" s="58"/>
      <c r="G60" s="59"/>
      <c r="H60" s="32"/>
      <c r="J60" s="1" t="s">
        <v>24</v>
      </c>
      <c r="Z60" s="24"/>
      <c r="AA60" s="24"/>
    </row>
    <row r="61" spans="1:27" customFormat="1" ht="33.75" x14ac:dyDescent="0.25">
      <c r="A61" s="53">
        <f>IF(J61&lt;&gt;"",COUNTA(J$1:J61),"")</f>
        <v>40</v>
      </c>
      <c r="B61" s="54" t="s">
        <v>106</v>
      </c>
      <c r="C61" s="55" t="s">
        <v>108</v>
      </c>
      <c r="D61" s="56" t="s">
        <v>93</v>
      </c>
      <c r="E61" s="62">
        <v>1</v>
      </c>
      <c r="F61" s="58"/>
      <c r="G61" s="59"/>
      <c r="H61" s="32"/>
      <c r="J61" s="1" t="s">
        <v>24</v>
      </c>
      <c r="Z61" s="24"/>
      <c r="AA61" s="24"/>
    </row>
    <row r="62" spans="1:27" customFormat="1" ht="15" hidden="1" x14ac:dyDescent="0.25">
      <c r="A62" s="25">
        <f>IF(J62&lt;&gt;"",COUNTA(J$1:J62),"")</f>
        <v>41</v>
      </c>
      <c r="B62" s="26" t="s">
        <v>109</v>
      </c>
      <c r="C62" s="27" t="s">
        <v>50</v>
      </c>
      <c r="D62" s="28" t="s">
        <v>51</v>
      </c>
      <c r="E62" s="41">
        <v>-16</v>
      </c>
      <c r="F62" s="30"/>
      <c r="G62" s="31"/>
      <c r="H62" s="32"/>
      <c r="J62" s="1" t="s">
        <v>24</v>
      </c>
      <c r="Z62" s="24"/>
      <c r="AA62" s="24"/>
    </row>
    <row r="63" spans="1:27" customFormat="1" ht="22.5" hidden="1" x14ac:dyDescent="0.25">
      <c r="A63" s="25">
        <f>IF(J63&lt;&gt;"",COUNTA(J$1:J63),"")</f>
        <v>42</v>
      </c>
      <c r="B63" s="26" t="s">
        <v>110</v>
      </c>
      <c r="C63" s="27" t="s">
        <v>53</v>
      </c>
      <c r="D63" s="28" t="s">
        <v>51</v>
      </c>
      <c r="E63" s="41">
        <v>-855</v>
      </c>
      <c r="F63" s="30"/>
      <c r="G63" s="31"/>
      <c r="H63" s="32"/>
      <c r="J63" s="1" t="s">
        <v>24</v>
      </c>
      <c r="Z63" s="24"/>
      <c r="AA63" s="24"/>
    </row>
    <row r="64" spans="1:27" customFormat="1" ht="22.5" hidden="1" x14ac:dyDescent="0.25">
      <c r="A64" s="25">
        <f>IF(J64&lt;&gt;"",COUNTA(J$1:J64),"")</f>
        <v>43</v>
      </c>
      <c r="B64" s="26" t="s">
        <v>111</v>
      </c>
      <c r="C64" s="27" t="s">
        <v>69</v>
      </c>
      <c r="D64" s="28" t="s">
        <v>37</v>
      </c>
      <c r="E64" s="29">
        <v>-0.307</v>
      </c>
      <c r="F64" s="30"/>
      <c r="G64" s="31"/>
      <c r="H64" s="32"/>
      <c r="J64" s="1" t="s">
        <v>24</v>
      </c>
      <c r="Z64" s="24"/>
      <c r="AA64" s="24"/>
    </row>
    <row r="65" spans="1:27" customFormat="1" ht="22.5" hidden="1" x14ac:dyDescent="0.25">
      <c r="A65" s="25">
        <f>IF(J65&lt;&gt;"",COUNTA(J$1:J65),"")</f>
        <v>44</v>
      </c>
      <c r="B65" s="26" t="s">
        <v>112</v>
      </c>
      <c r="C65" s="27" t="s">
        <v>71</v>
      </c>
      <c r="D65" s="28" t="s">
        <v>37</v>
      </c>
      <c r="E65" s="29">
        <v>-0.20300000000000001</v>
      </c>
      <c r="F65" s="30"/>
      <c r="G65" s="31"/>
      <c r="H65" s="32"/>
      <c r="J65" s="1" t="s">
        <v>24</v>
      </c>
      <c r="Z65" s="24"/>
      <c r="AA65" s="24"/>
    </row>
    <row r="66" spans="1:27" customFormat="1" ht="22.5" hidden="1" x14ac:dyDescent="0.25">
      <c r="A66" s="25">
        <f>IF(J66&lt;&gt;"",COUNTA(J$1:J66),"")</f>
        <v>45</v>
      </c>
      <c r="B66" s="26" t="s">
        <v>112</v>
      </c>
      <c r="C66" s="27" t="s">
        <v>71</v>
      </c>
      <c r="D66" s="28" t="s">
        <v>37</v>
      </c>
      <c r="E66" s="29">
        <v>-2.9000000000000001E-2</v>
      </c>
      <c r="F66" s="30"/>
      <c r="G66" s="31"/>
      <c r="H66" s="32"/>
      <c r="J66" s="1" t="s">
        <v>24</v>
      </c>
      <c r="Z66" s="24"/>
      <c r="AA66" s="24"/>
    </row>
    <row r="67" spans="1:27" customFormat="1" ht="15" hidden="1" x14ac:dyDescent="0.25">
      <c r="A67" s="25">
        <f>IF(J67&lt;&gt;"",COUNTA(J$1:J67),"")</f>
        <v>46</v>
      </c>
      <c r="B67" s="26" t="s">
        <v>113</v>
      </c>
      <c r="C67" s="27" t="s">
        <v>73</v>
      </c>
      <c r="D67" s="28" t="s">
        <v>51</v>
      </c>
      <c r="E67" s="41">
        <v>-149</v>
      </c>
      <c r="F67" s="30"/>
      <c r="G67" s="31"/>
      <c r="H67" s="32"/>
      <c r="J67" s="1" t="s">
        <v>24</v>
      </c>
      <c r="Z67" s="24"/>
      <c r="AA67" s="24"/>
    </row>
    <row r="68" spans="1:27" customFormat="1" ht="22.5" hidden="1" x14ac:dyDescent="0.25">
      <c r="A68" s="25">
        <f>IF(J68&lt;&gt;"",COUNTA(J$1:J68),"")</f>
        <v>47</v>
      </c>
      <c r="B68" s="26" t="s">
        <v>114</v>
      </c>
      <c r="C68" s="27" t="s">
        <v>75</v>
      </c>
      <c r="D68" s="28" t="s">
        <v>51</v>
      </c>
      <c r="E68" s="41">
        <v>-1710</v>
      </c>
      <c r="F68" s="30"/>
      <c r="G68" s="31"/>
      <c r="H68" s="32"/>
      <c r="J68" s="1" t="s">
        <v>24</v>
      </c>
      <c r="Z68" s="24"/>
      <c r="AA68" s="24"/>
    </row>
    <row r="69" spans="1:27" customFormat="1" ht="15" hidden="1" x14ac:dyDescent="0.25">
      <c r="A69" s="25">
        <f>IF(J69&lt;&gt;"",COUNTA(J$1:J69),"")</f>
        <v>48</v>
      </c>
      <c r="B69" s="26" t="s">
        <v>115</v>
      </c>
      <c r="C69" s="27" t="s">
        <v>77</v>
      </c>
      <c r="D69" s="28" t="s">
        <v>78</v>
      </c>
      <c r="E69" s="36">
        <v>-929.4</v>
      </c>
      <c r="F69" s="30"/>
      <c r="G69" s="31"/>
      <c r="H69" s="32"/>
      <c r="J69" s="1" t="s">
        <v>24</v>
      </c>
      <c r="Z69" s="24"/>
      <c r="AA69" s="24"/>
    </row>
    <row r="70" spans="1:27" customFormat="1" ht="22.5" hidden="1" x14ac:dyDescent="0.25">
      <c r="A70" s="25">
        <f>IF(J70&lt;&gt;"",COUNTA(J$1:J70),"")</f>
        <v>49</v>
      </c>
      <c r="B70" s="26" t="s">
        <v>116</v>
      </c>
      <c r="C70" s="27" t="s">
        <v>117</v>
      </c>
      <c r="D70" s="28" t="s">
        <v>118</v>
      </c>
      <c r="E70" s="35">
        <v>15.12</v>
      </c>
      <c r="F70" s="30"/>
      <c r="G70" s="31"/>
      <c r="H70" s="32"/>
      <c r="J70" s="1" t="s">
        <v>24</v>
      </c>
      <c r="Z70" s="24"/>
      <c r="AA70" s="24"/>
    </row>
    <row r="71" spans="1:27" customFormat="1" ht="33.75" hidden="1" x14ac:dyDescent="0.25">
      <c r="A71" s="25">
        <f>IF(J71&lt;&gt;"",COUNTA(J$1:J71),"")</f>
        <v>50</v>
      </c>
      <c r="B71" s="26" t="s">
        <v>116</v>
      </c>
      <c r="C71" s="27" t="s">
        <v>119</v>
      </c>
      <c r="D71" s="28" t="s">
        <v>118</v>
      </c>
      <c r="E71" s="35">
        <v>133.68</v>
      </c>
      <c r="F71" s="30"/>
      <c r="G71" s="31"/>
      <c r="H71" s="32"/>
      <c r="J71" s="1" t="s">
        <v>24</v>
      </c>
      <c r="Z71" s="24"/>
      <c r="AA71" s="24"/>
    </row>
    <row r="72" spans="1:27" customFormat="1" ht="33.75" hidden="1" x14ac:dyDescent="0.25">
      <c r="A72" s="25">
        <f>IF(J72&lt;&gt;"",COUNTA(J$1:J72),"")</f>
        <v>51</v>
      </c>
      <c r="B72" s="26" t="s">
        <v>116</v>
      </c>
      <c r="C72" s="27" t="s">
        <v>120</v>
      </c>
      <c r="D72" s="28" t="s">
        <v>118</v>
      </c>
      <c r="E72" s="41">
        <v>40</v>
      </c>
      <c r="F72" s="30"/>
      <c r="G72" s="31"/>
      <c r="H72" s="32"/>
      <c r="J72" s="1" t="s">
        <v>24</v>
      </c>
      <c r="Z72" s="24"/>
      <c r="AA72" s="24"/>
    </row>
    <row r="73" spans="1:27" customFormat="1" ht="15" hidden="1" x14ac:dyDescent="0.25">
      <c r="A73" s="28"/>
      <c r="B73" s="37"/>
      <c r="C73" s="38" t="s">
        <v>121</v>
      </c>
      <c r="D73" s="25" t="s">
        <v>25</v>
      </c>
      <c r="E73" s="25"/>
      <c r="F73" s="31"/>
      <c r="G73" s="39"/>
      <c r="H73" s="32"/>
      <c r="Z73" s="24"/>
      <c r="AA73" s="24"/>
    </row>
  </sheetData>
  <autoFilter ref="A20:AI73" xr:uid="{00000000-0001-0000-0000-000000000000}">
    <filterColumn colId="1">
      <filters>
        <filter val="ТЦ_25.1.00.00_50_5047268891_30.07.2025_02"/>
        <filter val="ТЦ_25.1.01.02_77_7729790078_30.07.2025_02"/>
        <filter val="ТЦ_25.1.01.02_77_7729790078_30.07.2025_03"/>
        <filter val="ТЦ_25.1.05.05_77_7801649287_02.09.2025_02"/>
        <filter val="ТЦ_25.1.06.15_77_7718148430_01.07.2025_02"/>
      </filters>
    </filterColumn>
  </autoFilter>
  <mergeCells count="15">
    <mergeCell ref="A21:G21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КАЦ_Коломна_ЛСР на 93 млн_04.09</vt:lpstr>
      <vt:lpstr>'КАЦ_Коломна_ЛСР на 93 млн_04.09'!Заголовки_для_печати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2022-11-14T14:02:04Z</cp:lastPrinted>
  <dcterms:created xsi:type="dcterms:W3CDTF">2020-09-30T08:50:27Z</dcterms:created>
  <dcterms:modified xsi:type="dcterms:W3CDTF">2025-09-04T12:20:42Z</dcterms:modified>
</cp:coreProperties>
</file>