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ПРОЕКТЫ\КОЛОМНА ТМХ\Кровля М10\КП\"/>
    </mc:Choice>
  </mc:AlternateContent>
  <xr:revisionPtr revIDLastSave="0" documentId="13_ncr:1_{801022B8-1B4A-41D0-95EF-5C4165BB161A}" xr6:coauthVersionLast="47" xr6:coauthVersionMax="47" xr10:uidLastSave="{00000000-0000-0000-0000-000000000000}"/>
  <bookViews>
    <workbookView xWindow="-98" yWindow="-98" windowWidth="21795" windowHeight="13096" xr2:uid="{33790CEA-5DEE-4A6B-B39B-5448D937DD9D}"/>
  </bookViews>
  <sheets>
    <sheet name="ценовая таблица " sheetId="1" r:id="rId1"/>
  </sheets>
  <externalReferences>
    <externalReference r:id="rId2"/>
  </externalReferences>
  <definedNames>
    <definedName name="_xlnm._FilterDatabase" localSheetId="0" hidden="1">'ценовая таблица '!$A$1:$E$964</definedName>
    <definedName name="_xlnm.Print_Area" localSheetId="0">'ценовая таблица '!$A$1:$L$792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96" i="1" l="1"/>
  <c r="K789" i="1"/>
  <c r="G789" i="1"/>
  <c r="F789" i="1"/>
  <c r="H789" i="1" s="1"/>
  <c r="K788" i="1"/>
  <c r="K787" i="1"/>
  <c r="G787" i="1"/>
  <c r="F787" i="1"/>
  <c r="H787" i="1" s="1"/>
  <c r="K786" i="1"/>
  <c r="G786" i="1"/>
  <c r="F786" i="1"/>
  <c r="H786" i="1" s="1"/>
  <c r="K785" i="1"/>
  <c r="H785" i="1"/>
  <c r="G785" i="1"/>
  <c r="F785" i="1"/>
  <c r="K784" i="1"/>
  <c r="K783" i="1"/>
  <c r="G783" i="1"/>
  <c r="F783" i="1"/>
  <c r="H783" i="1" s="1"/>
  <c r="K782" i="1"/>
  <c r="H782" i="1"/>
  <c r="G782" i="1"/>
  <c r="F782" i="1"/>
  <c r="K781" i="1"/>
  <c r="G781" i="1"/>
  <c r="F781" i="1"/>
  <c r="H781" i="1" s="1"/>
  <c r="K780" i="1"/>
  <c r="G780" i="1"/>
  <c r="F780" i="1"/>
  <c r="H780" i="1" s="1"/>
  <c r="K779" i="1"/>
  <c r="G779" i="1"/>
  <c r="H779" i="1" s="1"/>
  <c r="F779" i="1"/>
  <c r="K778" i="1"/>
  <c r="G778" i="1"/>
  <c r="F778" i="1"/>
  <c r="H778" i="1" s="1"/>
  <c r="K777" i="1"/>
  <c r="K776" i="1"/>
  <c r="H776" i="1"/>
  <c r="G776" i="1"/>
  <c r="F776" i="1"/>
  <c r="K775" i="1"/>
  <c r="G775" i="1"/>
  <c r="H775" i="1" s="1"/>
  <c r="F775" i="1"/>
  <c r="K774" i="1"/>
  <c r="G774" i="1"/>
  <c r="F774" i="1"/>
  <c r="H774" i="1" s="1"/>
  <c r="K773" i="1"/>
  <c r="H773" i="1"/>
  <c r="G773" i="1"/>
  <c r="F773" i="1"/>
  <c r="K772" i="1"/>
  <c r="G772" i="1"/>
  <c r="F772" i="1"/>
  <c r="H772" i="1" s="1"/>
  <c r="K771" i="1"/>
  <c r="G771" i="1"/>
  <c r="F771" i="1"/>
  <c r="H771" i="1" s="1"/>
  <c r="K770" i="1"/>
  <c r="H770" i="1"/>
  <c r="G770" i="1"/>
  <c r="F770" i="1"/>
  <c r="K769" i="1"/>
  <c r="K768" i="1"/>
  <c r="G768" i="1"/>
  <c r="F768" i="1"/>
  <c r="H768" i="1" s="1"/>
  <c r="K767" i="1"/>
  <c r="G767" i="1"/>
  <c r="H767" i="1" s="1"/>
  <c r="F767" i="1"/>
  <c r="K766" i="1"/>
  <c r="G766" i="1"/>
  <c r="F766" i="1"/>
  <c r="H766" i="1" s="1"/>
  <c r="K765" i="1"/>
  <c r="G765" i="1"/>
  <c r="H765" i="1" s="1"/>
  <c r="F765" i="1"/>
  <c r="K764" i="1"/>
  <c r="G764" i="1"/>
  <c r="F764" i="1"/>
  <c r="H764" i="1" s="1"/>
  <c r="K763" i="1"/>
  <c r="G763" i="1"/>
  <c r="F763" i="1"/>
  <c r="H763" i="1" s="1"/>
  <c r="K762" i="1"/>
  <c r="G762" i="1"/>
  <c r="F762" i="1"/>
  <c r="H762" i="1" s="1"/>
  <c r="K761" i="1"/>
  <c r="K760" i="1"/>
  <c r="H760" i="1"/>
  <c r="G760" i="1"/>
  <c r="F760" i="1"/>
  <c r="K759" i="1"/>
  <c r="G759" i="1"/>
  <c r="F759" i="1"/>
  <c r="H759" i="1" s="1"/>
  <c r="K758" i="1"/>
  <c r="H758" i="1"/>
  <c r="G758" i="1"/>
  <c r="F758" i="1"/>
  <c r="K757" i="1"/>
  <c r="G757" i="1"/>
  <c r="F757" i="1"/>
  <c r="H757" i="1" s="1"/>
  <c r="K756" i="1"/>
  <c r="G756" i="1"/>
  <c r="H756" i="1" s="1"/>
  <c r="F756" i="1"/>
  <c r="K755" i="1"/>
  <c r="G755" i="1"/>
  <c r="F755" i="1"/>
  <c r="H755" i="1" s="1"/>
  <c r="K754" i="1"/>
  <c r="K753" i="1"/>
  <c r="K752" i="1"/>
  <c r="G752" i="1"/>
  <c r="H752" i="1" s="1"/>
  <c r="F752" i="1"/>
  <c r="K751" i="1"/>
  <c r="G751" i="1"/>
  <c r="F751" i="1"/>
  <c r="H751" i="1" s="1"/>
  <c r="K750" i="1"/>
  <c r="K749" i="1"/>
  <c r="G749" i="1"/>
  <c r="F749" i="1"/>
  <c r="H749" i="1" s="1"/>
  <c r="K748" i="1"/>
  <c r="G748" i="1"/>
  <c r="F748" i="1"/>
  <c r="H748" i="1" s="1"/>
  <c r="K747" i="1"/>
  <c r="G747" i="1"/>
  <c r="F747" i="1"/>
  <c r="H747" i="1" s="1"/>
  <c r="K746" i="1"/>
  <c r="G746" i="1"/>
  <c r="H746" i="1" s="1"/>
  <c r="F746" i="1"/>
  <c r="K745" i="1"/>
  <c r="G745" i="1"/>
  <c r="F745" i="1"/>
  <c r="H745" i="1" s="1"/>
  <c r="K744" i="1"/>
  <c r="G744" i="1"/>
  <c r="H744" i="1" s="1"/>
  <c r="F744" i="1"/>
  <c r="K743" i="1"/>
  <c r="K742" i="1"/>
  <c r="G742" i="1"/>
  <c r="F742" i="1"/>
  <c r="H742" i="1" s="1"/>
  <c r="K741" i="1"/>
  <c r="G741" i="1"/>
  <c r="H741" i="1" s="1"/>
  <c r="F741" i="1"/>
  <c r="K740" i="1"/>
  <c r="G740" i="1"/>
  <c r="F740" i="1"/>
  <c r="H740" i="1" s="1"/>
  <c r="K739" i="1"/>
  <c r="H739" i="1"/>
  <c r="G739" i="1"/>
  <c r="F739" i="1"/>
  <c r="K738" i="1"/>
  <c r="G738" i="1"/>
  <c r="F738" i="1"/>
  <c r="H738" i="1" s="1"/>
  <c r="K737" i="1"/>
  <c r="H737" i="1"/>
  <c r="G737" i="1"/>
  <c r="F737" i="1"/>
  <c r="K736" i="1"/>
  <c r="G736" i="1"/>
  <c r="F736" i="1"/>
  <c r="H736" i="1" s="1"/>
  <c r="K735" i="1"/>
  <c r="G735" i="1"/>
  <c r="H735" i="1" s="1"/>
  <c r="F735" i="1"/>
  <c r="K734" i="1"/>
  <c r="G734" i="1"/>
  <c r="F734" i="1"/>
  <c r="H734" i="1" s="1"/>
  <c r="K733" i="1"/>
  <c r="H733" i="1"/>
  <c r="G733" i="1"/>
  <c r="F733" i="1"/>
  <c r="K732" i="1"/>
  <c r="G732" i="1"/>
  <c r="F732" i="1"/>
  <c r="H732" i="1" s="1"/>
  <c r="K731" i="1"/>
  <c r="K730" i="1"/>
  <c r="G730" i="1"/>
  <c r="F730" i="1"/>
  <c r="H730" i="1" s="1"/>
  <c r="K729" i="1"/>
  <c r="G729" i="1"/>
  <c r="H729" i="1" s="1"/>
  <c r="F729" i="1"/>
  <c r="K728" i="1"/>
  <c r="H728" i="1"/>
  <c r="G728" i="1"/>
  <c r="F728" i="1"/>
  <c r="K727" i="1"/>
  <c r="G727" i="1"/>
  <c r="F727" i="1"/>
  <c r="H727" i="1" s="1"/>
  <c r="K726" i="1"/>
  <c r="G726" i="1"/>
  <c r="F726" i="1"/>
  <c r="H726" i="1" s="1"/>
  <c r="K725" i="1"/>
  <c r="G725" i="1"/>
  <c r="H725" i="1" s="1"/>
  <c r="F725" i="1"/>
  <c r="K724" i="1"/>
  <c r="G724" i="1"/>
  <c r="F724" i="1"/>
  <c r="H724" i="1" s="1"/>
  <c r="K723" i="1"/>
  <c r="G723" i="1"/>
  <c r="H723" i="1" s="1"/>
  <c r="F723" i="1"/>
  <c r="K722" i="1"/>
  <c r="H722" i="1"/>
  <c r="G722" i="1"/>
  <c r="F722" i="1"/>
  <c r="K721" i="1"/>
  <c r="K720" i="1"/>
  <c r="G720" i="1"/>
  <c r="F720" i="1"/>
  <c r="H720" i="1" s="1"/>
  <c r="K719" i="1"/>
  <c r="H719" i="1"/>
  <c r="G719" i="1"/>
  <c r="F719" i="1"/>
  <c r="K718" i="1"/>
  <c r="G718" i="1"/>
  <c r="F718" i="1"/>
  <c r="H718" i="1" s="1"/>
  <c r="K717" i="1"/>
  <c r="G717" i="1"/>
  <c r="F717" i="1"/>
  <c r="H717" i="1" s="1"/>
  <c r="K716" i="1"/>
  <c r="H716" i="1"/>
  <c r="G716" i="1"/>
  <c r="F716" i="1"/>
  <c r="K715" i="1"/>
  <c r="H715" i="1"/>
  <c r="G715" i="1"/>
  <c r="F715" i="1"/>
  <c r="K714" i="1"/>
  <c r="G714" i="1"/>
  <c r="F714" i="1"/>
  <c r="H714" i="1" s="1"/>
  <c r="K713" i="1"/>
  <c r="K712" i="1"/>
  <c r="G712" i="1"/>
  <c r="F712" i="1"/>
  <c r="H712" i="1" s="1"/>
  <c r="K711" i="1"/>
  <c r="G711" i="1"/>
  <c r="H711" i="1" s="1"/>
  <c r="F711" i="1"/>
  <c r="K710" i="1"/>
  <c r="G710" i="1"/>
  <c r="F710" i="1"/>
  <c r="H710" i="1" s="1"/>
  <c r="K709" i="1"/>
  <c r="G709" i="1"/>
  <c r="F709" i="1"/>
  <c r="H709" i="1" s="1"/>
  <c r="K708" i="1"/>
  <c r="G708" i="1"/>
  <c r="F708" i="1"/>
  <c r="H708" i="1" s="1"/>
  <c r="K707" i="1"/>
  <c r="G707" i="1"/>
  <c r="H707" i="1" s="1"/>
  <c r="F707" i="1"/>
  <c r="K706" i="1"/>
  <c r="G706" i="1"/>
  <c r="F706" i="1"/>
  <c r="H706" i="1" s="1"/>
  <c r="K705" i="1"/>
  <c r="G705" i="1"/>
  <c r="H705" i="1" s="1"/>
  <c r="F705" i="1"/>
  <c r="K704" i="1"/>
  <c r="G704" i="1"/>
  <c r="F704" i="1"/>
  <c r="H704" i="1" s="1"/>
  <c r="K703" i="1"/>
  <c r="G703" i="1"/>
  <c r="F703" i="1"/>
  <c r="H703" i="1" s="1"/>
  <c r="K702" i="1"/>
  <c r="G702" i="1"/>
  <c r="F702" i="1"/>
  <c r="H702" i="1" s="1"/>
  <c r="K701" i="1"/>
  <c r="G701" i="1"/>
  <c r="H701" i="1" s="1"/>
  <c r="F701" i="1"/>
  <c r="K700" i="1"/>
  <c r="G700" i="1"/>
  <c r="F700" i="1"/>
  <c r="H700" i="1" s="1"/>
  <c r="K699" i="1"/>
  <c r="G699" i="1"/>
  <c r="H699" i="1" s="1"/>
  <c r="F699" i="1"/>
  <c r="K698" i="1"/>
  <c r="K697" i="1"/>
  <c r="G697" i="1"/>
  <c r="F697" i="1"/>
  <c r="H697" i="1" s="1"/>
  <c r="K696" i="1"/>
  <c r="G696" i="1"/>
  <c r="H696" i="1" s="1"/>
  <c r="F696" i="1"/>
  <c r="K695" i="1"/>
  <c r="G695" i="1"/>
  <c r="F695" i="1"/>
  <c r="H695" i="1" s="1"/>
  <c r="K694" i="1"/>
  <c r="K693" i="1"/>
  <c r="G693" i="1"/>
  <c r="F693" i="1"/>
  <c r="H693" i="1" s="1"/>
  <c r="K692" i="1"/>
  <c r="K691" i="1"/>
  <c r="K690" i="1"/>
  <c r="K689" i="1"/>
  <c r="H689" i="1"/>
  <c r="G689" i="1"/>
  <c r="F689" i="1"/>
  <c r="K688" i="1"/>
  <c r="G688" i="1"/>
  <c r="F688" i="1"/>
  <c r="H688" i="1" s="1"/>
  <c r="K687" i="1"/>
  <c r="G687" i="1"/>
  <c r="H687" i="1" s="1"/>
  <c r="F687" i="1"/>
  <c r="K686" i="1"/>
  <c r="G686" i="1"/>
  <c r="F686" i="1"/>
  <c r="H686" i="1" s="1"/>
  <c r="K685" i="1"/>
  <c r="H685" i="1"/>
  <c r="G685" i="1"/>
  <c r="F685" i="1"/>
  <c r="K684" i="1"/>
  <c r="G684" i="1"/>
  <c r="F684" i="1"/>
  <c r="H684" i="1" s="1"/>
  <c r="K683" i="1"/>
  <c r="K682" i="1"/>
  <c r="G682" i="1"/>
  <c r="F682" i="1"/>
  <c r="H682" i="1" s="1"/>
  <c r="K681" i="1"/>
  <c r="G681" i="1"/>
  <c r="H681" i="1" s="1"/>
  <c r="F681" i="1"/>
  <c r="K680" i="1"/>
  <c r="H680" i="1"/>
  <c r="G680" i="1"/>
  <c r="F680" i="1"/>
  <c r="K679" i="1"/>
  <c r="H679" i="1"/>
  <c r="G679" i="1"/>
  <c r="F679" i="1"/>
  <c r="K678" i="1"/>
  <c r="G678" i="1"/>
  <c r="F678" i="1"/>
  <c r="H678" i="1" s="1"/>
  <c r="K677" i="1"/>
  <c r="G677" i="1"/>
  <c r="H677" i="1" s="1"/>
  <c r="F677" i="1"/>
  <c r="K676" i="1"/>
  <c r="G676" i="1"/>
  <c r="F676" i="1"/>
  <c r="H676" i="1" s="1"/>
  <c r="K675" i="1"/>
  <c r="G675" i="1"/>
  <c r="H675" i="1" s="1"/>
  <c r="F675" i="1"/>
  <c r="K674" i="1"/>
  <c r="H674" i="1"/>
  <c r="G674" i="1"/>
  <c r="F674" i="1"/>
  <c r="K673" i="1"/>
  <c r="H673" i="1"/>
  <c r="G673" i="1"/>
  <c r="F673" i="1"/>
  <c r="K672" i="1"/>
  <c r="G672" i="1"/>
  <c r="F672" i="1"/>
  <c r="H672" i="1" s="1"/>
  <c r="K671" i="1"/>
  <c r="G671" i="1"/>
  <c r="H671" i="1" s="1"/>
  <c r="F671" i="1"/>
  <c r="K670" i="1"/>
  <c r="G670" i="1"/>
  <c r="F670" i="1"/>
  <c r="H670" i="1" s="1"/>
  <c r="K669" i="1"/>
  <c r="G669" i="1"/>
  <c r="H669" i="1" s="1"/>
  <c r="F669" i="1"/>
  <c r="K668" i="1"/>
  <c r="H668" i="1"/>
  <c r="G668" i="1"/>
  <c r="F668" i="1"/>
  <c r="K667" i="1"/>
  <c r="H667" i="1"/>
  <c r="G667" i="1"/>
  <c r="F667" i="1"/>
  <c r="K666" i="1"/>
  <c r="G666" i="1"/>
  <c r="F666" i="1"/>
  <c r="H666" i="1" s="1"/>
  <c r="K665" i="1"/>
  <c r="G665" i="1"/>
  <c r="H665" i="1" s="1"/>
  <c r="F665" i="1"/>
  <c r="K664" i="1"/>
  <c r="G664" i="1"/>
  <c r="F664" i="1"/>
  <c r="H664" i="1" s="1"/>
  <c r="K663" i="1"/>
  <c r="G663" i="1"/>
  <c r="H663" i="1" s="1"/>
  <c r="F663" i="1"/>
  <c r="K662" i="1"/>
  <c r="H662" i="1"/>
  <c r="G662" i="1"/>
  <c r="F662" i="1"/>
  <c r="K661" i="1"/>
  <c r="K660" i="1"/>
  <c r="G660" i="1"/>
  <c r="F660" i="1"/>
  <c r="H660" i="1" s="1"/>
  <c r="K659" i="1"/>
  <c r="H659" i="1"/>
  <c r="G659" i="1"/>
  <c r="F659" i="1"/>
  <c r="K658" i="1"/>
  <c r="G658" i="1"/>
  <c r="F658" i="1"/>
  <c r="H658" i="1" s="1"/>
  <c r="K657" i="1"/>
  <c r="G657" i="1"/>
  <c r="F657" i="1"/>
  <c r="H657" i="1" s="1"/>
  <c r="K656" i="1"/>
  <c r="H656" i="1"/>
  <c r="G656" i="1"/>
  <c r="F656" i="1"/>
  <c r="K655" i="1"/>
  <c r="K654" i="1"/>
  <c r="G654" i="1"/>
  <c r="F654" i="1"/>
  <c r="H654" i="1" s="1"/>
  <c r="K653" i="1"/>
  <c r="G653" i="1"/>
  <c r="H653" i="1" s="1"/>
  <c r="F653" i="1"/>
  <c r="K652" i="1"/>
  <c r="G652" i="1"/>
  <c r="F652" i="1"/>
  <c r="H652" i="1" s="1"/>
  <c r="K651" i="1"/>
  <c r="G651" i="1"/>
  <c r="H651" i="1" s="1"/>
  <c r="F651" i="1"/>
  <c r="K650" i="1"/>
  <c r="G650" i="1"/>
  <c r="F650" i="1"/>
  <c r="H650" i="1" s="1"/>
  <c r="K649" i="1"/>
  <c r="G649" i="1"/>
  <c r="F649" i="1"/>
  <c r="H649" i="1" s="1"/>
  <c r="K648" i="1"/>
  <c r="G648" i="1"/>
  <c r="F648" i="1"/>
  <c r="H648" i="1" s="1"/>
  <c r="K647" i="1"/>
  <c r="G647" i="1"/>
  <c r="H647" i="1" s="1"/>
  <c r="F647" i="1"/>
  <c r="K646" i="1"/>
  <c r="G646" i="1"/>
  <c r="F646" i="1"/>
  <c r="H646" i="1" s="1"/>
  <c r="K645" i="1"/>
  <c r="K644" i="1"/>
  <c r="H644" i="1"/>
  <c r="G644" i="1"/>
  <c r="F644" i="1"/>
  <c r="K643" i="1"/>
  <c r="G643" i="1"/>
  <c r="F643" i="1"/>
  <c r="H643" i="1" s="1"/>
  <c r="K642" i="1"/>
  <c r="G642" i="1"/>
  <c r="H642" i="1" s="1"/>
  <c r="F642" i="1"/>
  <c r="K641" i="1"/>
  <c r="G641" i="1"/>
  <c r="F641" i="1"/>
  <c r="H641" i="1" s="1"/>
  <c r="K640" i="1"/>
  <c r="H640" i="1"/>
  <c r="G640" i="1"/>
  <c r="F640" i="1"/>
  <c r="K639" i="1"/>
  <c r="G639" i="1"/>
  <c r="F639" i="1"/>
  <c r="H639" i="1" s="1"/>
  <c r="K638" i="1"/>
  <c r="H638" i="1"/>
  <c r="G638" i="1"/>
  <c r="F638" i="1"/>
  <c r="K637" i="1"/>
  <c r="G637" i="1"/>
  <c r="F637" i="1"/>
  <c r="H637" i="1" s="1"/>
  <c r="K636" i="1"/>
  <c r="G636" i="1"/>
  <c r="H636" i="1" s="1"/>
  <c r="F636" i="1"/>
  <c r="K635" i="1"/>
  <c r="K634" i="1"/>
  <c r="H634" i="1"/>
  <c r="G634" i="1"/>
  <c r="F634" i="1"/>
  <c r="K633" i="1"/>
  <c r="G633" i="1"/>
  <c r="F633" i="1"/>
  <c r="H633" i="1" s="1"/>
  <c r="K632" i="1"/>
  <c r="G632" i="1"/>
  <c r="H632" i="1" s="1"/>
  <c r="F632" i="1"/>
  <c r="K631" i="1"/>
  <c r="G631" i="1"/>
  <c r="F631" i="1"/>
  <c r="H631" i="1" s="1"/>
  <c r="K630" i="1"/>
  <c r="G630" i="1"/>
  <c r="H630" i="1" s="1"/>
  <c r="F630" i="1"/>
  <c r="K629" i="1"/>
  <c r="H629" i="1"/>
  <c r="G629" i="1"/>
  <c r="F629" i="1"/>
  <c r="K628" i="1"/>
  <c r="G628" i="1"/>
  <c r="H628" i="1" s="1"/>
  <c r="F628" i="1"/>
  <c r="K627" i="1"/>
  <c r="G627" i="1"/>
  <c r="F627" i="1"/>
  <c r="H627" i="1" s="1"/>
  <c r="K626" i="1"/>
  <c r="G626" i="1"/>
  <c r="H626" i="1" s="1"/>
  <c r="F626" i="1"/>
  <c r="K625" i="1"/>
  <c r="K624" i="1"/>
  <c r="G624" i="1"/>
  <c r="F624" i="1"/>
  <c r="H624" i="1" s="1"/>
  <c r="K623" i="1"/>
  <c r="H623" i="1"/>
  <c r="G623" i="1"/>
  <c r="F623" i="1"/>
  <c r="K622" i="1"/>
  <c r="G622" i="1"/>
  <c r="H622" i="1" s="1"/>
  <c r="F622" i="1"/>
  <c r="K621" i="1"/>
  <c r="G621" i="1"/>
  <c r="F621" i="1"/>
  <c r="H621" i="1" s="1"/>
  <c r="K620" i="1"/>
  <c r="H620" i="1"/>
  <c r="G620" i="1"/>
  <c r="F620" i="1"/>
  <c r="K619" i="1"/>
  <c r="G619" i="1"/>
  <c r="F619" i="1"/>
  <c r="H619" i="1" s="1"/>
  <c r="K618" i="1"/>
  <c r="G618" i="1"/>
  <c r="F618" i="1"/>
  <c r="H618" i="1" s="1"/>
  <c r="K617" i="1"/>
  <c r="H617" i="1"/>
  <c r="G617" i="1"/>
  <c r="F617" i="1"/>
  <c r="K616" i="1"/>
  <c r="G616" i="1"/>
  <c r="H616" i="1" s="1"/>
  <c r="F616" i="1"/>
  <c r="K615" i="1"/>
  <c r="K614" i="1"/>
  <c r="G614" i="1"/>
  <c r="H614" i="1" s="1"/>
  <c r="F614" i="1"/>
  <c r="K613" i="1"/>
  <c r="G613" i="1"/>
  <c r="F613" i="1"/>
  <c r="H613" i="1" s="1"/>
  <c r="K612" i="1"/>
  <c r="G612" i="1"/>
  <c r="H612" i="1" s="1"/>
  <c r="F612" i="1"/>
  <c r="K611" i="1"/>
  <c r="G611" i="1"/>
  <c r="F611" i="1"/>
  <c r="H611" i="1" s="1"/>
  <c r="K610" i="1"/>
  <c r="G610" i="1"/>
  <c r="F610" i="1"/>
  <c r="H610" i="1" s="1"/>
  <c r="K609" i="1"/>
  <c r="G609" i="1"/>
  <c r="F609" i="1"/>
  <c r="H609" i="1" s="1"/>
  <c r="K608" i="1"/>
  <c r="G608" i="1"/>
  <c r="H608" i="1" s="1"/>
  <c r="F608" i="1"/>
  <c r="K607" i="1"/>
  <c r="G607" i="1"/>
  <c r="F607" i="1"/>
  <c r="H607" i="1" s="1"/>
  <c r="K606" i="1"/>
  <c r="G606" i="1"/>
  <c r="H606" i="1" s="1"/>
  <c r="F606" i="1"/>
  <c r="K605" i="1"/>
  <c r="K604" i="1"/>
  <c r="G604" i="1"/>
  <c r="F604" i="1"/>
  <c r="H604" i="1" s="1"/>
  <c r="K603" i="1"/>
  <c r="G603" i="1"/>
  <c r="H603" i="1" s="1"/>
  <c r="F603" i="1"/>
  <c r="K602" i="1"/>
  <c r="G602" i="1"/>
  <c r="F602" i="1"/>
  <c r="H602" i="1" s="1"/>
  <c r="K601" i="1"/>
  <c r="H601" i="1"/>
  <c r="G601" i="1"/>
  <c r="F601" i="1"/>
  <c r="K600" i="1"/>
  <c r="G600" i="1"/>
  <c r="F600" i="1"/>
  <c r="H600" i="1" s="1"/>
  <c r="K599" i="1"/>
  <c r="H599" i="1"/>
  <c r="G599" i="1"/>
  <c r="F599" i="1"/>
  <c r="K598" i="1"/>
  <c r="G598" i="1"/>
  <c r="F598" i="1"/>
  <c r="H598" i="1" s="1"/>
  <c r="K597" i="1"/>
  <c r="G597" i="1"/>
  <c r="H597" i="1" s="1"/>
  <c r="F597" i="1"/>
  <c r="K596" i="1"/>
  <c r="G596" i="1"/>
  <c r="F596" i="1"/>
  <c r="H596" i="1" s="1"/>
  <c r="K595" i="1"/>
  <c r="K594" i="1"/>
  <c r="G594" i="1"/>
  <c r="F594" i="1"/>
  <c r="H594" i="1" s="1"/>
  <c r="K593" i="1"/>
  <c r="G593" i="1"/>
  <c r="H593" i="1" s="1"/>
  <c r="F593" i="1"/>
  <c r="K592" i="1"/>
  <c r="G592" i="1"/>
  <c r="F592" i="1"/>
  <c r="H592" i="1" s="1"/>
  <c r="K591" i="1"/>
  <c r="G591" i="1"/>
  <c r="H591" i="1" s="1"/>
  <c r="F591" i="1"/>
  <c r="K590" i="1"/>
  <c r="H590" i="1"/>
  <c r="G590" i="1"/>
  <c r="F590" i="1"/>
  <c r="K589" i="1"/>
  <c r="G589" i="1"/>
  <c r="F589" i="1"/>
  <c r="H589" i="1" s="1"/>
  <c r="K588" i="1"/>
  <c r="G588" i="1"/>
  <c r="F588" i="1"/>
  <c r="H588" i="1" s="1"/>
  <c r="K587" i="1"/>
  <c r="G587" i="1"/>
  <c r="H587" i="1" s="1"/>
  <c r="F587" i="1"/>
  <c r="K586" i="1"/>
  <c r="G586" i="1"/>
  <c r="F586" i="1"/>
  <c r="H586" i="1" s="1"/>
  <c r="K585" i="1"/>
  <c r="G585" i="1"/>
  <c r="H585" i="1" s="1"/>
  <c r="F585" i="1"/>
  <c r="K584" i="1"/>
  <c r="H584" i="1"/>
  <c r="G584" i="1"/>
  <c r="F584" i="1"/>
  <c r="K583" i="1"/>
  <c r="G583" i="1"/>
  <c r="F583" i="1"/>
  <c r="H583" i="1" s="1"/>
  <c r="K582" i="1"/>
  <c r="G582" i="1"/>
  <c r="F582" i="1"/>
  <c r="H582" i="1" s="1"/>
  <c r="K581" i="1"/>
  <c r="G581" i="1"/>
  <c r="H581" i="1" s="1"/>
  <c r="F581" i="1"/>
  <c r="K580" i="1"/>
  <c r="G580" i="1"/>
  <c r="F580" i="1"/>
  <c r="H580" i="1" s="1"/>
  <c r="K579" i="1"/>
  <c r="G579" i="1"/>
  <c r="H579" i="1" s="1"/>
  <c r="F579" i="1"/>
  <c r="K578" i="1"/>
  <c r="H578" i="1"/>
  <c r="G578" i="1"/>
  <c r="F578" i="1"/>
  <c r="K577" i="1"/>
  <c r="G577" i="1"/>
  <c r="F577" i="1"/>
  <c r="H577" i="1" s="1"/>
  <c r="K576" i="1"/>
  <c r="G576" i="1"/>
  <c r="F576" i="1"/>
  <c r="H576" i="1" s="1"/>
  <c r="K575" i="1"/>
  <c r="G575" i="1"/>
  <c r="H575" i="1" s="1"/>
  <c r="F575" i="1"/>
  <c r="K574" i="1"/>
  <c r="G574" i="1"/>
  <c r="F574" i="1"/>
  <c r="H574" i="1" s="1"/>
  <c r="K573" i="1"/>
  <c r="G573" i="1"/>
  <c r="H573" i="1" s="1"/>
  <c r="F573" i="1"/>
  <c r="K572" i="1"/>
  <c r="H572" i="1"/>
  <c r="G572" i="1"/>
  <c r="F572" i="1"/>
  <c r="K571" i="1"/>
  <c r="G571" i="1"/>
  <c r="F571" i="1"/>
  <c r="H571" i="1" s="1"/>
  <c r="K570" i="1"/>
  <c r="G570" i="1"/>
  <c r="F570" i="1"/>
  <c r="H570" i="1" s="1"/>
  <c r="K569" i="1"/>
  <c r="G569" i="1"/>
  <c r="H569" i="1" s="1"/>
  <c r="F569" i="1"/>
  <c r="K568" i="1"/>
  <c r="G568" i="1"/>
  <c r="F568" i="1"/>
  <c r="H568" i="1" s="1"/>
  <c r="K567" i="1"/>
  <c r="G567" i="1"/>
  <c r="H567" i="1" s="1"/>
  <c r="F567" i="1"/>
  <c r="K566" i="1"/>
  <c r="H566" i="1"/>
  <c r="G566" i="1"/>
  <c r="F566" i="1"/>
  <c r="K565" i="1"/>
  <c r="G565" i="1"/>
  <c r="F565" i="1"/>
  <c r="H565" i="1" s="1"/>
  <c r="K564" i="1"/>
  <c r="G564" i="1"/>
  <c r="F564" i="1"/>
  <c r="H564" i="1" s="1"/>
  <c r="K563" i="1"/>
  <c r="G563" i="1"/>
  <c r="H563" i="1" s="1"/>
  <c r="F563" i="1"/>
  <c r="K562" i="1"/>
  <c r="G562" i="1"/>
  <c r="F562" i="1"/>
  <c r="H562" i="1" s="1"/>
  <c r="K561" i="1"/>
  <c r="G561" i="1"/>
  <c r="H561" i="1" s="1"/>
  <c r="F561" i="1"/>
  <c r="K560" i="1"/>
  <c r="H560" i="1"/>
  <c r="G560" i="1"/>
  <c r="F560" i="1"/>
  <c r="K559" i="1"/>
  <c r="G559" i="1"/>
  <c r="F559" i="1"/>
  <c r="H559" i="1" s="1"/>
  <c r="K558" i="1"/>
  <c r="G558" i="1"/>
  <c r="F558" i="1"/>
  <c r="H558" i="1" s="1"/>
  <c r="K557" i="1"/>
  <c r="G557" i="1"/>
  <c r="H557" i="1" s="1"/>
  <c r="F557" i="1"/>
  <c r="K556" i="1"/>
  <c r="G556" i="1"/>
  <c r="F556" i="1"/>
  <c r="H556" i="1" s="1"/>
  <c r="K555" i="1"/>
  <c r="G555" i="1"/>
  <c r="H555" i="1" s="1"/>
  <c r="F555" i="1"/>
  <c r="K554" i="1"/>
  <c r="H554" i="1"/>
  <c r="G554" i="1"/>
  <c r="F554" i="1"/>
  <c r="K553" i="1"/>
  <c r="G553" i="1"/>
  <c r="F553" i="1"/>
  <c r="H553" i="1" s="1"/>
  <c r="K552" i="1"/>
  <c r="G552" i="1"/>
  <c r="F552" i="1"/>
  <c r="H552" i="1" s="1"/>
  <c r="K551" i="1"/>
  <c r="G551" i="1"/>
  <c r="H551" i="1" s="1"/>
  <c r="F551" i="1"/>
  <c r="K550" i="1"/>
  <c r="G550" i="1"/>
  <c r="F550" i="1"/>
  <c r="H550" i="1" s="1"/>
  <c r="K549" i="1"/>
  <c r="G549" i="1"/>
  <c r="H549" i="1" s="1"/>
  <c r="F549" i="1"/>
  <c r="K548" i="1"/>
  <c r="H548" i="1"/>
  <c r="G548" i="1"/>
  <c r="F548" i="1"/>
  <c r="K547" i="1"/>
  <c r="G547" i="1"/>
  <c r="F547" i="1"/>
  <c r="H547" i="1" s="1"/>
  <c r="K546" i="1"/>
  <c r="G546" i="1"/>
  <c r="F546" i="1"/>
  <c r="H546" i="1" s="1"/>
  <c r="K545" i="1"/>
  <c r="G545" i="1"/>
  <c r="H545" i="1" s="1"/>
  <c r="F545" i="1"/>
  <c r="K544" i="1"/>
  <c r="G544" i="1"/>
  <c r="F544" i="1"/>
  <c r="H544" i="1" s="1"/>
  <c r="K543" i="1"/>
  <c r="G543" i="1"/>
  <c r="H543" i="1" s="1"/>
  <c r="F543" i="1"/>
  <c r="K542" i="1"/>
  <c r="H542" i="1"/>
  <c r="G542" i="1"/>
  <c r="F542" i="1"/>
  <c r="K541" i="1"/>
  <c r="G541" i="1"/>
  <c r="F541" i="1"/>
  <c r="H541" i="1" s="1"/>
  <c r="K540" i="1"/>
  <c r="G540" i="1"/>
  <c r="F540" i="1"/>
  <c r="H540" i="1" s="1"/>
  <c r="K539" i="1"/>
  <c r="G539" i="1"/>
  <c r="H539" i="1" s="1"/>
  <c r="F539" i="1"/>
  <c r="K538" i="1"/>
  <c r="K537" i="1"/>
  <c r="G537" i="1"/>
  <c r="F537" i="1"/>
  <c r="H537" i="1" s="1"/>
  <c r="K536" i="1"/>
  <c r="H536" i="1"/>
  <c r="G536" i="1"/>
  <c r="F536" i="1"/>
  <c r="K535" i="1"/>
  <c r="G535" i="1"/>
  <c r="H535" i="1" s="1"/>
  <c r="F535" i="1"/>
  <c r="K534" i="1"/>
  <c r="G534" i="1"/>
  <c r="F534" i="1"/>
  <c r="H534" i="1" s="1"/>
  <c r="K533" i="1"/>
  <c r="H533" i="1"/>
  <c r="G533" i="1"/>
  <c r="F533" i="1"/>
  <c r="K532" i="1"/>
  <c r="G532" i="1"/>
  <c r="F532" i="1"/>
  <c r="H532" i="1" s="1"/>
  <c r="K531" i="1"/>
  <c r="G531" i="1"/>
  <c r="F531" i="1"/>
  <c r="H531" i="1" s="1"/>
  <c r="K530" i="1"/>
  <c r="H530" i="1"/>
  <c r="G530" i="1"/>
  <c r="F530" i="1"/>
  <c r="K529" i="1"/>
  <c r="G529" i="1"/>
  <c r="H529" i="1" s="1"/>
  <c r="F529" i="1"/>
  <c r="K528" i="1"/>
  <c r="G528" i="1"/>
  <c r="F528" i="1"/>
  <c r="H528" i="1" s="1"/>
  <c r="K527" i="1"/>
  <c r="K526" i="1"/>
  <c r="G526" i="1"/>
  <c r="F526" i="1"/>
  <c r="H526" i="1" s="1"/>
  <c r="K525" i="1"/>
  <c r="G525" i="1"/>
  <c r="H525" i="1" s="1"/>
  <c r="F525" i="1"/>
  <c r="K524" i="1"/>
  <c r="G524" i="1"/>
  <c r="F524" i="1"/>
  <c r="H524" i="1" s="1"/>
  <c r="K523" i="1"/>
  <c r="G523" i="1"/>
  <c r="F523" i="1"/>
  <c r="H523" i="1" s="1"/>
  <c r="K522" i="1"/>
  <c r="G522" i="1"/>
  <c r="F522" i="1"/>
  <c r="H522" i="1" s="1"/>
  <c r="K521" i="1"/>
  <c r="G521" i="1"/>
  <c r="H521" i="1" s="1"/>
  <c r="F521" i="1"/>
  <c r="K520" i="1"/>
  <c r="G520" i="1"/>
  <c r="F520" i="1"/>
  <c r="H520" i="1" s="1"/>
  <c r="K519" i="1"/>
  <c r="G519" i="1"/>
  <c r="H519" i="1" s="1"/>
  <c r="F519" i="1"/>
  <c r="K518" i="1"/>
  <c r="G518" i="1"/>
  <c r="F518" i="1"/>
  <c r="H518" i="1" s="1"/>
  <c r="K517" i="1"/>
  <c r="G517" i="1"/>
  <c r="F517" i="1"/>
  <c r="H517" i="1" s="1"/>
  <c r="K516" i="1"/>
  <c r="G516" i="1"/>
  <c r="F516" i="1"/>
  <c r="H516" i="1" s="1"/>
  <c r="K515" i="1"/>
  <c r="G515" i="1"/>
  <c r="H515" i="1" s="1"/>
  <c r="F515" i="1"/>
  <c r="K514" i="1"/>
  <c r="G514" i="1"/>
  <c r="F514" i="1"/>
  <c r="H514" i="1" s="1"/>
  <c r="K513" i="1"/>
  <c r="G513" i="1"/>
  <c r="H513" i="1" s="1"/>
  <c r="F513" i="1"/>
  <c r="K512" i="1"/>
  <c r="G512" i="1"/>
  <c r="F512" i="1"/>
  <c r="H512" i="1" s="1"/>
  <c r="K511" i="1"/>
  <c r="G511" i="1"/>
  <c r="F511" i="1"/>
  <c r="H511" i="1" s="1"/>
  <c r="K510" i="1"/>
  <c r="G510" i="1"/>
  <c r="F510" i="1"/>
  <c r="H510" i="1" s="1"/>
  <c r="K509" i="1"/>
  <c r="K508" i="1"/>
  <c r="G508" i="1"/>
  <c r="F508" i="1"/>
  <c r="H508" i="1" s="1"/>
  <c r="K507" i="1"/>
  <c r="G507" i="1"/>
  <c r="F507" i="1"/>
  <c r="K506" i="1"/>
  <c r="G506" i="1"/>
  <c r="H506" i="1" s="1"/>
  <c r="F506" i="1"/>
  <c r="K505" i="1"/>
  <c r="G505" i="1"/>
  <c r="F505" i="1"/>
  <c r="K504" i="1"/>
  <c r="G504" i="1"/>
  <c r="H504" i="1" s="1"/>
  <c r="F504" i="1"/>
  <c r="K503" i="1"/>
  <c r="G503" i="1"/>
  <c r="F503" i="1"/>
  <c r="K502" i="1"/>
  <c r="G502" i="1"/>
  <c r="F502" i="1"/>
  <c r="H502" i="1" s="1"/>
  <c r="K501" i="1"/>
  <c r="G501" i="1"/>
  <c r="F501" i="1"/>
  <c r="K500" i="1"/>
  <c r="G500" i="1"/>
  <c r="H500" i="1" s="1"/>
  <c r="F500" i="1"/>
  <c r="K499" i="1"/>
  <c r="G499" i="1"/>
  <c r="F499" i="1"/>
  <c r="K498" i="1"/>
  <c r="G498" i="1"/>
  <c r="H498" i="1" s="1"/>
  <c r="F498" i="1"/>
  <c r="K497" i="1"/>
  <c r="G497" i="1"/>
  <c r="F497" i="1"/>
  <c r="H497" i="1" s="1"/>
  <c r="K496" i="1"/>
  <c r="G496" i="1"/>
  <c r="F496" i="1"/>
  <c r="K495" i="1"/>
  <c r="G495" i="1"/>
  <c r="F495" i="1"/>
  <c r="H495" i="1" s="1"/>
  <c r="K494" i="1"/>
  <c r="H494" i="1"/>
  <c r="G494" i="1"/>
  <c r="F494" i="1"/>
  <c r="K493" i="1"/>
  <c r="G493" i="1"/>
  <c r="F493" i="1"/>
  <c r="H493" i="1" s="1"/>
  <c r="K492" i="1"/>
  <c r="G492" i="1"/>
  <c r="H492" i="1" s="1"/>
  <c r="F492" i="1"/>
  <c r="K491" i="1"/>
  <c r="G491" i="1"/>
  <c r="F491" i="1"/>
  <c r="H491" i="1" s="1"/>
  <c r="K490" i="1"/>
  <c r="G490" i="1"/>
  <c r="F490" i="1"/>
  <c r="K489" i="1"/>
  <c r="G489" i="1"/>
  <c r="F489" i="1"/>
  <c r="H489" i="1" s="1"/>
  <c r="K488" i="1"/>
  <c r="G488" i="1"/>
  <c r="H488" i="1" s="1"/>
  <c r="F488" i="1"/>
  <c r="K487" i="1"/>
  <c r="G487" i="1"/>
  <c r="F487" i="1"/>
  <c r="H487" i="1" s="1"/>
  <c r="K486" i="1"/>
  <c r="G486" i="1"/>
  <c r="H486" i="1" s="1"/>
  <c r="F486" i="1"/>
  <c r="K485" i="1"/>
  <c r="G485" i="1"/>
  <c r="F485" i="1"/>
  <c r="H485" i="1" s="1"/>
  <c r="K484" i="1"/>
  <c r="G484" i="1"/>
  <c r="F484" i="1"/>
  <c r="H484" i="1" s="1"/>
  <c r="K483" i="1"/>
  <c r="G483" i="1"/>
  <c r="F483" i="1"/>
  <c r="H483" i="1" s="1"/>
  <c r="K482" i="1"/>
  <c r="H482" i="1"/>
  <c r="G482" i="1"/>
  <c r="F482" i="1"/>
  <c r="K481" i="1"/>
  <c r="G481" i="1"/>
  <c r="F481" i="1"/>
  <c r="K480" i="1"/>
  <c r="G480" i="1"/>
  <c r="H480" i="1" s="1"/>
  <c r="F480" i="1"/>
  <c r="K479" i="1"/>
  <c r="G479" i="1"/>
  <c r="F479" i="1"/>
  <c r="K478" i="1"/>
  <c r="G478" i="1"/>
  <c r="F478" i="1"/>
  <c r="K477" i="1"/>
  <c r="G477" i="1"/>
  <c r="F477" i="1"/>
  <c r="H477" i="1" s="1"/>
  <c r="K476" i="1"/>
  <c r="H476" i="1"/>
  <c r="G476" i="1"/>
  <c r="F476" i="1"/>
  <c r="K475" i="1"/>
  <c r="G475" i="1"/>
  <c r="F475" i="1"/>
  <c r="K474" i="1"/>
  <c r="K473" i="1"/>
  <c r="H473" i="1"/>
  <c r="G473" i="1"/>
  <c r="F473" i="1"/>
  <c r="K472" i="1"/>
  <c r="G472" i="1"/>
  <c r="F472" i="1"/>
  <c r="H472" i="1" s="1"/>
  <c r="K471" i="1"/>
  <c r="K470" i="1"/>
  <c r="K469" i="1"/>
  <c r="G469" i="1"/>
  <c r="F469" i="1"/>
  <c r="H469" i="1" s="1"/>
  <c r="K468" i="1"/>
  <c r="G468" i="1"/>
  <c r="H468" i="1" s="1"/>
  <c r="F468" i="1"/>
  <c r="K467" i="1"/>
  <c r="G467" i="1"/>
  <c r="F467" i="1"/>
  <c r="H467" i="1" s="1"/>
  <c r="K466" i="1"/>
  <c r="G466" i="1"/>
  <c r="F466" i="1"/>
  <c r="H466" i="1" s="1"/>
  <c r="K465" i="1"/>
  <c r="G465" i="1"/>
  <c r="F465" i="1"/>
  <c r="H465" i="1" s="1"/>
  <c r="K464" i="1"/>
  <c r="G464" i="1"/>
  <c r="H464" i="1" s="1"/>
  <c r="F464" i="1"/>
  <c r="K463" i="1"/>
  <c r="G463" i="1"/>
  <c r="F463" i="1"/>
  <c r="H463" i="1" s="1"/>
  <c r="K462" i="1"/>
  <c r="K461" i="1"/>
  <c r="H461" i="1"/>
  <c r="G461" i="1"/>
  <c r="F461" i="1"/>
  <c r="K460" i="1"/>
  <c r="G460" i="1"/>
  <c r="F460" i="1"/>
  <c r="H460" i="1" s="1"/>
  <c r="K459" i="1"/>
  <c r="G459" i="1"/>
  <c r="H459" i="1" s="1"/>
  <c r="F459" i="1"/>
  <c r="K458" i="1"/>
  <c r="G458" i="1"/>
  <c r="F458" i="1"/>
  <c r="H458" i="1" s="1"/>
  <c r="K457" i="1"/>
  <c r="K456" i="1"/>
  <c r="G456" i="1"/>
  <c r="F456" i="1"/>
  <c r="H456" i="1" s="1"/>
  <c r="K455" i="1"/>
  <c r="K454" i="1"/>
  <c r="G454" i="1"/>
  <c r="F454" i="1"/>
  <c r="H454" i="1" s="1"/>
  <c r="K453" i="1"/>
  <c r="K452" i="1"/>
  <c r="G452" i="1"/>
  <c r="F452" i="1"/>
  <c r="H452" i="1" s="1"/>
  <c r="K451" i="1"/>
  <c r="K450" i="1"/>
  <c r="G450" i="1"/>
  <c r="H450" i="1" s="1"/>
  <c r="F450" i="1"/>
  <c r="K449" i="1"/>
  <c r="G449" i="1"/>
  <c r="F449" i="1"/>
  <c r="H449" i="1" s="1"/>
  <c r="K448" i="1"/>
  <c r="K447" i="1"/>
  <c r="G447" i="1"/>
  <c r="F447" i="1"/>
  <c r="H447" i="1" s="1"/>
  <c r="K446" i="1"/>
  <c r="K445" i="1"/>
  <c r="G445" i="1"/>
  <c r="F445" i="1"/>
  <c r="H445" i="1" s="1"/>
  <c r="K444" i="1"/>
  <c r="G444" i="1"/>
  <c r="F444" i="1"/>
  <c r="H444" i="1" s="1"/>
  <c r="K443" i="1"/>
  <c r="H443" i="1"/>
  <c r="G443" i="1"/>
  <c r="F443" i="1"/>
  <c r="K442" i="1"/>
  <c r="G442" i="1"/>
  <c r="F442" i="1"/>
  <c r="H442" i="1" s="1"/>
  <c r="K441" i="1"/>
  <c r="G441" i="1"/>
  <c r="F441" i="1"/>
  <c r="H441" i="1" s="1"/>
  <c r="K440" i="1"/>
  <c r="H440" i="1"/>
  <c r="G440" i="1"/>
  <c r="F440" i="1"/>
  <c r="K439" i="1"/>
  <c r="G439" i="1"/>
  <c r="F439" i="1"/>
  <c r="H439" i="1" s="1"/>
  <c r="K438" i="1"/>
  <c r="G438" i="1"/>
  <c r="F438" i="1"/>
  <c r="H438" i="1" s="1"/>
  <c r="K437" i="1"/>
  <c r="H437" i="1"/>
  <c r="G437" i="1"/>
  <c r="F437" i="1"/>
  <c r="K436" i="1"/>
  <c r="G436" i="1"/>
  <c r="F436" i="1"/>
  <c r="H436" i="1" s="1"/>
  <c r="K435" i="1"/>
  <c r="K434" i="1"/>
  <c r="G434" i="1"/>
  <c r="H434" i="1" s="1"/>
  <c r="F434" i="1"/>
  <c r="K433" i="1"/>
  <c r="G433" i="1"/>
  <c r="F433" i="1"/>
  <c r="H433" i="1" s="1"/>
  <c r="K432" i="1"/>
  <c r="K431" i="1"/>
  <c r="H431" i="1"/>
  <c r="G431" i="1"/>
  <c r="F431" i="1"/>
  <c r="K430" i="1"/>
  <c r="G430" i="1"/>
  <c r="F430" i="1"/>
  <c r="H430" i="1" s="1"/>
  <c r="K429" i="1"/>
  <c r="G429" i="1"/>
  <c r="H429" i="1" s="1"/>
  <c r="F429" i="1"/>
  <c r="K428" i="1"/>
  <c r="K427" i="1"/>
  <c r="G427" i="1"/>
  <c r="F427" i="1"/>
  <c r="H427" i="1" s="1"/>
  <c r="K426" i="1"/>
  <c r="G426" i="1"/>
  <c r="F426" i="1"/>
  <c r="H426" i="1" s="1"/>
  <c r="K425" i="1"/>
  <c r="G425" i="1"/>
  <c r="H425" i="1" s="1"/>
  <c r="F425" i="1"/>
  <c r="K424" i="1"/>
  <c r="K423" i="1"/>
  <c r="K422" i="1"/>
  <c r="G422" i="1"/>
  <c r="F422" i="1"/>
  <c r="H422" i="1" s="1"/>
  <c r="K421" i="1"/>
  <c r="G421" i="1"/>
  <c r="F421" i="1"/>
  <c r="H421" i="1" s="1"/>
  <c r="K420" i="1"/>
  <c r="G420" i="1"/>
  <c r="F420" i="1"/>
  <c r="H420" i="1" s="1"/>
  <c r="K419" i="1"/>
  <c r="G419" i="1"/>
  <c r="H419" i="1" s="1"/>
  <c r="F419" i="1"/>
  <c r="K418" i="1"/>
  <c r="K417" i="1"/>
  <c r="G417" i="1"/>
  <c r="F417" i="1"/>
  <c r="H417" i="1" s="1"/>
  <c r="K416" i="1"/>
  <c r="K415" i="1"/>
  <c r="G415" i="1"/>
  <c r="F415" i="1"/>
  <c r="H415" i="1" s="1"/>
  <c r="K414" i="1"/>
  <c r="K413" i="1"/>
  <c r="H413" i="1"/>
  <c r="G413" i="1"/>
  <c r="F413" i="1"/>
  <c r="K412" i="1"/>
  <c r="K411" i="1"/>
  <c r="G411" i="1"/>
  <c r="F411" i="1"/>
  <c r="H411" i="1" s="1"/>
  <c r="K410" i="1"/>
  <c r="G410" i="1"/>
  <c r="H410" i="1" s="1"/>
  <c r="F410" i="1"/>
  <c r="K409" i="1"/>
  <c r="K408" i="1"/>
  <c r="G408" i="1"/>
  <c r="F408" i="1"/>
  <c r="H408" i="1" s="1"/>
  <c r="K407" i="1"/>
  <c r="K406" i="1"/>
  <c r="G406" i="1"/>
  <c r="F406" i="1"/>
  <c r="H406" i="1" s="1"/>
  <c r="K405" i="1"/>
  <c r="G405" i="1"/>
  <c r="H405" i="1" s="1"/>
  <c r="F405" i="1"/>
  <c r="K404" i="1"/>
  <c r="H404" i="1"/>
  <c r="G404" i="1"/>
  <c r="F404" i="1"/>
  <c r="K403" i="1"/>
  <c r="G403" i="1"/>
  <c r="F403" i="1"/>
  <c r="H403" i="1" s="1"/>
  <c r="K402" i="1"/>
  <c r="G402" i="1"/>
  <c r="F402" i="1"/>
  <c r="H402" i="1" s="1"/>
  <c r="K401" i="1"/>
  <c r="G401" i="1"/>
  <c r="H401" i="1" s="1"/>
  <c r="F401" i="1"/>
  <c r="K400" i="1"/>
  <c r="G400" i="1"/>
  <c r="F400" i="1"/>
  <c r="H400" i="1" s="1"/>
  <c r="K399" i="1"/>
  <c r="G399" i="1"/>
  <c r="H399" i="1" s="1"/>
  <c r="F399" i="1"/>
  <c r="K398" i="1"/>
  <c r="H398" i="1"/>
  <c r="G398" i="1"/>
  <c r="F398" i="1"/>
  <c r="K397" i="1"/>
  <c r="G397" i="1"/>
  <c r="F397" i="1"/>
  <c r="H397" i="1" s="1"/>
  <c r="K396" i="1"/>
  <c r="K395" i="1"/>
  <c r="H395" i="1"/>
  <c r="G395" i="1"/>
  <c r="F395" i="1"/>
  <c r="K394" i="1"/>
  <c r="G394" i="1"/>
  <c r="F394" i="1"/>
  <c r="H394" i="1" s="1"/>
  <c r="K393" i="1"/>
  <c r="K392" i="1"/>
  <c r="G392" i="1"/>
  <c r="F392" i="1"/>
  <c r="H392" i="1" s="1"/>
  <c r="K391" i="1"/>
  <c r="G391" i="1"/>
  <c r="F391" i="1"/>
  <c r="H391" i="1" s="1"/>
  <c r="K390" i="1"/>
  <c r="G390" i="1"/>
  <c r="F390" i="1"/>
  <c r="H390" i="1" s="1"/>
  <c r="K389" i="1"/>
  <c r="K388" i="1"/>
  <c r="G388" i="1"/>
  <c r="F388" i="1"/>
  <c r="H388" i="1" s="1"/>
  <c r="K387" i="1"/>
  <c r="G387" i="1"/>
  <c r="F387" i="1"/>
  <c r="H387" i="1" s="1"/>
  <c r="K386" i="1"/>
  <c r="H386" i="1"/>
  <c r="G386" i="1"/>
  <c r="F386" i="1"/>
  <c r="K385" i="1"/>
  <c r="K384" i="1"/>
  <c r="K383" i="1"/>
  <c r="H383" i="1"/>
  <c r="G383" i="1"/>
  <c r="F383" i="1"/>
  <c r="K382" i="1"/>
  <c r="G382" i="1"/>
  <c r="F382" i="1"/>
  <c r="H382" i="1" s="1"/>
  <c r="K381" i="1"/>
  <c r="G381" i="1"/>
  <c r="F381" i="1"/>
  <c r="H381" i="1" s="1"/>
  <c r="K380" i="1"/>
  <c r="H380" i="1"/>
  <c r="G380" i="1"/>
  <c r="F380" i="1"/>
  <c r="K379" i="1"/>
  <c r="K378" i="1"/>
  <c r="G378" i="1"/>
  <c r="H378" i="1" s="1"/>
  <c r="F378" i="1"/>
  <c r="K377" i="1"/>
  <c r="K376" i="1"/>
  <c r="G376" i="1"/>
  <c r="F376" i="1"/>
  <c r="H376" i="1" s="1"/>
  <c r="K375" i="1"/>
  <c r="K374" i="1"/>
  <c r="H374" i="1"/>
  <c r="G374" i="1"/>
  <c r="F374" i="1"/>
  <c r="K373" i="1"/>
  <c r="K372" i="1"/>
  <c r="G372" i="1"/>
  <c r="F372" i="1"/>
  <c r="H372" i="1" s="1"/>
  <c r="K371" i="1"/>
  <c r="H371" i="1"/>
  <c r="G371" i="1"/>
  <c r="F371" i="1"/>
  <c r="K370" i="1"/>
  <c r="K369" i="1"/>
  <c r="G369" i="1"/>
  <c r="H369" i="1" s="1"/>
  <c r="F369" i="1"/>
  <c r="K368" i="1"/>
  <c r="K367" i="1"/>
  <c r="G367" i="1"/>
  <c r="F367" i="1"/>
  <c r="H367" i="1" s="1"/>
  <c r="K366" i="1"/>
  <c r="G366" i="1"/>
  <c r="H366" i="1" s="1"/>
  <c r="F366" i="1"/>
  <c r="K365" i="1"/>
  <c r="G365" i="1"/>
  <c r="F365" i="1"/>
  <c r="H365" i="1" s="1"/>
  <c r="K364" i="1"/>
  <c r="H364" i="1"/>
  <c r="G364" i="1"/>
  <c r="F364" i="1"/>
  <c r="K363" i="1"/>
  <c r="G363" i="1"/>
  <c r="F363" i="1"/>
  <c r="H363" i="1" s="1"/>
  <c r="K362" i="1"/>
  <c r="H362" i="1"/>
  <c r="G362" i="1"/>
  <c r="F362" i="1"/>
  <c r="K361" i="1"/>
  <c r="G361" i="1"/>
  <c r="F361" i="1"/>
  <c r="H361" i="1" s="1"/>
  <c r="K360" i="1"/>
  <c r="G360" i="1"/>
  <c r="H360" i="1" s="1"/>
  <c r="F360" i="1"/>
  <c r="K359" i="1"/>
  <c r="G359" i="1"/>
  <c r="F359" i="1"/>
  <c r="H359" i="1" s="1"/>
  <c r="K358" i="1"/>
  <c r="H358" i="1"/>
  <c r="G358" i="1"/>
  <c r="F358" i="1"/>
  <c r="K357" i="1"/>
  <c r="K356" i="1"/>
  <c r="G356" i="1"/>
  <c r="H356" i="1" s="1"/>
  <c r="F356" i="1"/>
  <c r="K355" i="1"/>
  <c r="G355" i="1"/>
  <c r="F355" i="1"/>
  <c r="H355" i="1" s="1"/>
  <c r="K354" i="1"/>
  <c r="K353" i="1"/>
  <c r="H353" i="1"/>
  <c r="G353" i="1"/>
  <c r="F353" i="1"/>
  <c r="K352" i="1"/>
  <c r="G352" i="1"/>
  <c r="F352" i="1"/>
  <c r="H352" i="1" s="1"/>
  <c r="K351" i="1"/>
  <c r="G351" i="1"/>
  <c r="F351" i="1"/>
  <c r="H351" i="1" s="1"/>
  <c r="K350" i="1"/>
  <c r="K349" i="1"/>
  <c r="G349" i="1"/>
  <c r="F349" i="1"/>
  <c r="H349" i="1" s="1"/>
  <c r="K348" i="1"/>
  <c r="G348" i="1"/>
  <c r="H348" i="1" s="1"/>
  <c r="F348" i="1"/>
  <c r="K347" i="1"/>
  <c r="G347" i="1"/>
  <c r="F347" i="1"/>
  <c r="H347" i="1" s="1"/>
  <c r="K346" i="1"/>
  <c r="K345" i="1"/>
  <c r="K344" i="1"/>
  <c r="H344" i="1"/>
  <c r="G344" i="1"/>
  <c r="F344" i="1"/>
  <c r="K343" i="1"/>
  <c r="G343" i="1"/>
  <c r="F343" i="1"/>
  <c r="H343" i="1" s="1"/>
  <c r="K342" i="1"/>
  <c r="G342" i="1"/>
  <c r="F342" i="1"/>
  <c r="H342" i="1" s="1"/>
  <c r="K341" i="1"/>
  <c r="G341" i="1"/>
  <c r="H341" i="1" s="1"/>
  <c r="F341" i="1"/>
  <c r="K340" i="1"/>
  <c r="K339" i="1"/>
  <c r="G339" i="1"/>
  <c r="F339" i="1"/>
  <c r="H339" i="1" s="1"/>
  <c r="K338" i="1"/>
  <c r="K337" i="1"/>
  <c r="G337" i="1"/>
  <c r="F337" i="1"/>
  <c r="H337" i="1" s="1"/>
  <c r="K336" i="1"/>
  <c r="K335" i="1"/>
  <c r="G335" i="1"/>
  <c r="F335" i="1"/>
  <c r="H335" i="1" s="1"/>
  <c r="K334" i="1"/>
  <c r="K333" i="1"/>
  <c r="G333" i="1"/>
  <c r="F333" i="1"/>
  <c r="H333" i="1" s="1"/>
  <c r="K332" i="1"/>
  <c r="G332" i="1"/>
  <c r="H332" i="1" s="1"/>
  <c r="F332" i="1"/>
  <c r="K331" i="1"/>
  <c r="K330" i="1"/>
  <c r="G330" i="1"/>
  <c r="F330" i="1"/>
  <c r="H330" i="1" s="1"/>
  <c r="K329" i="1"/>
  <c r="K328" i="1"/>
  <c r="G328" i="1"/>
  <c r="F328" i="1"/>
  <c r="H328" i="1" s="1"/>
  <c r="K327" i="1"/>
  <c r="G327" i="1"/>
  <c r="F327" i="1"/>
  <c r="H327" i="1" s="1"/>
  <c r="K326" i="1"/>
  <c r="G326" i="1"/>
  <c r="F326" i="1"/>
  <c r="H326" i="1" s="1"/>
  <c r="K325" i="1"/>
  <c r="G325" i="1"/>
  <c r="F325" i="1"/>
  <c r="H325" i="1" s="1"/>
  <c r="K324" i="1"/>
  <c r="G324" i="1"/>
  <c r="H324" i="1" s="1"/>
  <c r="F324" i="1"/>
  <c r="K323" i="1"/>
  <c r="G323" i="1"/>
  <c r="F323" i="1"/>
  <c r="H323" i="1" s="1"/>
  <c r="K322" i="1"/>
  <c r="G322" i="1"/>
  <c r="F322" i="1"/>
  <c r="H322" i="1" s="1"/>
  <c r="K321" i="1"/>
  <c r="G321" i="1"/>
  <c r="F321" i="1"/>
  <c r="H321" i="1" s="1"/>
  <c r="K320" i="1"/>
  <c r="G320" i="1"/>
  <c r="F320" i="1"/>
  <c r="H320" i="1" s="1"/>
  <c r="K319" i="1"/>
  <c r="G319" i="1"/>
  <c r="F319" i="1"/>
  <c r="H319" i="1" s="1"/>
  <c r="K318" i="1"/>
  <c r="K317" i="1"/>
  <c r="H317" i="1"/>
  <c r="G317" i="1"/>
  <c r="F317" i="1"/>
  <c r="K316" i="1"/>
  <c r="G316" i="1"/>
  <c r="F316" i="1"/>
  <c r="H316" i="1" s="1"/>
  <c r="K315" i="1"/>
  <c r="K314" i="1"/>
  <c r="H314" i="1"/>
  <c r="G314" i="1"/>
  <c r="F314" i="1"/>
  <c r="K313" i="1"/>
  <c r="G313" i="1"/>
  <c r="F313" i="1"/>
  <c r="H313" i="1" s="1"/>
  <c r="K312" i="1"/>
  <c r="G312" i="1"/>
  <c r="F312" i="1"/>
  <c r="H312" i="1" s="1"/>
  <c r="K311" i="1"/>
  <c r="G311" i="1"/>
  <c r="H311" i="1" s="1"/>
  <c r="F311" i="1"/>
  <c r="K310" i="1"/>
  <c r="G310" i="1"/>
  <c r="F310" i="1"/>
  <c r="H310" i="1" s="1"/>
  <c r="K309" i="1"/>
  <c r="K308" i="1"/>
  <c r="K307" i="1"/>
  <c r="G307" i="1"/>
  <c r="F307" i="1"/>
  <c r="H307" i="1" s="1"/>
  <c r="K306" i="1"/>
  <c r="G306" i="1"/>
  <c r="F306" i="1"/>
  <c r="H306" i="1" s="1"/>
  <c r="K305" i="1"/>
  <c r="G305" i="1"/>
  <c r="F305" i="1"/>
  <c r="H305" i="1" s="1"/>
  <c r="K304" i="1"/>
  <c r="G304" i="1"/>
  <c r="F304" i="1"/>
  <c r="H304" i="1" s="1"/>
  <c r="K303" i="1"/>
  <c r="K302" i="1"/>
  <c r="H302" i="1"/>
  <c r="G302" i="1"/>
  <c r="F302" i="1"/>
  <c r="K301" i="1"/>
  <c r="G301" i="1"/>
  <c r="F301" i="1"/>
  <c r="H301" i="1" s="1"/>
  <c r="K300" i="1"/>
  <c r="G300" i="1"/>
  <c r="H300" i="1" s="1"/>
  <c r="F300" i="1"/>
  <c r="K299" i="1"/>
  <c r="G299" i="1"/>
  <c r="F299" i="1"/>
  <c r="H299" i="1" s="1"/>
  <c r="K298" i="1"/>
  <c r="G298" i="1"/>
  <c r="F298" i="1"/>
  <c r="H298" i="1" s="1"/>
  <c r="K297" i="1"/>
  <c r="K296" i="1"/>
  <c r="G296" i="1"/>
  <c r="H296" i="1" s="1"/>
  <c r="F296" i="1"/>
  <c r="K295" i="1"/>
  <c r="G295" i="1"/>
  <c r="F295" i="1"/>
  <c r="H295" i="1" s="1"/>
  <c r="K294" i="1"/>
  <c r="K293" i="1"/>
  <c r="H293" i="1"/>
  <c r="G293" i="1"/>
  <c r="F293" i="1"/>
  <c r="K292" i="1"/>
  <c r="G292" i="1"/>
  <c r="F292" i="1"/>
  <c r="H292" i="1" s="1"/>
  <c r="K291" i="1"/>
  <c r="K290" i="1"/>
  <c r="G290" i="1"/>
  <c r="F290" i="1"/>
  <c r="H290" i="1" s="1"/>
  <c r="K289" i="1"/>
  <c r="G289" i="1"/>
  <c r="F289" i="1"/>
  <c r="H289" i="1" s="1"/>
  <c r="K288" i="1"/>
  <c r="G288" i="1"/>
  <c r="H288" i="1" s="1"/>
  <c r="F288" i="1"/>
  <c r="K287" i="1"/>
  <c r="G287" i="1"/>
  <c r="F287" i="1"/>
  <c r="H287" i="1" s="1"/>
  <c r="K286" i="1"/>
  <c r="K285" i="1"/>
  <c r="G285" i="1"/>
  <c r="H285" i="1" s="1"/>
  <c r="F285" i="1"/>
  <c r="K284" i="1"/>
  <c r="G284" i="1"/>
  <c r="F284" i="1"/>
  <c r="H284" i="1" s="1"/>
  <c r="K283" i="1"/>
  <c r="G283" i="1"/>
  <c r="F283" i="1"/>
  <c r="H283" i="1" s="1"/>
  <c r="K282" i="1"/>
  <c r="G282" i="1"/>
  <c r="F282" i="1"/>
  <c r="H282" i="1" s="1"/>
  <c r="K281" i="1"/>
  <c r="K280" i="1"/>
  <c r="G280" i="1"/>
  <c r="F280" i="1"/>
  <c r="H280" i="1" s="1"/>
  <c r="K279" i="1"/>
  <c r="G279" i="1"/>
  <c r="H279" i="1" s="1"/>
  <c r="F279" i="1"/>
  <c r="K278" i="1"/>
  <c r="H278" i="1"/>
  <c r="G278" i="1"/>
  <c r="F278" i="1"/>
  <c r="K277" i="1"/>
  <c r="G277" i="1"/>
  <c r="F277" i="1"/>
  <c r="H277" i="1" s="1"/>
  <c r="K276" i="1"/>
  <c r="G276" i="1"/>
  <c r="F276" i="1"/>
  <c r="H276" i="1" s="1"/>
  <c r="K275" i="1"/>
  <c r="K274" i="1"/>
  <c r="G274" i="1"/>
  <c r="F274" i="1"/>
  <c r="H274" i="1" s="1"/>
  <c r="K273" i="1"/>
  <c r="G273" i="1"/>
  <c r="F273" i="1"/>
  <c r="H273" i="1" s="1"/>
  <c r="K272" i="1"/>
  <c r="H272" i="1"/>
  <c r="G272" i="1"/>
  <c r="F272" i="1"/>
  <c r="K271" i="1"/>
  <c r="K270" i="1"/>
  <c r="G270" i="1"/>
  <c r="F270" i="1"/>
  <c r="H270" i="1" s="1"/>
  <c r="K269" i="1"/>
  <c r="G269" i="1"/>
  <c r="F269" i="1"/>
  <c r="H269" i="1" s="1"/>
  <c r="K268" i="1"/>
  <c r="G268" i="1"/>
  <c r="F268" i="1"/>
  <c r="H268" i="1" s="1"/>
  <c r="K267" i="1"/>
  <c r="K266" i="1"/>
  <c r="H266" i="1"/>
  <c r="G266" i="1"/>
  <c r="F266" i="1"/>
  <c r="K265" i="1"/>
  <c r="G265" i="1"/>
  <c r="F265" i="1"/>
  <c r="H265" i="1" s="1"/>
  <c r="K264" i="1"/>
  <c r="G264" i="1"/>
  <c r="H264" i="1" s="1"/>
  <c r="F264" i="1"/>
  <c r="K263" i="1"/>
  <c r="K262" i="1"/>
  <c r="G262" i="1"/>
  <c r="F262" i="1"/>
  <c r="H262" i="1" s="1"/>
  <c r="K261" i="1"/>
  <c r="G261" i="1"/>
  <c r="H261" i="1" s="1"/>
  <c r="F261" i="1"/>
  <c r="K260" i="1"/>
  <c r="G260" i="1"/>
  <c r="H260" i="1" s="1"/>
  <c r="F260" i="1"/>
  <c r="K259" i="1"/>
  <c r="G259" i="1"/>
  <c r="F259" i="1"/>
  <c r="H259" i="1" s="1"/>
  <c r="K258" i="1"/>
  <c r="G258" i="1"/>
  <c r="H258" i="1" s="1"/>
  <c r="F258" i="1"/>
  <c r="K257" i="1"/>
  <c r="H257" i="1"/>
  <c r="G257" i="1"/>
  <c r="F257" i="1"/>
  <c r="K256" i="1"/>
  <c r="G256" i="1"/>
  <c r="F256" i="1"/>
  <c r="H256" i="1" s="1"/>
  <c r="K255" i="1"/>
  <c r="G255" i="1"/>
  <c r="H255" i="1" s="1"/>
  <c r="F255" i="1"/>
  <c r="K254" i="1"/>
  <c r="G254" i="1"/>
  <c r="H254" i="1" s="1"/>
  <c r="F254" i="1"/>
  <c r="K253" i="1"/>
  <c r="K252" i="1"/>
  <c r="G252" i="1"/>
  <c r="F252" i="1"/>
  <c r="H252" i="1" s="1"/>
  <c r="K251" i="1"/>
  <c r="H251" i="1"/>
  <c r="G251" i="1"/>
  <c r="F251" i="1"/>
  <c r="K250" i="1"/>
  <c r="G250" i="1"/>
  <c r="F250" i="1"/>
  <c r="H250" i="1" s="1"/>
  <c r="K249" i="1"/>
  <c r="G249" i="1"/>
  <c r="F249" i="1"/>
  <c r="H249" i="1" s="1"/>
  <c r="K248" i="1"/>
  <c r="H248" i="1"/>
  <c r="G248" i="1"/>
  <c r="F248" i="1"/>
  <c r="K247" i="1"/>
  <c r="G247" i="1"/>
  <c r="F247" i="1"/>
  <c r="H247" i="1" s="1"/>
  <c r="K246" i="1"/>
  <c r="K245" i="1"/>
  <c r="G245" i="1"/>
  <c r="F245" i="1"/>
  <c r="H245" i="1" s="1"/>
  <c r="K244" i="1"/>
  <c r="G244" i="1"/>
  <c r="F244" i="1"/>
  <c r="H244" i="1" s="1"/>
  <c r="K243" i="1"/>
  <c r="G243" i="1"/>
  <c r="F243" i="1"/>
  <c r="H243" i="1" s="1"/>
  <c r="K242" i="1"/>
  <c r="K241" i="1"/>
  <c r="H241" i="1"/>
  <c r="G241" i="1"/>
  <c r="F241" i="1"/>
  <c r="K240" i="1"/>
  <c r="G240" i="1"/>
  <c r="F240" i="1"/>
  <c r="H240" i="1" s="1"/>
  <c r="K239" i="1"/>
  <c r="K238" i="1"/>
  <c r="G238" i="1"/>
  <c r="F238" i="1"/>
  <c r="H238" i="1" s="1"/>
  <c r="K237" i="1"/>
  <c r="G237" i="1"/>
  <c r="H237" i="1" s="1"/>
  <c r="F237" i="1"/>
  <c r="K236" i="1"/>
  <c r="H236" i="1"/>
  <c r="G236" i="1"/>
  <c r="F236" i="1"/>
  <c r="K235" i="1"/>
  <c r="G235" i="1"/>
  <c r="F235" i="1"/>
  <c r="H235" i="1" s="1"/>
  <c r="K234" i="1"/>
  <c r="K233" i="1"/>
  <c r="H233" i="1"/>
  <c r="G233" i="1"/>
  <c r="F233" i="1"/>
  <c r="K232" i="1"/>
  <c r="G232" i="1"/>
  <c r="F232" i="1"/>
  <c r="H232" i="1" s="1"/>
  <c r="K231" i="1"/>
  <c r="G231" i="1"/>
  <c r="F231" i="1"/>
  <c r="H231" i="1" s="1"/>
  <c r="K230" i="1"/>
  <c r="H230" i="1"/>
  <c r="G230" i="1"/>
  <c r="F230" i="1"/>
  <c r="K229" i="1"/>
  <c r="G229" i="1"/>
  <c r="F229" i="1"/>
  <c r="H229" i="1" s="1"/>
  <c r="K228" i="1"/>
  <c r="G228" i="1"/>
  <c r="F228" i="1"/>
  <c r="H228" i="1" s="1"/>
  <c r="K227" i="1"/>
  <c r="H227" i="1"/>
  <c r="G227" i="1"/>
  <c r="F227" i="1"/>
  <c r="K226" i="1"/>
  <c r="K225" i="1"/>
  <c r="G225" i="1"/>
  <c r="H225" i="1" s="1"/>
  <c r="F225" i="1"/>
  <c r="K224" i="1"/>
  <c r="G224" i="1"/>
  <c r="F224" i="1"/>
  <c r="H224" i="1" s="1"/>
  <c r="K223" i="1"/>
  <c r="K222" i="1"/>
  <c r="G222" i="1"/>
  <c r="H222" i="1" s="1"/>
  <c r="F222" i="1"/>
  <c r="K221" i="1"/>
  <c r="G221" i="1"/>
  <c r="F221" i="1"/>
  <c r="H221" i="1" s="1"/>
  <c r="K220" i="1"/>
  <c r="G220" i="1"/>
  <c r="F220" i="1"/>
  <c r="H220" i="1" s="1"/>
  <c r="K219" i="1"/>
  <c r="K218" i="1"/>
  <c r="G218" i="1"/>
  <c r="H218" i="1" s="1"/>
  <c r="F218" i="1"/>
  <c r="K217" i="1"/>
  <c r="G217" i="1"/>
  <c r="F217" i="1"/>
  <c r="H217" i="1" s="1"/>
  <c r="K216" i="1"/>
  <c r="G216" i="1"/>
  <c r="H216" i="1" s="1"/>
  <c r="F216" i="1"/>
  <c r="K215" i="1"/>
  <c r="K214" i="1"/>
  <c r="G214" i="1"/>
  <c r="F214" i="1"/>
  <c r="H214" i="1" s="1"/>
  <c r="K213" i="1"/>
  <c r="G213" i="1"/>
  <c r="F213" i="1"/>
  <c r="H213" i="1" s="1"/>
  <c r="K212" i="1"/>
  <c r="K211" i="1"/>
  <c r="G211" i="1"/>
  <c r="F211" i="1"/>
  <c r="H211" i="1" s="1"/>
  <c r="K210" i="1"/>
  <c r="G210" i="1"/>
  <c r="F210" i="1"/>
  <c r="H210" i="1" s="1"/>
  <c r="K209" i="1"/>
  <c r="G209" i="1"/>
  <c r="F209" i="1"/>
  <c r="H209" i="1" s="1"/>
  <c r="K208" i="1"/>
  <c r="G208" i="1"/>
  <c r="F208" i="1"/>
  <c r="H208" i="1" s="1"/>
  <c r="K207" i="1"/>
  <c r="K206" i="1"/>
  <c r="K205" i="1"/>
  <c r="K204" i="1"/>
  <c r="G204" i="1"/>
  <c r="F204" i="1"/>
  <c r="H204" i="1" s="1"/>
  <c r="K203" i="1"/>
  <c r="H203" i="1"/>
  <c r="G203" i="1"/>
  <c r="F203" i="1"/>
  <c r="K202" i="1"/>
  <c r="G202" i="1"/>
  <c r="F202" i="1"/>
  <c r="H202" i="1" s="1"/>
  <c r="K201" i="1"/>
  <c r="G201" i="1"/>
  <c r="F201" i="1"/>
  <c r="H201" i="1" s="1"/>
  <c r="K200" i="1"/>
  <c r="H200" i="1"/>
  <c r="G200" i="1"/>
  <c r="F200" i="1"/>
  <c r="K199" i="1"/>
  <c r="G199" i="1"/>
  <c r="F199" i="1"/>
  <c r="H199" i="1" s="1"/>
  <c r="K198" i="1"/>
  <c r="G198" i="1"/>
  <c r="F198" i="1"/>
  <c r="H198" i="1" s="1"/>
  <c r="K197" i="1"/>
  <c r="H197" i="1"/>
  <c r="G197" i="1"/>
  <c r="F197" i="1"/>
  <c r="K196" i="1"/>
  <c r="G196" i="1"/>
  <c r="F196" i="1"/>
  <c r="H196" i="1" s="1"/>
  <c r="K195" i="1"/>
  <c r="G195" i="1"/>
  <c r="F195" i="1"/>
  <c r="H195" i="1" s="1"/>
  <c r="K194" i="1"/>
  <c r="H194" i="1"/>
  <c r="G194" i="1"/>
  <c r="F194" i="1"/>
  <c r="K193" i="1"/>
  <c r="G193" i="1"/>
  <c r="F193" i="1"/>
  <c r="H193" i="1" s="1"/>
  <c r="K192" i="1"/>
  <c r="G192" i="1"/>
  <c r="F192" i="1"/>
  <c r="H192" i="1" s="1"/>
  <c r="K191" i="1"/>
  <c r="H191" i="1"/>
  <c r="G191" i="1"/>
  <c r="F191" i="1"/>
  <c r="K190" i="1"/>
  <c r="G190" i="1"/>
  <c r="F190" i="1"/>
  <c r="H190" i="1" s="1"/>
  <c r="K189" i="1"/>
  <c r="G189" i="1"/>
  <c r="F189" i="1"/>
  <c r="H189" i="1" s="1"/>
  <c r="K188" i="1"/>
  <c r="K187" i="1"/>
  <c r="G187" i="1"/>
  <c r="F187" i="1"/>
  <c r="H187" i="1" s="1"/>
  <c r="K186" i="1"/>
  <c r="G186" i="1"/>
  <c r="F186" i="1"/>
  <c r="H186" i="1" s="1"/>
  <c r="K185" i="1"/>
  <c r="G185" i="1"/>
  <c r="F185" i="1"/>
  <c r="H185" i="1" s="1"/>
  <c r="K184" i="1"/>
  <c r="G184" i="1"/>
  <c r="F184" i="1"/>
  <c r="H184" i="1" s="1"/>
  <c r="K183" i="1"/>
  <c r="G183" i="1"/>
  <c r="F183" i="1"/>
  <c r="H183" i="1" s="1"/>
  <c r="K182" i="1"/>
  <c r="G182" i="1"/>
  <c r="F182" i="1"/>
  <c r="H182" i="1" s="1"/>
  <c r="K181" i="1"/>
  <c r="G181" i="1"/>
  <c r="F181" i="1"/>
  <c r="H181" i="1" s="1"/>
  <c r="K180" i="1"/>
  <c r="G180" i="1"/>
  <c r="F180" i="1"/>
  <c r="H180" i="1" s="1"/>
  <c r="K179" i="1"/>
  <c r="K178" i="1"/>
  <c r="H178" i="1"/>
  <c r="G178" i="1"/>
  <c r="F178" i="1"/>
  <c r="K177" i="1"/>
  <c r="G177" i="1"/>
  <c r="F177" i="1"/>
  <c r="H177" i="1" s="1"/>
  <c r="K176" i="1"/>
  <c r="H176" i="1"/>
  <c r="G176" i="1"/>
  <c r="F176" i="1"/>
  <c r="K175" i="1"/>
  <c r="G175" i="1"/>
  <c r="F175" i="1"/>
  <c r="H175" i="1" s="1"/>
  <c r="K174" i="1"/>
  <c r="G174" i="1"/>
  <c r="H174" i="1" s="1"/>
  <c r="F174" i="1"/>
  <c r="K173" i="1"/>
  <c r="G173" i="1"/>
  <c r="F173" i="1"/>
  <c r="H173" i="1" s="1"/>
  <c r="K172" i="1"/>
  <c r="H172" i="1"/>
  <c r="G172" i="1"/>
  <c r="F172" i="1"/>
  <c r="K171" i="1"/>
  <c r="G171" i="1"/>
  <c r="F171" i="1"/>
  <c r="H171" i="1" s="1"/>
  <c r="K170" i="1"/>
  <c r="H170" i="1"/>
  <c r="G170" i="1"/>
  <c r="F170" i="1"/>
  <c r="K169" i="1"/>
  <c r="K168" i="1"/>
  <c r="G168" i="1"/>
  <c r="H168" i="1" s="1"/>
  <c r="F168" i="1"/>
  <c r="K167" i="1"/>
  <c r="H167" i="1"/>
  <c r="G167" i="1"/>
  <c r="F167" i="1"/>
  <c r="K166" i="1"/>
  <c r="G166" i="1"/>
  <c r="F166" i="1"/>
  <c r="H166" i="1" s="1"/>
  <c r="K165" i="1"/>
  <c r="G165" i="1"/>
  <c r="H165" i="1" s="1"/>
  <c r="F165" i="1"/>
  <c r="K164" i="1"/>
  <c r="G164" i="1"/>
  <c r="H164" i="1" s="1"/>
  <c r="F164" i="1"/>
  <c r="K163" i="1"/>
  <c r="G163" i="1"/>
  <c r="F163" i="1"/>
  <c r="H163" i="1" s="1"/>
  <c r="K162" i="1"/>
  <c r="G162" i="1"/>
  <c r="H162" i="1" s="1"/>
  <c r="F162" i="1"/>
  <c r="K161" i="1"/>
  <c r="H161" i="1"/>
  <c r="G161" i="1"/>
  <c r="F161" i="1"/>
  <c r="K160" i="1"/>
  <c r="G160" i="1"/>
  <c r="F160" i="1"/>
  <c r="H160" i="1" s="1"/>
  <c r="K159" i="1"/>
  <c r="K158" i="1"/>
  <c r="H158" i="1"/>
  <c r="G158" i="1"/>
  <c r="F158" i="1"/>
  <c r="K157" i="1"/>
  <c r="G157" i="1"/>
  <c r="F157" i="1"/>
  <c r="H157" i="1" s="1"/>
  <c r="K156" i="1"/>
  <c r="G156" i="1"/>
  <c r="F156" i="1"/>
  <c r="H156" i="1" s="1"/>
  <c r="K155" i="1"/>
  <c r="H155" i="1"/>
  <c r="G155" i="1"/>
  <c r="F155" i="1"/>
  <c r="K154" i="1"/>
  <c r="G154" i="1"/>
  <c r="F154" i="1"/>
  <c r="H154" i="1" s="1"/>
  <c r="K153" i="1"/>
  <c r="G153" i="1"/>
  <c r="F153" i="1"/>
  <c r="H153" i="1" s="1"/>
  <c r="K152" i="1"/>
  <c r="H152" i="1"/>
  <c r="G152" i="1"/>
  <c r="F152" i="1"/>
  <c r="K151" i="1"/>
  <c r="G151" i="1"/>
  <c r="F151" i="1"/>
  <c r="H151" i="1" s="1"/>
  <c r="K150" i="1"/>
  <c r="G150" i="1"/>
  <c r="F150" i="1"/>
  <c r="H150" i="1" s="1"/>
  <c r="K149" i="1"/>
  <c r="H149" i="1"/>
  <c r="G149" i="1"/>
  <c r="F149" i="1"/>
  <c r="K148" i="1"/>
  <c r="G148" i="1"/>
  <c r="F148" i="1"/>
  <c r="H148" i="1" s="1"/>
  <c r="K147" i="1"/>
  <c r="K146" i="1"/>
  <c r="G146" i="1"/>
  <c r="F146" i="1"/>
  <c r="H146" i="1" s="1"/>
  <c r="K145" i="1"/>
  <c r="G145" i="1"/>
  <c r="F145" i="1"/>
  <c r="H145" i="1" s="1"/>
  <c r="K144" i="1"/>
  <c r="G144" i="1"/>
  <c r="F144" i="1"/>
  <c r="H144" i="1" s="1"/>
  <c r="K143" i="1"/>
  <c r="G143" i="1"/>
  <c r="F143" i="1"/>
  <c r="H143" i="1" s="1"/>
  <c r="K142" i="1"/>
  <c r="G142" i="1"/>
  <c r="F142" i="1"/>
  <c r="H142" i="1" s="1"/>
  <c r="K141" i="1"/>
  <c r="G141" i="1"/>
  <c r="F141" i="1"/>
  <c r="H141" i="1" s="1"/>
  <c r="K140" i="1"/>
  <c r="G140" i="1"/>
  <c r="F140" i="1"/>
  <c r="H140" i="1" s="1"/>
  <c r="K139" i="1"/>
  <c r="G139" i="1"/>
  <c r="F139" i="1"/>
  <c r="H139" i="1" s="1"/>
  <c r="K138" i="1"/>
  <c r="G138" i="1"/>
  <c r="F138" i="1"/>
  <c r="H138" i="1" s="1"/>
  <c r="K137" i="1"/>
  <c r="G137" i="1"/>
  <c r="F137" i="1"/>
  <c r="H137" i="1" s="1"/>
  <c r="K136" i="1"/>
  <c r="G136" i="1"/>
  <c r="F136" i="1"/>
  <c r="H136" i="1" s="1"/>
  <c r="K135" i="1"/>
  <c r="G135" i="1"/>
  <c r="F135" i="1"/>
  <c r="H135" i="1" s="1"/>
  <c r="K134" i="1"/>
  <c r="K133" i="1"/>
  <c r="K132" i="1"/>
  <c r="G132" i="1"/>
  <c r="H132" i="1" s="1"/>
  <c r="F132" i="1"/>
  <c r="K131" i="1"/>
  <c r="G131" i="1"/>
  <c r="H131" i="1" s="1"/>
  <c r="F131" i="1"/>
  <c r="K130" i="1"/>
  <c r="G130" i="1"/>
  <c r="F130" i="1"/>
  <c r="H130" i="1" s="1"/>
  <c r="K129" i="1"/>
  <c r="K128" i="1"/>
  <c r="H128" i="1"/>
  <c r="G128" i="1"/>
  <c r="F128" i="1"/>
  <c r="K127" i="1"/>
  <c r="G127" i="1"/>
  <c r="F127" i="1"/>
  <c r="H127" i="1" s="1"/>
  <c r="K126" i="1"/>
  <c r="K125" i="1"/>
  <c r="G125" i="1"/>
  <c r="F125" i="1"/>
  <c r="H125" i="1" s="1"/>
  <c r="K124" i="1"/>
  <c r="G124" i="1"/>
  <c r="F124" i="1"/>
  <c r="H124" i="1" s="1"/>
  <c r="K123" i="1"/>
  <c r="G123" i="1"/>
  <c r="F123" i="1"/>
  <c r="H123" i="1" s="1"/>
  <c r="K122" i="1"/>
  <c r="G122" i="1"/>
  <c r="F122" i="1"/>
  <c r="H122" i="1" s="1"/>
  <c r="K121" i="1"/>
  <c r="G121" i="1"/>
  <c r="F121" i="1"/>
  <c r="H121" i="1" s="1"/>
  <c r="K120" i="1"/>
  <c r="G120" i="1"/>
  <c r="F120" i="1"/>
  <c r="H120" i="1" s="1"/>
  <c r="K119" i="1"/>
  <c r="K118" i="1"/>
  <c r="H118" i="1"/>
  <c r="G118" i="1"/>
  <c r="F118" i="1"/>
  <c r="K117" i="1"/>
  <c r="K116" i="1"/>
  <c r="G116" i="1"/>
  <c r="H116" i="1" s="1"/>
  <c r="F116" i="1"/>
  <c r="K115" i="1"/>
  <c r="G115" i="1"/>
  <c r="F115" i="1"/>
  <c r="H115" i="1" s="1"/>
  <c r="K114" i="1"/>
  <c r="G114" i="1"/>
  <c r="H114" i="1" s="1"/>
  <c r="F114" i="1"/>
  <c r="K113" i="1"/>
  <c r="K112" i="1"/>
  <c r="K111" i="1"/>
  <c r="K110" i="1"/>
  <c r="G110" i="1"/>
  <c r="F110" i="1"/>
  <c r="H110" i="1" s="1"/>
  <c r="K109" i="1"/>
  <c r="H109" i="1"/>
  <c r="G109" i="1"/>
  <c r="F109" i="1"/>
  <c r="K108" i="1"/>
  <c r="G108" i="1"/>
  <c r="F108" i="1"/>
  <c r="H108" i="1" s="1"/>
  <c r="K107" i="1"/>
  <c r="H107" i="1"/>
  <c r="G107" i="1"/>
  <c r="F107" i="1"/>
  <c r="K106" i="1"/>
  <c r="G106" i="1"/>
  <c r="F106" i="1"/>
  <c r="H106" i="1" s="1"/>
  <c r="K105" i="1"/>
  <c r="G105" i="1"/>
  <c r="H105" i="1" s="1"/>
  <c r="F105" i="1"/>
  <c r="K104" i="1"/>
  <c r="G104" i="1"/>
  <c r="F104" i="1"/>
  <c r="H104" i="1" s="1"/>
  <c r="K103" i="1"/>
  <c r="H103" i="1"/>
  <c r="G103" i="1"/>
  <c r="F103" i="1"/>
  <c r="K102" i="1"/>
  <c r="K101" i="1"/>
  <c r="G101" i="1"/>
  <c r="H101" i="1" s="1"/>
  <c r="F101" i="1"/>
  <c r="K100" i="1"/>
  <c r="G100" i="1"/>
  <c r="F100" i="1"/>
  <c r="H100" i="1" s="1"/>
  <c r="K99" i="1"/>
  <c r="G99" i="1"/>
  <c r="H99" i="1" s="1"/>
  <c r="F99" i="1"/>
  <c r="K98" i="1"/>
  <c r="H98" i="1"/>
  <c r="G98" i="1"/>
  <c r="F98" i="1"/>
  <c r="K97" i="1"/>
  <c r="G97" i="1"/>
  <c r="F97" i="1"/>
  <c r="H97" i="1" s="1"/>
  <c r="K96" i="1"/>
  <c r="G96" i="1"/>
  <c r="H96" i="1" s="1"/>
  <c r="F96" i="1"/>
  <c r="K95" i="1"/>
  <c r="K94" i="1"/>
  <c r="K93" i="1"/>
  <c r="G93" i="1"/>
  <c r="H93" i="1" s="1"/>
  <c r="F93" i="1"/>
  <c r="K92" i="1"/>
  <c r="G92" i="1"/>
  <c r="F92" i="1"/>
  <c r="H92" i="1" s="1"/>
  <c r="K91" i="1"/>
  <c r="G91" i="1"/>
  <c r="F91" i="1"/>
  <c r="H91" i="1" s="1"/>
  <c r="K90" i="1"/>
  <c r="G90" i="1"/>
  <c r="F90" i="1"/>
  <c r="H90" i="1" s="1"/>
  <c r="K89" i="1"/>
  <c r="K88" i="1"/>
  <c r="H88" i="1"/>
  <c r="G88" i="1"/>
  <c r="F88" i="1"/>
  <c r="K87" i="1"/>
  <c r="G87" i="1"/>
  <c r="F87" i="1"/>
  <c r="H87" i="1" s="1"/>
  <c r="K86" i="1"/>
  <c r="H86" i="1"/>
  <c r="G86" i="1"/>
  <c r="F86" i="1"/>
  <c r="K85" i="1"/>
  <c r="G85" i="1"/>
  <c r="F85" i="1"/>
  <c r="H85" i="1" s="1"/>
  <c r="K84" i="1"/>
  <c r="G84" i="1"/>
  <c r="H84" i="1" s="1"/>
  <c r="F84" i="1"/>
  <c r="K83" i="1"/>
  <c r="G83" i="1"/>
  <c r="F83" i="1"/>
  <c r="H83" i="1" s="1"/>
  <c r="K82" i="1"/>
  <c r="H82" i="1"/>
  <c r="G82" i="1"/>
  <c r="F82" i="1"/>
  <c r="K81" i="1"/>
  <c r="K80" i="1"/>
  <c r="G80" i="1"/>
  <c r="H80" i="1" s="1"/>
  <c r="F80" i="1"/>
  <c r="K79" i="1"/>
  <c r="G79" i="1"/>
  <c r="F79" i="1"/>
  <c r="H79" i="1" s="1"/>
  <c r="K78" i="1"/>
  <c r="G78" i="1"/>
  <c r="H78" i="1" s="1"/>
  <c r="F78" i="1"/>
  <c r="K77" i="1"/>
  <c r="H77" i="1"/>
  <c r="G77" i="1"/>
  <c r="F77" i="1"/>
  <c r="K76" i="1"/>
  <c r="G76" i="1"/>
  <c r="F76" i="1"/>
  <c r="H76" i="1" s="1"/>
  <c r="K75" i="1"/>
  <c r="G75" i="1"/>
  <c r="H75" i="1" s="1"/>
  <c r="F75" i="1"/>
  <c r="K74" i="1"/>
  <c r="G74" i="1"/>
  <c r="H74" i="1" s="1"/>
  <c r="F74" i="1"/>
  <c r="K73" i="1"/>
  <c r="K72" i="1"/>
  <c r="K71" i="1"/>
  <c r="G71" i="1"/>
  <c r="F71" i="1"/>
  <c r="H71" i="1" s="1"/>
  <c r="K70" i="1"/>
  <c r="G70" i="1"/>
  <c r="F70" i="1"/>
  <c r="H70" i="1" s="1"/>
  <c r="K69" i="1"/>
  <c r="G69" i="1"/>
  <c r="F69" i="1"/>
  <c r="H69" i="1" s="1"/>
  <c r="K68" i="1"/>
  <c r="G68" i="1"/>
  <c r="F68" i="1"/>
  <c r="H68" i="1" s="1"/>
  <c r="K67" i="1"/>
  <c r="G67" i="1"/>
  <c r="F67" i="1"/>
  <c r="H67" i="1" s="1"/>
  <c r="K66" i="1"/>
  <c r="G66" i="1"/>
  <c r="H66" i="1" s="1"/>
  <c r="F66" i="1"/>
  <c r="K65" i="1"/>
  <c r="G65" i="1"/>
  <c r="F65" i="1"/>
  <c r="H65" i="1" s="1"/>
  <c r="K64" i="1"/>
  <c r="G64" i="1"/>
  <c r="F64" i="1"/>
  <c r="H64" i="1" s="1"/>
  <c r="K63" i="1"/>
  <c r="G63" i="1"/>
  <c r="F63" i="1"/>
  <c r="H63" i="1" s="1"/>
  <c r="K62" i="1"/>
  <c r="K61" i="1"/>
  <c r="H61" i="1"/>
  <c r="G61" i="1"/>
  <c r="F61" i="1"/>
  <c r="K60" i="1"/>
  <c r="G60" i="1"/>
  <c r="F60" i="1"/>
  <c r="H60" i="1" s="1"/>
  <c r="K59" i="1"/>
  <c r="H59" i="1"/>
  <c r="G59" i="1"/>
  <c r="F59" i="1"/>
  <c r="K58" i="1"/>
  <c r="G58" i="1"/>
  <c r="F58" i="1"/>
  <c r="H58" i="1" s="1"/>
  <c r="K57" i="1"/>
  <c r="G57" i="1"/>
  <c r="H57" i="1" s="1"/>
  <c r="F57" i="1"/>
  <c r="K56" i="1"/>
  <c r="K55" i="1"/>
  <c r="G55" i="1"/>
  <c r="F55" i="1"/>
  <c r="H55" i="1" s="1"/>
  <c r="K54" i="1"/>
  <c r="G54" i="1"/>
  <c r="H54" i="1" s="1"/>
  <c r="F54" i="1"/>
  <c r="K53" i="1"/>
  <c r="G53" i="1"/>
  <c r="H53" i="1" s="1"/>
  <c r="F53" i="1"/>
  <c r="K52" i="1"/>
  <c r="G52" i="1"/>
  <c r="F52" i="1"/>
  <c r="H52" i="1" s="1"/>
  <c r="K51" i="1"/>
  <c r="G51" i="1"/>
  <c r="H51" i="1" s="1"/>
  <c r="F51" i="1"/>
  <c r="K50" i="1"/>
  <c r="H50" i="1"/>
  <c r="G50" i="1"/>
  <c r="F50" i="1"/>
  <c r="K49" i="1"/>
  <c r="G49" i="1"/>
  <c r="F49" i="1"/>
  <c r="H49" i="1" s="1"/>
  <c r="K48" i="1"/>
  <c r="G48" i="1"/>
  <c r="H48" i="1" s="1"/>
  <c r="F48" i="1"/>
  <c r="K47" i="1"/>
  <c r="G47" i="1"/>
  <c r="H47" i="1" s="1"/>
  <c r="F47" i="1"/>
  <c r="K46" i="1"/>
  <c r="G46" i="1"/>
  <c r="F46" i="1"/>
  <c r="H46" i="1" s="1"/>
  <c r="K45" i="1"/>
  <c r="G45" i="1"/>
  <c r="H45" i="1" s="1"/>
  <c r="F45" i="1"/>
  <c r="K44" i="1"/>
  <c r="H44" i="1"/>
  <c r="G44" i="1"/>
  <c r="F44" i="1"/>
  <c r="K43" i="1"/>
  <c r="G43" i="1"/>
  <c r="F43" i="1"/>
  <c r="H43" i="1" s="1"/>
  <c r="K42" i="1"/>
  <c r="G42" i="1"/>
  <c r="H42" i="1" s="1"/>
  <c r="F42" i="1"/>
  <c r="K41" i="1"/>
  <c r="G41" i="1"/>
  <c r="H41" i="1" s="1"/>
  <c r="F41" i="1"/>
  <c r="K40" i="1"/>
  <c r="K39" i="1"/>
  <c r="K38" i="1"/>
  <c r="G38" i="1"/>
  <c r="F38" i="1"/>
  <c r="H38" i="1" s="1"/>
  <c r="K37" i="1"/>
  <c r="G37" i="1"/>
  <c r="F37" i="1"/>
  <c r="H37" i="1" s="1"/>
  <c r="K36" i="1"/>
  <c r="G36" i="1"/>
  <c r="F36" i="1"/>
  <c r="H36" i="1" s="1"/>
  <c r="K35" i="1"/>
  <c r="G35" i="1"/>
  <c r="F35" i="1"/>
  <c r="H35" i="1" s="1"/>
  <c r="K34" i="1"/>
  <c r="K33" i="1"/>
  <c r="G33" i="1"/>
  <c r="F33" i="1"/>
  <c r="H33" i="1" s="1"/>
  <c r="K32" i="1"/>
  <c r="H32" i="1"/>
  <c r="G32" i="1"/>
  <c r="F32" i="1"/>
  <c r="K31" i="1"/>
  <c r="G31" i="1"/>
  <c r="F31" i="1"/>
  <c r="H31" i="1" s="1"/>
  <c r="K30" i="1"/>
  <c r="G30" i="1"/>
  <c r="H30" i="1" s="1"/>
  <c r="F30" i="1"/>
  <c r="K29" i="1"/>
  <c r="G29" i="1"/>
  <c r="F29" i="1"/>
  <c r="H29" i="1" s="1"/>
  <c r="K28" i="1"/>
  <c r="K27" i="1"/>
  <c r="G27" i="1"/>
  <c r="H27" i="1" s="1"/>
  <c r="F27" i="1"/>
  <c r="K26" i="1"/>
  <c r="K25" i="1"/>
  <c r="K24" i="1"/>
  <c r="G24" i="1"/>
  <c r="F24" i="1"/>
  <c r="H24" i="1" s="1"/>
  <c r="K23" i="1"/>
  <c r="K22" i="1"/>
  <c r="G22" i="1"/>
  <c r="F22" i="1"/>
  <c r="H22" i="1" s="1"/>
  <c r="K21" i="1"/>
  <c r="G21" i="1"/>
  <c r="H21" i="1" s="1"/>
  <c r="F21" i="1"/>
  <c r="K20" i="1"/>
  <c r="G20" i="1"/>
  <c r="F20" i="1"/>
  <c r="H20" i="1" s="1"/>
  <c r="K19" i="1"/>
  <c r="H19" i="1"/>
  <c r="G19" i="1"/>
  <c r="F19" i="1"/>
  <c r="K18" i="1"/>
  <c r="G18" i="1"/>
  <c r="F18" i="1"/>
  <c r="H18" i="1" s="1"/>
  <c r="K17" i="1"/>
  <c r="H17" i="1"/>
  <c r="G17" i="1"/>
  <c r="F17" i="1"/>
  <c r="K16" i="1"/>
  <c r="K15" i="1"/>
  <c r="G15" i="1"/>
  <c r="H15" i="1" s="1"/>
  <c r="F15" i="1"/>
  <c r="K14" i="1"/>
  <c r="H14" i="1"/>
  <c r="G14" i="1"/>
  <c r="F14" i="1"/>
  <c r="K13" i="1"/>
  <c r="K12" i="1"/>
  <c r="G12" i="1"/>
  <c r="F12" i="1"/>
  <c r="H12" i="1" s="1"/>
  <c r="K11" i="1"/>
  <c r="H11" i="1"/>
  <c r="G11" i="1"/>
  <c r="F11" i="1"/>
  <c r="K10" i="1"/>
  <c r="G10" i="1"/>
  <c r="F10" i="1"/>
  <c r="H10" i="1" s="1"/>
  <c r="K9" i="1"/>
  <c r="G9" i="1"/>
  <c r="F9" i="1"/>
  <c r="H9" i="1" s="1"/>
  <c r="H503" i="1" l="1"/>
  <c r="H481" i="1"/>
  <c r="H496" i="1"/>
  <c r="H505" i="1"/>
  <c r="H475" i="1"/>
  <c r="H490" i="1"/>
  <c r="H499" i="1"/>
  <c r="H507" i="1"/>
  <c r="G790" i="1"/>
  <c r="G791" i="1" s="1"/>
  <c r="G792" i="1" s="1"/>
  <c r="H478" i="1"/>
  <c r="H501" i="1"/>
  <c r="H479" i="1"/>
  <c r="F790" i="1"/>
  <c r="F791" i="1" l="1"/>
  <c r="F792" i="1" s="1"/>
  <c r="H790" i="1"/>
  <c r="H791" i="1" l="1"/>
  <c r="H79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0" authorId="0" shapeId="0" xr:uid="{13B5CAED-5D41-4E0D-BA24-EA340B48A5F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было 6
</t>
        </r>
      </text>
    </comment>
  </commentList>
</comments>
</file>

<file path=xl/sharedStrings.xml><?xml version="1.0" encoding="utf-8"?>
<sst xmlns="http://schemas.openxmlformats.org/spreadsheetml/2006/main" count="1895" uniqueCount="903">
  <si>
    <t>Объект: «Производство строительно-монтажных работ» по объекту: цех М-10» на территории АО «Коломенский завод», 
 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</si>
  <si>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</si>
  <si>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</si>
  <si>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</si>
  <si>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</si>
  <si>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</si>
  <si>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</si>
  <si>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</si>
  <si>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</si>
  <si>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</si>
  <si>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</si>
  <si>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</si>
  <si>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</si>
  <si>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</si>
  <si>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</si>
  <si>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</si>
  <si>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</si>
  <si>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</si>
  <si>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Демонтируемое оборудование передается Заказчику</t>
  </si>
  <si>
    <t>Демонтаж кабеля</t>
  </si>
  <si>
    <t>м</t>
  </si>
  <si>
    <t>Демонтируемый кабель передается Заказчику</t>
  </si>
  <si>
    <t>Монтаж оборудования:</t>
  </si>
  <si>
    <t>Монтаж электрического щита с монтажной платой 1600x800x400 напольного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</si>
  <si>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</si>
  <si>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t>Монтаж кабеля и кабеленесущей системы:</t>
  </si>
  <si>
    <t>Прокладка лотков неперфорированных оцинкованных</t>
  </si>
  <si>
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•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</si>
  <si>
    <t>Прокладка кабеля в лотке/коробе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</si>
  <si>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</si>
  <si>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</si>
  <si>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</si>
  <si>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шт.</t>
  </si>
  <si>
    <t>Стеновой клапн "Гермик-ДУ-3-1900х1700-1ф-МV220-СВ" живое сечение 2,345 м2</t>
  </si>
  <si>
    <t>Монтаж стенового клапана "Гермик-ДУ-3-1800х1850 в проектируемый проем в кирпичной стене, частично вместо витражного остекления</t>
  </si>
  <si>
    <t>Стеновой клапн "Гермик-ДУ-3-1800х1850-1ф-МV220-СВ" живое сечение 2,278 м2</t>
  </si>
  <si>
    <t>Монтаж стенового клапана "Гермик-ДУ-3-1500х1600 в проектируемый проем в кирпичной стене</t>
  </si>
  <si>
    <t>Стеновой клапн "Гермик-ДУ-3-1500х1600-1ф-МV220-СВ" живое сечение 1,63 м2</t>
  </si>
  <si>
    <t>Установка вентиляторов "Веза ВРАН 9 ДУВ 125 Л270 снаружи здания на ж/б основание</t>
  </si>
  <si>
    <t>Вентилятор  "Веза ВРАН 9 ДУВ 125 Л270  N=30кВт"</t>
  </si>
  <si>
    <t>Установка вентиляторов "Веза ВРАН 9 ДУ/ДУВ 125 Л270 снаружи здания на ж/б основание</t>
  </si>
  <si>
    <t>Вентилятор "Веза ВРАН 9 ДУ/ДУВ 125 Л270  N=22 кВт"</t>
  </si>
  <si>
    <t>Прокладка воздуховодов из листовой оцинкованной стали</t>
  </si>
  <si>
    <t>м2</t>
  </si>
  <si>
    <t xml:space="preserve"> Переход 1900х1700/900х1600 - 6 шт (26,1 м2)
Переход 1500х1600/900х1600 - 2 шт  (7,25м2)
Переход  1800х1850/900х1600 - 2 шт (8,35 м2)
</t>
  </si>
  <si>
    <t>Противодымная вентиляция (вытяжная)</t>
  </si>
  <si>
    <t>Монтаж стенового клапана Дымозор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</si>
  <si>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</si>
  <si>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>Внутренний водосток</t>
  </si>
  <si>
    <t>Демонтажные работы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</si>
  <si>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</si>
  <si>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</si>
  <si>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</si>
  <si>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1 т груза</t>
  </si>
  <si>
    <t xml:space="preserve">(1362,6*10,26)/1000 
Труба стальная d108х4,0  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</si>
  <si>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</si>
  <si>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при автомобильных перевозках мусора строительного с погрузкой экскаваторами емкостью ковша до 0,5 м3</t>
  </si>
  <si>
    <t>Перевозка строительного мусора автомобилями-самосвалами грузоподъемностью 10 т на расстояние до 118 км</t>
  </si>
  <si>
    <t>Утилизация строительного мусора</t>
  </si>
  <si>
    <t>Монтажные работы</t>
  </si>
  <si>
    <t>Монтаж трубопроводов внутреннего водостока из труб ПНД SDR 26 d110х4,2мм напорных/на высоте св. 10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</si>
  <si>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</si>
  <si>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>Монтаж трубопроводов внутреннего водостока из труб ПНД SDR 26 d160х6,2мм напорных/на высоте св. 8 до 10м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</si>
  <si>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</si>
  <si>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>Монтаж трубопроводов внутреннего водостока из труб ПНД SDR 26 d200х7,7мм напорных /на высоте св. 5 до 8м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</si>
  <si>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</si>
  <si>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>Монтаж трубопроводов внутреннего водостока из труб ПНД SDR 26 d250х9,6мм напорных/на высоте св. 3 до 5м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</si>
  <si>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</si>
  <si>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>Система пожарной сигнализации. Система оповещения и
 управления эвакуацией людей при пожаре</t>
  </si>
  <si>
    <t>Монтаж оборудования по пожарной сигнализации:</t>
  </si>
  <si>
    <t>Монтаж пожарного шкафа сигнализации ШПС-12 исп.12 на стене h=1,5м</t>
  </si>
  <si>
    <t xml:space="preserve"> - Шкаф пожарной сигнализации "ШПС-12" исп.12 ЗАО НВП "Болид"</t>
  </si>
  <si>
    <t>Установка аккумулятора 12В, 17 Ач (АБ1217С) в ШПС-12 исп.12</t>
  </si>
  <si>
    <t xml:space="preserve"> - Аккумулятор 12В, 17 Ач (АБ1217С) срок службы 12 лет АБ1217С ЗАО НВП "Болид"</t>
  </si>
  <si>
    <t>Установка ППКУП «Сириус» на стене h=1,5м</t>
  </si>
  <si>
    <t xml:space="preserve"> - Прибор приемно-контрольный и управления пожарный "Сириус" "Сириус" ЗАО НВП "Болид"</t>
  </si>
  <si>
    <t>Установка аккумулятора 12В, 17 Ач (АБ1217С) в «Сириус»</t>
  </si>
  <si>
    <t>Установка контроллера С2000-КДЛ-С в «Сириус»</t>
  </si>
  <si>
    <t xml:space="preserve"> - Контроллер двухпроводной линии связи "С2000-КДЛ-С" ЗАО НВП "Болид"</t>
  </si>
  <si>
    <t>Монтаж извещателя пожарного ручного электронного ИПР 513-3АМ исп.1 на стене h=1,5м</t>
  </si>
  <si>
    <t xml:space="preserve"> - Извещатель пожарный ручной электронный ИПР 513-3АМ исп.1 ЗАО НВП "Болид"</t>
  </si>
  <si>
    <t>Монтаж устройства дистанционного пуска адресного УДП 513-3АМ исп.02 на стене h=1,5м</t>
  </si>
  <si>
    <t xml:space="preserve"> - Устройство дистанционного пуска адресное УДП 513-3АМ исп.02 ЗАО НВП "Болид"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</si>
  <si>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</si>
  <si>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</si>
  <si>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60 на высоте свыше 5 до 15м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</si>
  <si>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</si>
  <si>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извещателя пожарного дымового оптико-электронного линейного С2000-ИПДЛ исп. 120 на высоте свыше 5 до 15м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</si>
  <si>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</si>
  <si>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блока контрольно-пускового С2000-КПБ в ШПС-12 исп.12</t>
  </si>
  <si>
    <t xml:space="preserve"> - Блок контрольно-пусковой С2000-КПБ ЗАО НВП "Болид"</t>
  </si>
  <si>
    <t>Монтаж блока разветвительно-изолирующего БРИЗ на высоте свыше 5 до 15м</t>
  </si>
  <si>
    <t xml:space="preserve"> - Блок разветвительно-изолирующий БРИЗ ЗАО НВП "Болид"</t>
  </si>
  <si>
    <t>Монтаж устройства коммутационного УК-ВК исп.10 на стене</t>
  </si>
  <si>
    <t xml:space="preserve"> - Устройство коммутационное УК-ВК исп.10 ЗАО НВП "Болид"</t>
  </si>
  <si>
    <t>Монтаж устройства коммутационного УК-ВК исп.11 на стене</t>
  </si>
  <si>
    <t xml:space="preserve"> - Устройство коммутационное УК-ВК исп.11 ЗАО НВП "Болид"</t>
  </si>
  <si>
    <t>Монтаж модуля подключения нагрузки МПН на стене</t>
  </si>
  <si>
    <t xml:space="preserve"> - Модуль подключения нагрузки МПН ЗАО НВП "Болид"</t>
  </si>
  <si>
    <t>Монтаж оборудования оповещения и управления эвакуацией людей при пожаре:</t>
  </si>
  <si>
    <t>Монтаж блока речевого оповещения Рупор-300 на стене h=1,5м</t>
  </si>
  <si>
    <t xml:space="preserve"> - 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</si>
  <si>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</si>
  <si>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</si>
  <si>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 xml:space="preserve"> - 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</si>
  <si>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</si>
  <si>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 xml:space="preserve"> - Оповещатель пожарный речевой всепогодный ОПР-У150.1 ЗАО НВП "Болид"</t>
  </si>
  <si>
    <t>Монтаж опопвещателя светового табличного адресного С2000-ОСТ исп.01 на высоте от 2 до 5 м</t>
  </si>
  <si>
    <t xml:space="preserve"> - Опопвещатель световой табличный адресный С2000-ОСТ исп.01 "ВЫХОД" ЗАО НВП "Болид"</t>
  </si>
  <si>
    <t>Установка коробки огнестойкой на высоте 2,3 м</t>
  </si>
  <si>
    <t xml:space="preserve"> - Коробка огнестойкая для о/п 40-0210-FR1.5-4 Е15-Е120 RAL2004 80х80х40 ООО "НЕПТУН"</t>
  </si>
  <si>
    <t>Монтаж гофрированной ПВХ трубы Ду 16 мм с протяжкой без галогена ПЛЛ ПВ-0 на высоте от 2 до 5 м:</t>
  </si>
  <si>
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- 34695 шт 
 - Хомут из нержавеющей стали AISI 304 4,6х150 мм АО «ДКС» - 34695 шт
 - Дюбель распорный универсальный полипропиленовый - 34695 шт
 - Саморез - 34695 шт</t>
  </si>
  <si>
    <t>Затягивание кабеля в гофрированную ПВХ трубу</t>
  </si>
  <si>
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</si>
  <si>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20х16 на высоте 2м</t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</si>
  <si>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</si>
  <si>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>Укладка кабеля в кабель-канал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</si>
  <si>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</si>
  <si>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Монтаж джек RJ-45 8P-8C FD-6034</t>
  </si>
  <si>
    <t>Джек RJ-45 8P-8C FD-6034</t>
  </si>
  <si>
    <t>Сверление отверстий под стальную трубу Ду50</t>
  </si>
  <si>
    <t>Монтаж в перегородке гильзы для прохода кабеля</t>
  </si>
  <si>
    <t xml:space="preserve"> Труба стальная водогазопроводная Ду 50</t>
  </si>
  <si>
    <t>Заделка кабельных проходов огнезащитной пеной</t>
  </si>
  <si>
    <t>Пена однокомпонентная огнезащитная баллон 750мл (REMONTIX PRO ОГНЕСТОЙКАЯ) REMONTIX - 4 шт</t>
  </si>
  <si>
    <t>Наружный водосток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</si>
  <si>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</si>
  <si>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</si>
  <si>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м3</t>
  </si>
  <si>
    <t xml:space="preserve">глубина 1,9м
((1+3,2)/2*1,9*269)/2=536,65м3*97%
</t>
  </si>
  <si>
    <t>Разработка грунта вручную в траншеях глубиной до 2 м без креплений с откосами, группа грунтов: 2</t>
  </si>
  <si>
    <t>глубина 1,9м
((1+3,2)/2*1,9*269)/2=536,65м3*3%</t>
  </si>
  <si>
    <t>Устройство песчаного основания h=100мм под трубопроводы канализации</t>
  </si>
  <si>
    <t>Песок природный для строительных: работ средний с крупностью зерен размером свыше 5 мм-до 5% по массе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</si>
  <si>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</si>
  <si>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536,65-28,2-10,8 (где 10,8 м.куб –объем смотровых колодцев)</t>
  </si>
  <si>
    <t>Погрузка вручную неуплотненного грунта из штабелей и отвалов в транспортные средства, группа грунтов: 2</t>
  </si>
  <si>
    <t>536,65-497,65</t>
  </si>
  <si>
    <t>Перевозка грунта автомобилями-самосвалами грузоподъемностью 10 т на расстояние до 118 км</t>
  </si>
  <si>
    <t>т</t>
  </si>
  <si>
    <t>56.1.</t>
  </si>
  <si>
    <t>Утилизация грунта</t>
  </si>
  <si>
    <t>(536,65-497,65)*1,75</t>
  </si>
  <si>
    <t>Прокладка труб</t>
  </si>
  <si>
    <t>Монтаж трубы КОРСИС ПРО DN/OD 200 SN16</t>
  </si>
  <si>
    <t xml:space="preserve">Труба КОРСИС ПРО DN/OD 200 SN16-21м
</t>
  </si>
  <si>
    <t>Установка полиэтиленовых фасонных частей</t>
  </si>
  <si>
    <t xml:space="preserve">Муфта соединительная для труб КОРСИС ПРО DN/OD 200 SN16 </t>
  </si>
  <si>
    <t>Монтаж трубы КОРСИС ПРО DN/OD 250 SN16</t>
  </si>
  <si>
    <t>Труба КОРСИС ПРО DN/OD 250 SN16-93м
Кольцо уплотнительное для труб КОРСИС ПРО DN/OD 250 SN16-12шт</t>
  </si>
  <si>
    <t>Монтаж трубы КОРСИС ПРО DN/OD 315 SN16</t>
  </si>
  <si>
    <t>Труба КОРСИС ПРО DN/OD 315 SN16-63м
Кольцо уплотнительное для труб КОРСИС ПРО DN/OD 315 SN16 -10шт</t>
  </si>
  <si>
    <t>Монтаж трубы КОРСИС ПРО DN/OD 350 SN16</t>
  </si>
  <si>
    <t>Труба КОРСИС ПРО DN/OD 315 SN16-108м
Кольцо уплотнительное для труб КОРСИС ПРО DN/OD 350 SN16 -18шт</t>
  </si>
  <si>
    <t>Монтаж трубы КОРСИС ПРО DN/OD 400 SN16</t>
  </si>
  <si>
    <t>Труба КОРСИС ПРО DN/OD 400 SN16-16м
Кольцо уплотнительное для труб КОРСИС ПРО DN/OD 400 SN16 -2шт</t>
  </si>
  <si>
    <t>Устройство футляра стального d426х4,0мм (ГОСТ 10704-91) для существующего водопровода d219мм при пересечении с канализацией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</si>
  <si>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</si>
  <si>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Монтаж колодцев канализационных d1000 (6шт)</t>
  </si>
  <si>
    <t>Монтаж колодцев канализационных d1000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</si>
  <si>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</si>
  <si>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Битумная гидроизоляция колодцев</t>
  </si>
  <si>
    <t>Мастика битумная изоляционная -150,45кг
Битумы нефтяные строительные изоляционные БНИ-IV-3, БНИ-IV, БНИ-V</t>
  </si>
  <si>
    <t>Пробивка в бетонных стенах колодцев отверстий (проход через ЖБИ)</t>
  </si>
  <si>
    <t>отверстие</t>
  </si>
  <si>
    <t>4+12+4+8+2</t>
  </si>
  <si>
    <t>Установка муфт для прохода через ЖБИ</t>
  </si>
  <si>
    <t>кг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</si>
  <si>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</si>
  <si>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t>Система электроснабжения и автоматизации противодымной вентиляции</t>
  </si>
  <si>
    <t>Монтаж шкафа управления системой вентиляции</t>
  </si>
  <si>
    <t xml:space="preserve"> - Шкаф управления системами противодымной  вентиляции ШКВАЛ 210-03000Р*1- 6К*1 - 8 шт;</t>
  </si>
  <si>
    <t xml:space="preserve"> - Шкаф управления системами противодымной  вентиляции ШКВАЛ 210-02200Р*1-6К*1 - 2 шт;</t>
  </si>
  <si>
    <t>Монтаж терминальной платы TRB-110</t>
  </si>
  <si>
    <t xml:space="preserve"> - Терминальная плата TRB-110 - 20 шт.</t>
  </si>
  <si>
    <t>Монтаж шкафа управления пожарными люками</t>
  </si>
  <si>
    <t xml:space="preserve"> - Шкаф управления пожарный люками дымовыми ШКВАЛ-ЛК-02- (В+В)-Х - 3 шт</t>
  </si>
  <si>
    <t xml:space="preserve"> - Шкаф управления пожарный люками дымовыми ШКВАЛ-ЛК-02- (ЦШ+ЦШ)-Х - 6 шт</t>
  </si>
  <si>
    <t>Монтаж щита АВР для питания АПС и СОУЭ</t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</si>
  <si>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</si>
  <si>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>Монтаж ответтвительной коробки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</si>
  <si>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</si>
  <si>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</si>
  <si>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t>Прокладка гофрированной ПВХ трубы для защиты кабеля</t>
  </si>
  <si>
    <t xml:space="preserve"> - Труба ПЛЛ гофрированная не содержит галогенов, с протяжкой, номинальный внутренний диаметр 16 мм - 503 м (без учета затрат на  трудноустранимые потери);
 - Скоба металлическая однолапковая 16мм - 1092 шт;
 - Труба ПЛЛ гофрированная не содержит галогенов, с протяжкой, номинальный внутренний диаметр 25 мм - 630 м (без учета затрат на  трудноустранимые потери);
 - Скоба металлическая однолапковая 25мм - 570 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- 2647 м (без учета затрат на  трудноустранимые потери);
 - Скоба металлическая однолапковая 40мм - 3888 шт;
 - Дюбель распорный универсальный полипропиленовый - 3888 шт;
 - Стальные стяжки FORTISFLEX СКС 304 7.9х1000 (упаковка 100шт.) -7572 шт;
 - Хомут из нержавеющей стали AISI 304 4,6х150 мм - 60 шт</t>
  </si>
  <si>
    <t>Затягивание кабеля в гофротрубу</t>
  </si>
  <si>
    <t xml:space="preserve"> - Кабель силовой не распространяющий горения, не содержащий галогенов ППГнг-А-FRHF 5х16 - 612 м (без учета затрат на  трудноустранимые потери);
 - Кабель силовой не распространяющий горения, не содержащий галогенов ППГнг-А-FRHF 4х10 - 100 м (без учета затрат на  трудноустранимые потери);
 - Кабель силовой не распространяющий горения, не содержащий галогенов ППГнг-А-FRHF 3х16 - 1221 м (без учета затрат на  трудноустранимые потери);   
 - Кабель силовой не распространяющий горения, не содержащий галогенов ППГнг-А-FRHF 2х16 - 714 м (без учета затрат на  трудноустранимые потери);
 - Кабель силовой не распространяющий горения, не содержащий галогенов ППГнг-А-FRHF 3х2,5 - 190 м (без учета затрат на  трудноустранимые потери);  
 - Кабель силовой не распространяющий горения, не содержащий галогенов ППГнг-А-FRHF 3х1,5 - 330 м (без учета затрат на  трудноустранимые потери);
 - Кабель силовой не распространяющий горения, не содержащий галогенов ППГнг-А-FRHF 2х1,5 - 110 м (без учета затрат на  трудноустранимые потери);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1х2х1,0 - 260 м (без учета затрат на трудноустранимые потери);
 - Кабель для систем ОПС и СОУЭ огнестойкий, не поддерживающий горения, неэкранированный   КПСЭнг(А)-FRLS 1х2х1,0 - 243 м (без учета затрат на трудноустранимые потери);</t>
  </si>
  <si>
    <t>Прочие работы:</t>
  </si>
  <si>
    <t>Сверление отверстий диаметром 60мм под стальную трубу Ду50 глубиной 0,5 м</t>
  </si>
  <si>
    <t>Монтаж гильз из стальной тубы для прохода кабеля</t>
  </si>
  <si>
    <t>- Труба стальная водогазопроводная 50х3,5 - 12 м</t>
  </si>
  <si>
    <t>Герметизация проходов</t>
  </si>
  <si>
    <t>Пена однокомпонентная огнезащитная баллон 750мл (REMONTIX PRO ОГНЕСТОЙКАЯ) REMONTIX - 1 шт (увеличенный объем до 45 литров)</t>
  </si>
  <si>
    <t>Восстановление строительных конструкций крыши, кровельного покрытия цеха М-10 на территории АО «Коломенский завод»</t>
  </si>
  <si>
    <t>Шкафы: №5/8, №6/109, шкаф в оси 8</t>
  </si>
  <si>
    <t>Монтаж автоматического выключателя в существующий шкаф</t>
  </si>
  <si>
    <t xml:space="preserve"> - Выключатель автоматический однополюсный ВА47-29 1Р 16А х-ка C (MVA20-1-016-C)</t>
  </si>
  <si>
    <t>Монтаж контакторов в существующий шкаф</t>
  </si>
  <si>
    <t xml:space="preserve"> - Контактор модульный КМ20-20М AC (MKK11-20-20)</t>
  </si>
  <si>
    <t>Монтаж переключателя в существующий шкаф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</si>
  <si>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</si>
  <si>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</si>
  <si>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</si>
  <si>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</si>
  <si>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</si>
  <si>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</si>
  <si>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</si>
  <si>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>Монтаж реле времени в существующий шкаф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</si>
  <si>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</si>
  <si>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</si>
  <si>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>Монтаж кнопки ПУСК/СТОП в существующий шкаф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</si>
  <si>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</si>
  <si>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>Монтаж светосигнального индикатора (лампы) в существующий шкаф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</si>
  <si>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</si>
  <si>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</si>
  <si>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</si>
  <si>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</si>
  <si>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</si>
  <si>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</si>
  <si>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</si>
  <si>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</si>
  <si>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</si>
  <si>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</si>
  <si>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</si>
  <si>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</si>
  <si>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</si>
  <si>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</si>
  <si>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>Ремонт плит покрытия (узлы 1К-4К)</t>
  </si>
  <si>
    <t>Узел 1К (8992 мп)</t>
  </si>
  <si>
    <t>Восстановление бетонной поверхности плит покрытия толщ 50мм</t>
  </si>
  <si>
    <t>Ремонтная смесь MasterEmaco S 560 FR (Emaco S170 CFR), цементная, тиксотропного типа-35,97м3
Штукатурка КНАУФ-Ротбанд-1618,56кг</t>
  </si>
  <si>
    <t>Устройство антикоррозийной защиты арматуры плит покрытия</t>
  </si>
  <si>
    <t>Преобразователь ржавчины MCI-2020 Ингибитор коррозии (0.08м2 на 1 м.пог. шва, расход 3.68л на 1м2)-195,95кг</t>
  </si>
  <si>
    <t>Узел 2К (64,14 мп)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</si>
  <si>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</si>
  <si>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</si>
  <si>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</si>
  <si>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</si>
  <si>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</si>
  <si>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</si>
  <si>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</si>
  <si>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</si>
  <si>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Штукатурка КНАУФ-Ротбанд-10,66кг</t>
  </si>
  <si>
    <t>Узел 4К (319,2 м2)</t>
  </si>
  <si>
    <t>Восстановление бетонной поверхности перекрытий толщ 15мм</t>
  </si>
  <si>
    <t xml:space="preserve">Ремонтная смесь MasterEmaco S 560 FR (Emaco S170 CFR), цементная, тиксотропного типа-3,19м3
Штукатурка КНАУФ-Ротбанд-287,28кг
</t>
  </si>
  <si>
    <t>Усиление ж/б ферм (ФС-1.1,ФС-1.2, ФС-1.2*, ФС-2.1, ФС-3.1, ФС-2.2, ФС-3.2), фонарей (ФФ-1.1, ФФ-1.2)</t>
  </si>
  <si>
    <t>Усиление ж/б ферм, фонарей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</si>
  <si>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</si>
  <si>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>т металлоконструкций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</si>
  <si>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</si>
  <si>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</si>
  <si>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</si>
  <si>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</si>
  <si>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Огнезащитное покрытие металлоконструкций усиления ферм, фонарей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</si>
  <si>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</si>
  <si>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</si>
  <si>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</si>
  <si>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</si>
  <si>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</si>
  <si>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</si>
  <si>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</si>
  <si>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>Огнезащитная краска "Термобарьер"-3732кг</t>
  </si>
  <si>
    <t>Усиление ж/б плит перекрытия (узлы 1Р-4.1Р)</t>
  </si>
  <si>
    <t>Усиление плит перекрытия</t>
  </si>
  <si>
    <t>Усиление существующих железобетонных ребристых плит покрытия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</si>
  <si>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</si>
  <si>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 (узлы 1Р-4Р, узлы 1П, 1Па, 2П, 4П)</t>
  </si>
  <si>
    <t>Огнезащитная краска "Термобарьер"-2060кг</t>
  </si>
  <si>
    <t>Усиление стальных ферм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</si>
  <si>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</si>
  <si>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</si>
  <si>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</si>
  <si>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</si>
  <si>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</t>
  </si>
  <si>
    <t>Огнезащитная краска "Термобарьер"-212кг</t>
  </si>
  <si>
    <t>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</si>
  <si>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</si>
  <si>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</si>
  <si>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</si>
  <si>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</si>
  <si>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</si>
  <si>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</si>
  <si>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"Термобарьер"-26кг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</si>
  <si>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</si>
  <si>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</si>
  <si>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</si>
  <si>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</si>
  <si>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Демонтаж ребристых плит покрытия с демонтажом цементного раствора из плиточных швов (выбивка блоков плит)</t>
  </si>
  <si>
    <t>12,42+5,62</t>
  </si>
  <si>
    <t>Устройство монолитных участков плит покрытия</t>
  </si>
  <si>
    <t>Монтаж конструкций усиления плит покрытия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</si>
  <si>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</si>
  <si>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</si>
  <si>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</si>
  <si>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Огнезащитная краска "Термобарьер"-262кг</t>
  </si>
  <si>
    <t>Устройство межплиточных швов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</si>
  <si>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</si>
  <si>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типа-4,79м3;
Штукатурка КНАУФ-Ротбанд-11,84кг</t>
  </si>
  <si>
    <t>Погрузка мусора строительного</t>
  </si>
  <si>
    <t>90% механизированно , 10% вручную</t>
  </si>
  <si>
    <t>Перевозка грузов самосвалами весом 10т, на расстояние 118 км</t>
  </si>
  <si>
    <t>60.1.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</si>
  <si>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</si>
  <si>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</si>
  <si>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</si>
  <si>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</si>
  <si>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</si>
  <si>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</si>
  <si>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</si>
  <si>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>Демонтаж воронок водосточных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</si>
  <si>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</si>
  <si>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</si>
  <si>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</si>
  <si>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</si>
  <si>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</si>
  <si>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</si>
  <si>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</si>
  <si>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</si>
  <si>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</si>
  <si>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</si>
  <si>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</si>
  <si>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</si>
  <si>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</si>
  <si>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</si>
  <si>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>Демонтаж фрагментов навесных панелей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</si>
  <si>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</si>
  <si>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</si>
  <si>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</si>
  <si>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</si>
  <si>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>Устройство пароизоляции: прокладочной в один слой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</si>
  <si>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</si>
  <si>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</si>
  <si>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</si>
  <si>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</si>
  <si>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</si>
  <si>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</si>
  <si>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</si>
  <si>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</si>
  <si>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</si>
  <si>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</si>
  <si>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</si>
  <si>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</si>
  <si>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</si>
  <si>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</si>
  <si>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</si>
  <si>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</si>
  <si>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</si>
  <si>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</si>
  <si>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</si>
  <si>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кровель перилами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</si>
  <si>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</si>
  <si>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</si>
  <si>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</si>
  <si>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</si>
  <si>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</si>
  <si>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</si>
  <si>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</si>
  <si>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</si>
  <si>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</si>
  <si>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</si>
  <si>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</si>
  <si>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</si>
  <si>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</si>
  <si>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</si>
  <si>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</si>
  <si>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>Устройство примыканий кровель из наплавляемых материалов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</si>
  <si>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</si>
  <si>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</si>
  <si>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</si>
  <si>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</si>
  <si>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</si>
  <si>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>Устройство металлического каркаса из направляющих профилей под облицовку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</si>
  <si>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</si>
  <si>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</si>
  <si>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</si>
  <si>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</si>
  <si>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</si>
  <si>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</si>
  <si>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</si>
  <si>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>Устройство примыканий из наплавляемых материалов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</si>
  <si>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</si>
  <si>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</si>
  <si>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</si>
  <si>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Сталь листовая оцинкованная, толщина 0,7 мм</t>
  </si>
  <si>
    <t>Монтаж примыкания к водоприемным воронкам у парапетов (1200х1200)</t>
  </si>
  <si>
    <t>Установка воронок водосточных с выравниванием основания</t>
  </si>
  <si>
    <t>Воронки кровельные ТП-09.У.100-Э с электрообогревом
Раствор готовый кладочный, цементный, М150-36,3м3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</si>
  <si>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</si>
  <si>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</si>
  <si>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</si>
  <si>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</si>
  <si>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</si>
  <si>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Воронки кровельные ТП-09.У.100-Э с электрообогревом
Раствор готовый кладочный, цементный, М150-4,18м3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</si>
  <si>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</si>
  <si>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</si>
  <si>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</si>
  <si>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Воронки кровельные ТП-09.У.100-Э с электрообогревом
Раствор готовый кладочный, цементный, М150-0,12м3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</si>
  <si>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</si>
  <si>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</si>
  <si>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</si>
  <si>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</si>
  <si>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</si>
  <si>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</si>
  <si>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</si>
  <si>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Установка прижимной планки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</si>
  <si>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</si>
  <si>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</si>
  <si>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</si>
  <si>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</si>
  <si>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</si>
  <si>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</si>
  <si>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</si>
  <si>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</si>
  <si>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</si>
  <si>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</si>
  <si>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</si>
  <si>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</si>
  <si>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</si>
  <si>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</si>
  <si>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</si>
  <si>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</si>
  <si>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</si>
  <si>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</si>
  <si>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>Монтаж лестниц пожарных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</si>
  <si>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</si>
  <si>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>Монтаж площадок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</si>
  <si>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</si>
  <si>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</si>
  <si>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</si>
  <si>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</si>
  <si>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</si>
  <si>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</si>
  <si>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</si>
  <si>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</si>
  <si>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</si>
  <si>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</si>
  <si>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</si>
  <si>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</si>
  <si>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</si>
  <si>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90,48+472,57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</si>
  <si>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</si>
  <si>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</si>
  <si>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</si>
  <si>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</si>
  <si>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стеновых сэндвич-панелей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</si>
  <si>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</si>
  <si>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</si>
  <si>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</si>
  <si>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11,32+1,13*8</t>
  </si>
  <si>
    <t>Устройство кровельного покрытия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</si>
  <si>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</si>
  <si>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</si>
  <si>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</si>
  <si>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</si>
  <si>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</si>
  <si>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</si>
  <si>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</si>
  <si>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</si>
  <si>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</si>
  <si>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</si>
  <si>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</si>
  <si>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</si>
  <si>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</si>
  <si>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</si>
  <si>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</si>
  <si>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</si>
  <si>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</si>
  <si>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</si>
  <si>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компл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</si>
  <si>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</si>
  <si>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</si>
  <si>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>Монтаж фасонных элементов</t>
  </si>
  <si>
    <t>Сталь листовая оцинкованная, толщина 0,5 мм</t>
  </si>
  <si>
    <t>Монтаж защитных сеток (СП-1, СП-2)</t>
  </si>
  <si>
    <t>Монтаж защитных сеток фонарей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</si>
  <si>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</si>
  <si>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</si>
  <si>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</si>
  <si>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</si>
  <si>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</si>
  <si>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</si>
  <si>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</si>
  <si>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</si>
  <si>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</si>
  <si>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Устройство металлической водосточной системы: прямых звеньев труб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</si>
  <si>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</si>
  <si>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</si>
  <si>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</si>
  <si>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</si>
  <si>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</si>
  <si>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</si>
  <si>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</si>
  <si>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Утепление покрытий плитами: из минеральной ваты на битумной мастике в один слой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</si>
  <si>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</si>
  <si>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</si>
  <si>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</si>
  <si>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</si>
  <si>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</si>
  <si>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</si>
  <si>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</si>
  <si>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</si>
  <si>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</si>
  <si>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</si>
  <si>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</si>
  <si>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</si>
  <si>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</si>
  <si>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</si>
  <si>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</si>
  <si>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</si>
  <si>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</si>
  <si>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</si>
  <si>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</si>
  <si>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</si>
  <si>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</si>
  <si>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</si>
  <si>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</si>
  <si>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</si>
  <si>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</si>
  <si>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</si>
  <si>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</si>
  <si>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</si>
  <si>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</si>
  <si>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</si>
  <si>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</si>
  <si>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</si>
  <si>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</si>
  <si>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</si>
  <si>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</si>
  <si>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</si>
  <si>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</si>
  <si>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</si>
  <si>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</si>
  <si>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</si>
  <si>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</si>
  <si>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</si>
  <si>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</si>
  <si>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</si>
  <si>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</si>
  <si>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</si>
  <si>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</si>
  <si>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</si>
  <si>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</si>
  <si>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</si>
  <si>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</si>
  <si>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</si>
  <si>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</si>
  <si>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</si>
  <si>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</si>
  <si>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</si>
  <si>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</si>
  <si>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>Разгрузка при автомобильных перевозках стальных профилей мелких</t>
  </si>
  <si>
    <t>Погрузка мусора строительного с погрузкой вручную</t>
  </si>
  <si>
    <t>Погрузка мусора строительного с погрузкой экскаваторами емкостью ковша до 0,5 м3</t>
  </si>
  <si>
    <t>Перевозка строительного мусора на расстояние до 118 км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</si>
  <si>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</si>
  <si>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</si>
  <si>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</si>
  <si>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</si>
  <si>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в лом без резки</t>
  </si>
  <si>
    <t>Демонтаж существующего шинопровода открытого типа сечением 118*237 мм</t>
  </si>
  <si>
    <t xml:space="preserve"> в лом без резки, вес  1485,728*19кг/м=28 228,832 кг </t>
  </si>
  <si>
    <t>Монтаж шинопровода ООО "Макинтех" или аналогов:</t>
  </si>
  <si>
    <t>Монтаж шинопровода ШМ-1/1 КХА 2000А 4W (3P+N+PE (корпус))_IP55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</si>
  <si>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</si>
  <si>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>Монтаж рубильника с моторным приводом 0ТМ2000Е3М230С</t>
  </si>
  <si>
    <t>1SCA115372R1001, АВВ, контакта доп.OA1G10 для ОТ16..125F, FT, OT200...2500E</t>
  </si>
  <si>
    <t xml:space="preserve">Монтаж выключателя автоматического в KXP 6351-630 A-ВСТАВНОЙ-ОТВЕТВИТЕЛЬНАЯ КОРОБКА </t>
  </si>
  <si>
    <t xml:space="preserve"> Автоматический выключатель А3792К-630А-1140АС-2500А-УХЛЗ, G630K-0610.</t>
  </si>
  <si>
    <t>Монтаж шинопровода ШМ-1/2 КХА 2000А 4W (3P+N+PE (корпус))_IP55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</si>
  <si>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</si>
  <si>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контакт доп.OA1G10 для ОТ16..125F, FT, OT200...2500E, 1SCA115372R1001, АВВ</t>
  </si>
  <si>
    <t>Монтаж выключателя автоматического в KXP 6351-630 A-ВСТАВНОЙ-ОТВЕТВИТЕЛЬНАЯ КОРОБКА</t>
  </si>
  <si>
    <t xml:space="preserve"> Автоматический выключатель А3792К-630А-1140АС-2500А-УХЛЗ,  G630K-0610.</t>
  </si>
  <si>
    <t>Монтаж шинопровода ШМ-2/1 КХА 2000А 4W (3P+N+PE (корпус))_IP55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</si>
  <si>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</si>
  <si>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Монтаж шинопровода ШМ-3/1 КХА 2000А 4W (3P+N+PE (корпус))_IP55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</si>
  <si>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</si>
  <si>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>Монтаж шинопровода ШМ-4/1 КХА 2000А 4W (3P+N+PE (корпус))_IP55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</si>
  <si>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</si>
  <si>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>Монтаж шинопровода ШМ-5/1 КХА 2000А 4W (3P+N+PE (корпус))_IP55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</si>
  <si>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</si>
  <si>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Монтаж шинопровода ШМ-6/1 КХА 2000А 4W (3P+N+PE (корпус))_IP55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</si>
  <si>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</si>
  <si>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Монтаж шинопровода ШМ-6/2 КХА 2000А 4W (3P+N+PE (корпус))_IP55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</si>
  <si>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</si>
  <si>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Монтаж шинопровода ШМ-7/1 КХА 2000А 4W (3P+N+PE (корпус))_IP55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</si>
  <si>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</si>
  <si>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Монтаж шинопровода ШМ-7/2 КХА 2000А 4W (3P+N+PE (корпус))_IP55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</si>
  <si>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</si>
  <si>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Монтаж шинопровода ШМ-11/1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</si>
  <si>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</si>
  <si>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ШМ-12/1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</si>
  <si>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</si>
  <si>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</si>
  <si>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</si>
  <si>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</si>
  <si>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</si>
  <si>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</si>
  <si>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</si>
  <si>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</si>
  <si>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</si>
  <si>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9,33*1664кг=15525,12кг=15,525тн</t>
  </si>
  <si>
    <t>Монтаж металлических конструкций для крепления шинопровода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</si>
  <si>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</si>
  <si>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Узел Б - Подвес двойной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</si>
  <si>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</si>
  <si>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</si>
  <si>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Узел В- крепление трубы</t>
  </si>
  <si>
    <t>Монтаж металлоконструкций для крепления трубы</t>
  </si>
  <si>
    <t>Швеллер 10П- 900 м*8,59кг=7731,0 кг=7,731 тн
Шпилька М16х3000- 300 шт * 3м*1,3кг=1170,0 кг=1,17 тн
Шайба М16 2400 шт
Гайка М16 - 3600 шт</t>
  </si>
  <si>
    <t>Узел Г- Подвес к потолку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</si>
  <si>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</si>
  <si>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Узел-Д-Вертикальный подъем</t>
  </si>
  <si>
    <t>Монтаж кронштейна BR 2-D-400</t>
  </si>
  <si>
    <t>Элемент крепления KX при вертикальном применении - 80 шт
Анкер М10- 80 шт</t>
  </si>
  <si>
    <t>Узел Е- Огнестойкий проход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</si>
  <si>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</si>
  <si>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Монтаж плиты из минерального волокна с огнестойким покрытием</t>
  </si>
  <si>
    <t>Плита из минерального волокна с огнестойким покрытием (1000х500х52 мм), DP1201, DKC</t>
  </si>
  <si>
    <t>Заделка швов герметиком огнезащитным DKC</t>
  </si>
  <si>
    <t>м.п.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</si>
  <si>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</si>
  <si>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</si>
  <si>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</si>
  <si>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</si>
  <si>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клипсы d40 мм серая EKF-Plast - 270 шт</t>
  </si>
  <si>
    <t>Монтаж трубы гофр. ПВХ с протяжкой d20 мм серая EKF-Plast</t>
  </si>
  <si>
    <t xml:space="preserve"> клипсы d20 мм серая EKF-Plast - 600 шт</t>
  </si>
  <si>
    <t>Затягивание кабеля ВВГнг(А)-LS 5x16 в гофоротубы</t>
  </si>
  <si>
    <t>Монтаж кабеля ВВГнг(А)-LS 5x16</t>
  </si>
  <si>
    <t>на конструкции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</si>
  <si>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</si>
  <si>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</si>
  <si>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</si>
  <si>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</si>
  <si>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</si>
  <si>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</si>
  <si>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</si>
  <si>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</si>
  <si>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</si>
  <si>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полный вес 4690 кг, вес масла 1540 кг</t>
  </si>
  <si>
    <t>Демонтаж РУ 0,4кВ ТП37 5600*600*2300 (Д*Г*В)</t>
  </si>
  <si>
    <t>глубина 600 мм, вес 700 кг</t>
  </si>
  <si>
    <t>Демонтаж КТП 38</t>
  </si>
  <si>
    <t>Демонтаж РУ 0,4кВ ТП38 6200*600*2300 (Д*Г*В)</t>
  </si>
  <si>
    <t>глубина 600 мм, вес 800 кг</t>
  </si>
  <si>
    <t>Демонтаж КТП 39</t>
  </si>
  <si>
    <t>Демонтаж РУ 0,4кВ ТП39 6000*600*2300 (Д*Г*В)</t>
  </si>
  <si>
    <t>глубина 600 мм, вес 900 кг</t>
  </si>
  <si>
    <t>Демонтаж КТП 40</t>
  </si>
  <si>
    <t>Демонтаж трансформатора ТМ 3 1000/6А</t>
  </si>
  <si>
    <t>полный вес 3242 кг, вес масла 705 кг</t>
  </si>
  <si>
    <t>Демонтаж РУ 0,4кВ КТП40 2000*600*2300 (Д*Г*В)</t>
  </si>
  <si>
    <t>глубина 600 мм, вес 300 кг</t>
  </si>
  <si>
    <t>Демонтаж КТП 41</t>
  </si>
  <si>
    <t>Демонтаж трансформатора ТМ 3 1000/10А</t>
  </si>
  <si>
    <t>полный вес 4580 кг, вес масла 1920 кг</t>
  </si>
  <si>
    <t>Монтаж КТП 37</t>
  </si>
  <si>
    <t>Монтаж трансформатора сухого защитного исполения</t>
  </si>
  <si>
    <t>ТСЗД-1000/6 У(УХЛ)3; 1000кВА; 6/0,4 кВ; D/Yн-11; IP 31; НН-сверху, Вес 2800 кг</t>
  </si>
  <si>
    <t>Монтаж распределительного устройства РУ-37</t>
  </si>
  <si>
    <t>длина 4,8 м, глубина 800 мм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</si>
  <si>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</si>
  <si>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</si>
  <si>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</si>
  <si>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</si>
  <si>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</si>
  <si>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</si>
  <si>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ТСЗД-1000/6 У(УХЛ)3; 1000кВА; 6/0,4 кВ; D/Yн-11; IP 33; НН-справа,  Вес 2800кг</t>
  </si>
  <si>
    <t>Монтаж распределительного устройства РУ-40</t>
  </si>
  <si>
    <t>длина 1,8 м, глубина 1200 мм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</si>
  <si>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</si>
  <si>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</si>
  <si>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</si>
  <si>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</si>
  <si>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группа грунтов 2</t>
  </si>
  <si>
    <t>Засыпка вручную траншеи</t>
  </si>
  <si>
    <t>из них 1 м3 песок (либо просеяный грунт)</t>
  </si>
  <si>
    <t>Монтаж заземлителя вертикального из уголка 50х50х5</t>
  </si>
  <si>
    <t>3,77*10 м=37,7 кг</t>
  </si>
  <si>
    <t>Монтаж заземлителя горизонтального из стальной полосы 40х5 мм</t>
  </si>
  <si>
    <t>1,57*10=15,7 кг</t>
  </si>
  <si>
    <t>Заземление из полосовой стали 40х 4 открыто по основаниям</t>
  </si>
  <si>
    <t>1,26*20=25,2 кг</t>
  </si>
  <si>
    <t>Заземление из медного провода открыто по основаниям</t>
  </si>
  <si>
    <t>Провод заземления  МГ 1х25</t>
  </si>
  <si>
    <t>Заземление КТП 40</t>
  </si>
  <si>
    <t>Заземление КТП37, КТП38, КТП39</t>
  </si>
  <si>
    <t>из них 3 м3 песок (либо просеяный грунт)</t>
  </si>
  <si>
    <t>3,77*10 м=37,7 кг*3=113,1 кг</t>
  </si>
  <si>
    <t>1,57*10*3=47,1 кг</t>
  </si>
  <si>
    <t>1,26*180=226,80кг</t>
  </si>
  <si>
    <t>Погрузка лишнего грунта вручную</t>
  </si>
  <si>
    <t>Вывоз грунта на полигон</t>
  </si>
  <si>
    <t>1+1+3=5 м3 *1,7=8,5 тн</t>
  </si>
  <si>
    <t>Пусконаладочные работы согласно программы ПНР</t>
  </si>
  <si>
    <t>объект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</si>
  <si>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</si>
  <si>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</si>
  <si>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Упругие прокладки  из транспортерной ленты. Лента 1.1-600.4-ЕР-400-8-А (по ГОСТу 20-2018) толщиной 10 мм размером 600х3000 мм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</si>
  <si>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</si>
  <si>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</si>
  <si>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>Монтаж рихтовочных подкладок/подставок на сварку</t>
  </si>
  <si>
    <t xml:space="preserve"> Sх160х300 мм (где S = 4-12 мм. материал ВСт3пс5 ГОСТ 380-2005)
 Sх160х300 мм (где S = 30-100 мм. материал ВСт3пс5 ГОСТ 380-2005)</t>
  </si>
  <si>
    <t>Монтаж болтов специальных приваркой к пластине</t>
  </si>
  <si>
    <t>Болт специальный  из круга В 30 ГОСТ 2590-2006 длина 65 мм (материал ВСт3пс5 ГОСТ 380-2005) – 896 шт.</t>
  </si>
  <si>
    <t>Монтаж рельса КР 70 на прижимы</t>
  </si>
  <si>
    <t>м.п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</si>
  <si>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</si>
  <si>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>Монтаж токоведущих троллей</t>
  </si>
  <si>
    <t xml:space="preserve">ранее демонтированных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</si>
  <si>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</si>
  <si>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</si>
  <si>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</si>
  <si>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</si>
  <si>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</si>
  <si>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</si>
  <si>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</si>
  <si>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>Конструктивные решения КМ3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</si>
  <si>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</si>
  <si>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>Конструктивные решения КМ4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</si>
  <si>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</si>
  <si>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>Конструктивные решения КМ5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</si>
  <si>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</si>
  <si>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Конструктивные решения КМ6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</si>
  <si>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</si>
  <si>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</si>
  <si>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</si>
  <si>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</si>
  <si>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>Конструктивные решения КМ7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</si>
  <si>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</si>
  <si>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</si>
  <si>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</si>
  <si>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</si>
  <si>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</si>
  <si>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</si>
  <si>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Грунтовка "Церезит" расход 0,1 л/м2, ц.п.раствор М100</t>
  </si>
  <si>
    <t>Покрытие грунтовкой антикоррозионной цинкнаполненной быстросохнущей , преобразователь ржавчины и окалины</t>
  </si>
  <si>
    <t>0,25 кг</t>
  </si>
  <si>
    <t>Погрузка мусора (механизированный способ)</t>
  </si>
  <si>
    <t>62.1</t>
  </si>
  <si>
    <t>Вывоз строительного мусора</t>
  </si>
  <si>
    <t>Ремонт дефектов подкрановых балок
 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</si>
  <si>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</si>
  <si>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</si>
  <si>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Рельсы КР70, КР80 - 106,63 т; детали крепления - 15,83 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</si>
  <si>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</si>
  <si>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</si>
  <si>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 0,115*0,2*0,57;0,2*0,15*0,57;
 0,15*0,2*0,58; 0,18*0,2*0,6)</t>
  </si>
  <si>
    <t>Демонтаж токоведущих троллей (остаются в цехе для последующего монтажа)</t>
  </si>
  <si>
    <t>м.п./т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</si>
  <si>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</si>
  <si>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</si>
  <si>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 преобразователь ржавчины и окалины</t>
  </si>
  <si>
    <t>74.1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</si>
  <si>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</si>
  <si>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</si>
  <si>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</si>
  <si>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</si>
  <si>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</si>
  <si>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</si>
  <si>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</si>
  <si>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</si>
  <si>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КЖ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</si>
  <si>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</si>
  <si>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</si>
  <si>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</si>
  <si>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</si>
  <si>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</si>
  <si>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 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</si>
  <si>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</si>
  <si>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</si>
  <si>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 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</si>
  <si>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</si>
  <si>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</si>
  <si>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</si>
  <si>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</si>
  <si>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</si>
  <si>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</si>
  <si>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</si>
  <si>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 толщиной 1мм</t>
  </si>
  <si>
    <t>(4,85+4,58)*4,4*7,85</t>
  </si>
  <si>
    <t>Демонтаж лестницы: Демонтаж ограждения (Пруток 1Ф-НД-10-А240С
 по ГОСТ 34028-2016)</t>
  </si>
  <si>
    <t>Демонтаж лестницы: Демонтаж ступеней (Пруток 1Ф-НД-10-А240С по
 ГОСТ 34028-2016)</t>
  </si>
  <si>
    <t>Демонтаж лестницы: Демонтаж
 косоуров (сварной швеллер из уголка 40х40х3 и 70х40х3)</t>
  </si>
  <si>
    <t>Демонтаж лестницы: Демонтаж балок
 площадки из швеллера №20П</t>
  </si>
  <si>
    <t>Демонтаж лестницы: Демонтаж балок
 площадки из швеллера №10П</t>
  </si>
  <si>
    <t>Демонтаж усиления дверного проема: Демонтаж боковых стоек из швеллера
 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</si>
  <si>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</si>
  <si>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 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</si>
  <si>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</si>
  <si>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</si>
  <si>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</si>
  <si>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</si>
  <si>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 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</si>
  <si>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</si>
  <si>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 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</si>
  <si>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</si>
  <si>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</si>
  <si>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 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</si>
  <si>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</si>
  <si>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</si>
  <si>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</si>
  <si>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</si>
  <si>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</si>
  <si>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</si>
  <si>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 осях Ф-Х</t>
  </si>
  <si>
    <t>4 шт
0,9*2,1*4*20</t>
  </si>
  <si>
    <t>Демонтаж монолитного
 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</si>
  <si>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</si>
  <si>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</si>
  <si>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 осях Ц-Ч</t>
  </si>
  <si>
    <t>(5,04+5,92+5,12+0,2)*3,8*0,18*1800</t>
  </si>
  <si>
    <t>Демонтаж откатных ворот металлических 2740х2800мм (ШхВ) из уголка 40х40х3мм и стального листа
 1,5мм (1 шт)</t>
  </si>
  <si>
    <t>2,74*2,8*11,755+(2,74+2,8)*2*1,85</t>
  </si>
  <si>
    <t>Демонтаж усиления дверного проема демонтаж перемычки из швеллера
 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</si>
  <si>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</si>
  <si>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</si>
  <si>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 №16П</t>
  </si>
  <si>
    <t>Демонтаж прогонов покрытия из
 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</si>
  <si>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</si>
  <si>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</si>
  <si>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 380мм высотой 5,0м</t>
  </si>
  <si>
    <t>Демонтаж витража 2250х3800мм (ШхВ) с заполнением из однослойного стекла и металла с металлической дверью
 2250х2200мм (ШхВ)</t>
  </si>
  <si>
    <t>2,25*3,8*11</t>
  </si>
  <si>
    <t>Демонтаж витража 3380х2800мм (ШхВ)
 с заполнением из однослойного стекла и металла</t>
  </si>
  <si>
    <t>3,38*2,8*2*11</t>
  </si>
  <si>
    <t>Демонтаж сборных колонн в пространстве витража: из двух труб
 квадратных 100х100х5мм</t>
  </si>
  <si>
    <t>Демонтаж сборных колонн в пространстве витража: стальной лист
 толщиной 1,5мм</t>
  </si>
  <si>
    <t>Демонтаж колонны сборной: два
 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</si>
  <si>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</si>
  <si>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</si>
  <si>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</si>
  <si>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</si>
  <si>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</si>
  <si>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</si>
  <si>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</si>
  <si>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 2100х900мм (ШхВ)</t>
  </si>
  <si>
    <t>2 шт
60*2</t>
  </si>
  <si>
    <t>Устройство котлованов ниже отм.
 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</si>
  <si>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 - Под Фундаменты под токарный станок ОЦ с ЧПУ 600М – 350мм,
 - Под Фундаменты под токарно- фрезерный станок ОЦ с ЧПУ ТМ- 2500ST – 400мм,
 - Под Фундамент для электропечи шахтной ПШО 6.20/8И1-К – 1792мм,
 - Под коммуникационные лотки –
 110мм,
 - Под Фундаменты под многофункциональный станок ОЦ Puma SMX3100ST – 400мм,
 - Под Фундамент для фрезерного с ЧПУ UMBG VMC120/604А – 200мм,
 - Под Фундамент для токарного с ЧПУ
 SPL330MS – 400мм,
 - Приямки для слива воды – 550мм.</t>
  </si>
  <si>
    <t>Вывоз и утилизация строительного мусора (грунта) на
 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</si>
  <si>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</si>
  <si>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</si>
  <si>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</si>
  <si>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уплотнения 0,98</t>
  </si>
  <si>
    <t>0,6*1750,6</t>
  </si>
  <si>
    <t>Укладка и уплотнение песка с
 коэффициентом уплотнения 0,98 (ГОСТ 8736-93)</t>
  </si>
  <si>
    <t>0,03*1750,6</t>
  </si>
  <si>
    <t>Укладка и уплотнение щебня М400 с
 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</si>
  <si>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</si>
  <si>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</si>
  <si>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</si>
  <si>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 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</si>
  <si>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</si>
  <si>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 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</si>
  <si>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</si>
  <si>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</si>
  <si>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</si>
  <si>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</si>
  <si>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</si>
  <si>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</si>
  <si>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</si>
  <si>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</si>
  <si>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</si>
  <si>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</si>
  <si>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</si>
  <si>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</si>
  <si>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 ПШО6.20/8И1-К</t>
  </si>
  <si>
    <t>Уплотнение основания грунта
 вибротрамбовками послойно в 1 слой с коэффициентом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</si>
  <si>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</si>
  <si>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</si>
  <si>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</si>
  <si>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</si>
  <si>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 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</si>
  <si>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</si>
  <si>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</si>
  <si>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</si>
  <si>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 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</si>
  <si>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</si>
  <si>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</si>
  <si>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</si>
  <si>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 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</si>
  <si>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</si>
  <si>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</si>
  <si>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</si>
  <si>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</si>
  <si>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</si>
  <si>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</si>
  <si>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 полиуретановый эластомер</t>
  </si>
  <si>
    <t>Монтаж 5-ти приямков для слива
 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</si>
  <si>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</si>
  <si>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</si>
  <si>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</si>
  <si>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</si>
  <si>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</si>
  <si>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</si>
  <si>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ИТОГО по объекту</t>
  </si>
  <si>
    <t>НДС-22%</t>
  </si>
  <si>
    <t>ВСЕГО с НДС</t>
  </si>
  <si>
    <t>Монтаж кровельного покрытия-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</si>
</sst>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9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theme="5"/>
      </patternFill>
    </fill>
    <fill>
      <patternFill patternType="solid">
        <fgColor theme="0"/>
        <bgColor rgb="FFE7E6E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7" fillId="0" borderId="0"/>
    <xf numFmtId="0" fontId="8" fillId="0" borderId="0"/>
  </cellStyleXfs>
  <cellXfs count="65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43" fontId="5" fillId="4" borderId="1" xfId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43" fontId="2" fillId="4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/>
    </xf>
    <xf numFmtId="43" fontId="5" fillId="10" borderId="1" xfId="1" applyFont="1" applyFill="1" applyBorder="1" applyAlignment="1">
      <alignment horizontal="center" vertical="center" wrapText="1"/>
    </xf>
    <xf numFmtId="0" fontId="5" fillId="2" borderId="1" xfId="0" applyFont="1" applyFill="1" applyBorder="1"/>
    <xf numFmtId="43" fontId="2" fillId="2" borderId="0" xfId="1" applyFont="1" applyFill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5">
    <cellStyle name="Normal_BTP_09" xfId="4" xr:uid="{FBC401BE-FDC1-4469-91AC-1A34C9F21BC3}"/>
    <cellStyle name="Обычный" xfId="0" builtinId="0"/>
    <cellStyle name="Обычный 2" xfId="2" xr:uid="{83FD5533-9FC2-438E-B6C7-5C2FACDC4317}"/>
    <cellStyle name="Обычный 3" xfId="3" xr:uid="{5425508B-C9DB-407D-B740-D43DD2407526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623547</xdr:colOff>
      <xdr:row>150</xdr:row>
      <xdr:rowOff>353513</xdr:rowOff>
    </xdr:from>
    <xdr:to>
      <xdr:col>11</xdr:col>
      <xdr:colOff>5010076</xdr:colOff>
      <xdr:row>151</xdr:row>
      <xdr:rowOff>9154</xdr:rowOff>
    </xdr:to>
    <xdr:sp macro="" textlink="">
      <xdr:nvSpPr>
        <xdr:cNvPr id="2" name="Text Box 3" hidden="1">
          <a:extLst>
            <a:ext uri="{FF2B5EF4-FFF2-40B4-BE49-F238E27FC236}">
              <a16:creationId xmlns:a16="http://schemas.microsoft.com/office/drawing/2014/main" id="{4F60A863-2F15-411D-A8E0-8A33FC3C26D9}"/>
            </a:ext>
          </a:extLst>
        </xdr:cNvPr>
        <xdr:cNvSpPr txBox="1">
          <a:spLocks noChangeArrowheads="1"/>
        </xdr:cNvSpPr>
      </xdr:nvSpPr>
      <xdr:spPr bwMode="auto">
        <a:xfrm>
          <a:off x="11605872" y="79077638"/>
          <a:ext cx="7948879" cy="198566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6;&#1054;&#1045;&#1050;&#1058;&#1067;/&#1050;&#1054;&#1051;&#1054;&#1052;&#1053;&#1040;%20&#1058;&#1052;&#1061;/&#1050;&#1088;&#1086;&#1074;&#1083;&#1103;%20&#1052;10/&#1052;-10%20&#1089;&#1074;&#1086;&#1076;%20(5)%20&#1094;&#1077;&#1085;&#1086;&#1074;&#1072;&#1103;%2027.01.26%20&#1082;&#1086;&#1088;&#1088;%2030.01.26%20&#1096;&#1080;&#1085;&#1086;&#1087;&#1088;&#1086;&#1074;&#1086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ТР_АР"/>
      <sheetName val="МТР_КР"/>
      <sheetName val="КЖ"/>
      <sheetName val="МТР_ЭМ+76+77"/>
      <sheetName val="образец МТР"/>
      <sheetName val="вход выход"/>
      <sheetName val="ценовая таблица "/>
      <sheetName val="корр ш прово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92">
          <cell r="H792">
            <v>2216305650.1300001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620B7-084A-48B5-BDDD-EBEA50859601}">
  <sheetPr>
    <outlinePr summaryBelow="0" summaryRight="0"/>
    <pageSetUpPr fitToPage="1"/>
  </sheetPr>
  <dimension ref="A1:L964"/>
  <sheetViews>
    <sheetView tabSelected="1" view="pageBreakPreview" zoomScale="60" zoomScaleNormal="55" workbookViewId="0">
      <pane ySplit="4" topLeftCell="A213" activePane="bottomLeft" state="frozen"/>
      <selection pane="bottomLeft" activeCell="C227" sqref="C227"/>
    </sheetView>
  </sheetViews>
  <sheetFormatPr defaultColWidth="13.5" defaultRowHeight="14.25" x14ac:dyDescent="0.45"/>
  <cols>
    <col min="1" max="2" width="10.85546875" style="7" customWidth="1"/>
    <col min="3" max="3" width="67.92578125" style="2" customWidth="1"/>
    <col min="4" max="4" width="9" style="7" customWidth="1"/>
    <col min="5" max="5" width="10.7109375" style="7" bestFit="1" customWidth="1"/>
    <col min="6" max="6" width="17.28515625" style="4" bestFit="1" customWidth="1"/>
    <col min="7" max="7" width="16.2109375" style="4" bestFit="1" customWidth="1"/>
    <col min="8" max="8" width="21.85546875" style="4" customWidth="1"/>
    <col min="9" max="10" width="15.2109375" style="4" bestFit="1" customWidth="1"/>
    <col min="11" max="11" width="23" style="4" bestFit="1" customWidth="1"/>
    <col min="12" max="12" width="94.78515625" style="2" customWidth="1"/>
    <col min="13" max="16384" width="13.5" style="2"/>
  </cols>
  <sheetData>
    <row r="1" spans="1:12" ht="57" x14ac:dyDescent="0.45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</row>
    <row r="2" spans="1:12" x14ac:dyDescent="0.45">
      <c r="A2" s="3"/>
      <c r="B2" s="3"/>
      <c r="C2" s="1"/>
      <c r="D2" s="3"/>
      <c r="E2" s="3"/>
    </row>
    <row r="3" spans="1:12" s="7" customFormat="1" ht="28.5" x14ac:dyDescent="0.4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3" t="s">
        <v>6</v>
      </c>
      <c r="G3" s="63"/>
      <c r="H3" s="63" t="s">
        <v>7</v>
      </c>
      <c r="I3" s="63" t="s">
        <v>8</v>
      </c>
      <c r="J3" s="63"/>
      <c r="K3" s="63" t="s">
        <v>9</v>
      </c>
      <c r="L3" s="64" t="s">
        <v>10</v>
      </c>
    </row>
    <row r="4" spans="1:12" x14ac:dyDescent="0.45">
      <c r="A4" s="5"/>
      <c r="B4" s="5"/>
      <c r="C4" s="8"/>
      <c r="D4" s="5"/>
      <c r="E4" s="5"/>
      <c r="F4" s="9" t="s">
        <v>11</v>
      </c>
      <c r="G4" s="9" t="s">
        <v>12</v>
      </c>
      <c r="H4" s="63"/>
      <c r="I4" s="9" t="s">
        <v>11</v>
      </c>
      <c r="J4" s="9" t="s">
        <v>12</v>
      </c>
      <c r="K4" s="63"/>
      <c r="L4" s="64"/>
    </row>
    <row r="5" spans="1:12" x14ac:dyDescent="0.45">
      <c r="A5" s="10"/>
      <c r="B5" s="10"/>
      <c r="C5" s="11"/>
      <c r="D5" s="10"/>
      <c r="E5" s="10"/>
      <c r="F5" s="12"/>
      <c r="G5" s="12"/>
      <c r="H5" s="12"/>
      <c r="I5" s="12"/>
      <c r="J5" s="12"/>
      <c r="K5" s="12"/>
      <c r="L5" s="13"/>
    </row>
    <row r="6" spans="1:12" ht="57" x14ac:dyDescent="0.45">
      <c r="A6" s="14"/>
      <c r="B6" s="14"/>
      <c r="C6" s="14" t="s">
        <v>13</v>
      </c>
      <c r="D6" s="14"/>
      <c r="E6" s="14"/>
      <c r="F6" s="15"/>
      <c r="G6" s="15"/>
      <c r="H6" s="15"/>
      <c r="I6" s="16"/>
      <c r="J6" s="16"/>
      <c r="K6" s="16"/>
      <c r="L6" s="16"/>
    </row>
    <row r="7" spans="1:12" x14ac:dyDescent="0.45">
      <c r="A7" s="17"/>
      <c r="B7" s="17"/>
      <c r="C7" s="17" t="s">
        <v>14</v>
      </c>
      <c r="D7" s="17"/>
      <c r="E7" s="17"/>
      <c r="F7" s="18"/>
      <c r="G7" s="18"/>
      <c r="H7" s="18"/>
      <c r="I7" s="16"/>
      <c r="J7" s="16"/>
      <c r="K7" s="16"/>
      <c r="L7" s="19"/>
    </row>
    <row r="8" spans="1:12" x14ac:dyDescent="0.45">
      <c r="A8" s="20"/>
      <c r="B8" s="20"/>
      <c r="C8" s="21" t="s">
        <v>15</v>
      </c>
      <c r="D8" s="20"/>
      <c r="E8" s="20"/>
      <c r="F8" s="22"/>
      <c r="G8" s="22"/>
      <c r="H8" s="22"/>
      <c r="I8" s="16"/>
      <c r="J8" s="16"/>
      <c r="K8" s="16"/>
      <c r="L8" s="13"/>
    </row>
    <row r="9" spans="1:12" x14ac:dyDescent="0.45">
      <c r="A9" s="5">
        <v>1</v>
      </c>
      <c r="B9" s="5">
        <v>1</v>
      </c>
      <c r="C9" s="8" t="s">
        <v>16</v>
      </c>
      <c r="D9" s="5" t="s">
        <v>17</v>
      </c>
      <c r="E9" s="5">
        <v>194</v>
      </c>
      <c r="F9" s="23">
        <f>I9*E9</f>
        <v>0</v>
      </c>
      <c r="G9" s="23">
        <f>J9*E9</f>
        <v>0</v>
      </c>
      <c r="H9" s="23">
        <f>F9+G9</f>
        <v>0</v>
      </c>
      <c r="I9" s="16"/>
      <c r="J9" s="23">
        <v>0</v>
      </c>
      <c r="K9" s="23">
        <f>I9+J9</f>
        <v>0</v>
      </c>
      <c r="L9" s="19" t="s">
        <v>18</v>
      </c>
    </row>
    <row r="10" spans="1:12" x14ac:dyDescent="0.45">
      <c r="A10" s="5">
        <v>2</v>
      </c>
      <c r="B10" s="5">
        <v>2</v>
      </c>
      <c r="C10" s="8" t="s">
        <v>19</v>
      </c>
      <c r="D10" s="5" t="s">
        <v>20</v>
      </c>
      <c r="E10" s="5">
        <v>1300</v>
      </c>
      <c r="F10" s="23">
        <f>I10*E10</f>
        <v>0</v>
      </c>
      <c r="G10" s="23">
        <f>J10*E10</f>
        <v>0</v>
      </c>
      <c r="H10" s="23">
        <f t="shared" ref="H10:H71" si="0">F10+G10</f>
        <v>0</v>
      </c>
      <c r="I10" s="16"/>
      <c r="J10" s="23">
        <v>0</v>
      </c>
      <c r="K10" s="23">
        <f t="shared" ref="K10:K73" si="1">I10+J10</f>
        <v>0</v>
      </c>
      <c r="L10" s="19" t="s">
        <v>21</v>
      </c>
    </row>
    <row r="11" spans="1:12" x14ac:dyDescent="0.45">
      <c r="A11" s="14"/>
      <c r="B11" s="14"/>
      <c r="C11" s="24" t="s">
        <v>22</v>
      </c>
      <c r="D11" s="14"/>
      <c r="E11" s="14"/>
      <c r="F11" s="23">
        <f>I11*E11</f>
        <v>0</v>
      </c>
      <c r="G11" s="23">
        <f>J11*E11</f>
        <v>0</v>
      </c>
      <c r="H11" s="23">
        <f t="shared" si="0"/>
        <v>0</v>
      </c>
      <c r="I11" s="16"/>
      <c r="J11" s="23">
        <v>0</v>
      </c>
      <c r="K11" s="23">
        <f t="shared" si="1"/>
        <v>0</v>
      </c>
      <c r="L11" s="19"/>
    </row>
    <row r="12" spans="1:12" ht="128.25" x14ac:dyDescent="0.45">
      <c r="A12" s="5">
        <v>3</v>
      </c>
      <c r="B12" s="5">
        <v>3</v>
      </c>
      <c r="C12" s="8" t="s">
        <v>23</v>
      </c>
      <c r="D12" s="5" t="s">
        <v>17</v>
      </c>
      <c r="E12" s="5">
        <v>100</v>
      </c>
      <c r="F12" s="23">
        <f>I12*E12</f>
        <v>5922000</v>
      </c>
      <c r="G12" s="23">
        <f>J12*E12</f>
        <v>22896839</v>
      </c>
      <c r="H12" s="23">
        <f t="shared" si="0"/>
        <v>28818839</v>
      </c>
      <c r="I12" s="23">
        <v>59220</v>
      </c>
      <c r="J12" s="23">
        <v>228968.39</v>
      </c>
      <c r="K12" s="23">
        <f t="shared" si="1"/>
        <v>288188.39</v>
      </c>
      <c r="L12" s="19" t="s">
        <v>24</v>
      </c>
    </row>
    <row r="13" spans="1:12" x14ac:dyDescent="0.45">
      <c r="A13" s="20"/>
      <c r="B13" s="20"/>
      <c r="C13" s="21" t="s">
        <v>25</v>
      </c>
      <c r="D13" s="20"/>
      <c r="E13" s="20"/>
      <c r="F13" s="22"/>
      <c r="G13" s="22"/>
      <c r="H13" s="22"/>
      <c r="I13" s="23">
        <v>0</v>
      </c>
      <c r="J13" s="23">
        <v>0</v>
      </c>
      <c r="K13" s="23">
        <f t="shared" si="1"/>
        <v>0</v>
      </c>
      <c r="L13" s="19"/>
    </row>
    <row r="14" spans="1:12" ht="327.75" x14ac:dyDescent="0.45">
      <c r="A14" s="5">
        <v>4</v>
      </c>
      <c r="B14" s="5">
        <v>4</v>
      </c>
      <c r="C14" s="8" t="s">
        <v>26</v>
      </c>
      <c r="D14" s="5" t="s">
        <v>20</v>
      </c>
      <c r="E14" s="5">
        <v>300</v>
      </c>
      <c r="F14" s="23">
        <f>I14*E14</f>
        <v>1116720</v>
      </c>
      <c r="G14" s="23">
        <f>J14*E14</f>
        <v>2948679</v>
      </c>
      <c r="H14" s="23">
        <f t="shared" si="0"/>
        <v>4065399</v>
      </c>
      <c r="I14" s="23">
        <v>3722.4</v>
      </c>
      <c r="J14" s="23">
        <v>9828.93</v>
      </c>
      <c r="K14" s="23">
        <f t="shared" si="1"/>
        <v>13551.33</v>
      </c>
      <c r="L14" s="8" t="s">
        <v>27</v>
      </c>
    </row>
    <row r="15" spans="1:12" ht="28.5" x14ac:dyDescent="0.45">
      <c r="A15" s="5">
        <v>5</v>
      </c>
      <c r="B15" s="5">
        <v>5</v>
      </c>
      <c r="C15" s="8" t="s">
        <v>28</v>
      </c>
      <c r="D15" s="5" t="s">
        <v>20</v>
      </c>
      <c r="E15" s="5">
        <v>800</v>
      </c>
      <c r="F15" s="23">
        <f>I15*E15</f>
        <v>724176</v>
      </c>
      <c r="G15" s="23">
        <f>J15*E15</f>
        <v>7461888</v>
      </c>
      <c r="H15" s="23">
        <f t="shared" si="0"/>
        <v>8186064</v>
      </c>
      <c r="I15" s="23">
        <v>905.22</v>
      </c>
      <c r="J15" s="23">
        <v>9327.36</v>
      </c>
      <c r="K15" s="23">
        <f t="shared" si="1"/>
        <v>10232.58</v>
      </c>
      <c r="L15" s="8" t="s">
        <v>29</v>
      </c>
    </row>
    <row r="16" spans="1:12" x14ac:dyDescent="0.45">
      <c r="A16" s="20"/>
      <c r="B16" s="20"/>
      <c r="C16" s="20" t="s">
        <v>30</v>
      </c>
      <c r="D16" s="20"/>
      <c r="E16" s="20"/>
      <c r="F16" s="22"/>
      <c r="G16" s="22"/>
      <c r="H16" s="22"/>
      <c r="I16" s="23">
        <v>0</v>
      </c>
      <c r="J16" s="23">
        <v>0</v>
      </c>
      <c r="K16" s="23">
        <f t="shared" si="1"/>
        <v>0</v>
      </c>
      <c r="L16" s="19"/>
    </row>
    <row r="17" spans="1:12" ht="28.5" x14ac:dyDescent="0.45">
      <c r="A17" s="25">
        <v>6</v>
      </c>
      <c r="B17" s="25">
        <v>6</v>
      </c>
      <c r="C17" s="26" t="s">
        <v>31</v>
      </c>
      <c r="D17" s="25" t="s">
        <v>32</v>
      </c>
      <c r="E17" s="25">
        <v>6</v>
      </c>
      <c r="F17" s="23">
        <f t="shared" ref="F17:F22" si="2">I17*E17</f>
        <v>381227.88</v>
      </c>
      <c r="G17" s="23">
        <f t="shared" ref="G17:G22" si="3">J17*E17</f>
        <v>537600</v>
      </c>
      <c r="H17" s="23">
        <f t="shared" si="0"/>
        <v>918827.88</v>
      </c>
      <c r="I17" s="23">
        <v>63537.98</v>
      </c>
      <c r="J17" s="23">
        <v>89600</v>
      </c>
      <c r="K17" s="23">
        <f t="shared" si="1"/>
        <v>153137.98000000001</v>
      </c>
      <c r="L17" s="19" t="s">
        <v>33</v>
      </c>
    </row>
    <row r="18" spans="1:12" ht="28.5" x14ac:dyDescent="0.45">
      <c r="A18" s="25">
        <v>7</v>
      </c>
      <c r="B18" s="25">
        <v>7</v>
      </c>
      <c r="C18" s="26" t="s">
        <v>34</v>
      </c>
      <c r="D18" s="25" t="s">
        <v>32</v>
      </c>
      <c r="E18" s="25">
        <v>2</v>
      </c>
      <c r="F18" s="23">
        <f t="shared" si="2"/>
        <v>136175.54</v>
      </c>
      <c r="G18" s="23">
        <f t="shared" si="3"/>
        <v>149721.60000000001</v>
      </c>
      <c r="H18" s="23">
        <f t="shared" si="0"/>
        <v>285897.14</v>
      </c>
      <c r="I18" s="23">
        <v>68087.77</v>
      </c>
      <c r="J18" s="23">
        <v>74860.800000000003</v>
      </c>
      <c r="K18" s="23">
        <f t="shared" si="1"/>
        <v>142948.57</v>
      </c>
      <c r="L18" s="19" t="s">
        <v>35</v>
      </c>
    </row>
    <row r="19" spans="1:12" ht="28.5" x14ac:dyDescent="0.45">
      <c r="A19" s="25">
        <v>8</v>
      </c>
      <c r="B19" s="25">
        <v>8</v>
      </c>
      <c r="C19" s="26" t="s">
        <v>36</v>
      </c>
      <c r="D19" s="25" t="s">
        <v>32</v>
      </c>
      <c r="E19" s="25">
        <v>2</v>
      </c>
      <c r="F19" s="23">
        <f t="shared" si="2"/>
        <v>99723.1</v>
      </c>
      <c r="G19" s="23">
        <f t="shared" si="3"/>
        <v>109643.52</v>
      </c>
      <c r="H19" s="23">
        <f t="shared" si="0"/>
        <v>209366.62</v>
      </c>
      <c r="I19" s="23">
        <v>49861.55</v>
      </c>
      <c r="J19" s="23">
        <v>54821.760000000002</v>
      </c>
      <c r="K19" s="23">
        <f t="shared" si="1"/>
        <v>104683.31</v>
      </c>
      <c r="L19" s="19" t="s">
        <v>37</v>
      </c>
    </row>
    <row r="20" spans="1:12" ht="28.5" x14ac:dyDescent="0.45">
      <c r="A20" s="25">
        <v>9</v>
      </c>
      <c r="B20" s="25">
        <v>9</v>
      </c>
      <c r="C20" s="26" t="s">
        <v>38</v>
      </c>
      <c r="D20" s="25" t="s">
        <v>32</v>
      </c>
      <c r="E20" s="25">
        <v>8</v>
      </c>
      <c r="F20" s="23">
        <f t="shared" si="2"/>
        <v>4114240.16</v>
      </c>
      <c r="G20" s="23">
        <f t="shared" si="3"/>
        <v>6627532.7999999998</v>
      </c>
      <c r="H20" s="23">
        <f t="shared" si="0"/>
        <v>10741772.960000001</v>
      </c>
      <c r="I20" s="23">
        <v>514280.02</v>
      </c>
      <c r="J20" s="23">
        <v>828441.59999999998</v>
      </c>
      <c r="K20" s="23">
        <f t="shared" si="1"/>
        <v>1342721.62</v>
      </c>
      <c r="L20" s="19" t="s">
        <v>39</v>
      </c>
    </row>
    <row r="21" spans="1:12" ht="28.5" x14ac:dyDescent="0.45">
      <c r="A21" s="25">
        <v>10</v>
      </c>
      <c r="B21" s="25">
        <v>10</v>
      </c>
      <c r="C21" s="26" t="s">
        <v>40</v>
      </c>
      <c r="D21" s="25" t="s">
        <v>32</v>
      </c>
      <c r="E21" s="25">
        <v>2</v>
      </c>
      <c r="F21" s="23">
        <f t="shared" si="2"/>
        <v>628848.72</v>
      </c>
      <c r="G21" s="23">
        <f t="shared" si="3"/>
        <v>1012998.94</v>
      </c>
      <c r="H21" s="23">
        <f t="shared" si="0"/>
        <v>1641847.66</v>
      </c>
      <c r="I21" s="23">
        <v>314424.36</v>
      </c>
      <c r="J21" s="23">
        <v>506499.47</v>
      </c>
      <c r="K21" s="23">
        <f t="shared" si="1"/>
        <v>820923.83</v>
      </c>
      <c r="L21" s="19" t="s">
        <v>41</v>
      </c>
    </row>
    <row r="22" spans="1:12" ht="57" x14ac:dyDescent="0.45">
      <c r="A22" s="25">
        <v>11</v>
      </c>
      <c r="B22" s="25">
        <v>11</v>
      </c>
      <c r="C22" s="26" t="s">
        <v>42</v>
      </c>
      <c r="D22" s="25" t="s">
        <v>43</v>
      </c>
      <c r="E22" s="25">
        <v>41.7</v>
      </c>
      <c r="F22" s="23">
        <f t="shared" si="2"/>
        <v>228461.79</v>
      </c>
      <c r="G22" s="23">
        <f t="shared" si="3"/>
        <v>97891.584000000003</v>
      </c>
      <c r="H22" s="23">
        <f t="shared" si="0"/>
        <v>326353.37400000001</v>
      </c>
      <c r="I22" s="23">
        <v>5478.7</v>
      </c>
      <c r="J22" s="23">
        <v>2347.52</v>
      </c>
      <c r="K22" s="23">
        <f t="shared" si="1"/>
        <v>7826.2199999999993</v>
      </c>
      <c r="L22" s="19" t="s">
        <v>44</v>
      </c>
    </row>
    <row r="23" spans="1:12" x14ac:dyDescent="0.45">
      <c r="A23" s="20"/>
      <c r="B23" s="20"/>
      <c r="C23" s="21" t="s">
        <v>45</v>
      </c>
      <c r="D23" s="20"/>
      <c r="E23" s="20"/>
      <c r="F23" s="22"/>
      <c r="G23" s="22"/>
      <c r="H23" s="22"/>
      <c r="I23" s="23">
        <v>0</v>
      </c>
      <c r="J23" s="23">
        <v>0</v>
      </c>
      <c r="K23" s="23">
        <f t="shared" si="1"/>
        <v>0</v>
      </c>
      <c r="L23" s="19"/>
    </row>
    <row r="24" spans="1:12" ht="42.75" x14ac:dyDescent="0.45">
      <c r="A24" s="25">
        <v>12</v>
      </c>
      <c r="B24" s="25">
        <v>12</v>
      </c>
      <c r="C24" s="26" t="s">
        <v>46</v>
      </c>
      <c r="D24" s="25" t="s">
        <v>32</v>
      </c>
      <c r="E24" s="25">
        <v>60</v>
      </c>
      <c r="F24" s="23">
        <f>I24*E24</f>
        <v>7215026.4000000004</v>
      </c>
      <c r="G24" s="23">
        <f>J24*E24</f>
        <v>6980198.4000000004</v>
      </c>
      <c r="H24" s="23">
        <f t="shared" si="0"/>
        <v>14195224.800000001</v>
      </c>
      <c r="I24" s="23">
        <v>120250.44</v>
      </c>
      <c r="J24" s="23">
        <v>116336.64</v>
      </c>
      <c r="K24" s="23">
        <f t="shared" si="1"/>
        <v>236587.08000000002</v>
      </c>
      <c r="L24" s="19" t="s">
        <v>47</v>
      </c>
    </row>
    <row r="25" spans="1:12" x14ac:dyDescent="0.45">
      <c r="A25" s="17"/>
      <c r="B25" s="17"/>
      <c r="C25" s="17" t="s">
        <v>48</v>
      </c>
      <c r="D25" s="17"/>
      <c r="E25" s="17"/>
      <c r="F25" s="18"/>
      <c r="G25" s="18"/>
      <c r="H25" s="18"/>
      <c r="I25" s="23">
        <v>0</v>
      </c>
      <c r="J25" s="23">
        <v>0</v>
      </c>
      <c r="K25" s="23">
        <f t="shared" si="1"/>
        <v>0</v>
      </c>
      <c r="L25" s="19"/>
    </row>
    <row r="26" spans="1:12" x14ac:dyDescent="0.45">
      <c r="A26" s="27"/>
      <c r="B26" s="27" t="s">
        <v>49</v>
      </c>
      <c r="C26" s="28"/>
      <c r="D26" s="27"/>
      <c r="E26" s="27"/>
      <c r="F26" s="29"/>
      <c r="G26" s="29"/>
      <c r="H26" s="29"/>
      <c r="I26" s="23">
        <v>0</v>
      </c>
      <c r="J26" s="23">
        <v>0</v>
      </c>
      <c r="K26" s="23">
        <f t="shared" si="1"/>
        <v>0</v>
      </c>
      <c r="L26" s="8"/>
    </row>
    <row r="27" spans="1:12" x14ac:dyDescent="0.45">
      <c r="A27" s="5">
        <v>13</v>
      </c>
      <c r="B27" s="5">
        <v>13</v>
      </c>
      <c r="C27" s="8" t="s">
        <v>50</v>
      </c>
      <c r="D27" s="5" t="s">
        <v>20</v>
      </c>
      <c r="E27" s="5">
        <v>1362.6</v>
      </c>
      <c r="F27" s="23">
        <f>I27*E27</f>
        <v>6294067.4159999993</v>
      </c>
      <c r="G27" s="23">
        <f>J27*E27</f>
        <v>0</v>
      </c>
      <c r="H27" s="23">
        <f t="shared" si="0"/>
        <v>6294067.4159999993</v>
      </c>
      <c r="I27" s="23">
        <v>4619.16</v>
      </c>
      <c r="J27" s="23">
        <v>0</v>
      </c>
      <c r="K27" s="23">
        <f t="shared" si="1"/>
        <v>4619.16</v>
      </c>
      <c r="L27" s="8"/>
    </row>
    <row r="28" spans="1:12" x14ac:dyDescent="0.45">
      <c r="A28" s="27"/>
      <c r="B28" s="27" t="s">
        <v>51</v>
      </c>
      <c r="C28" s="28"/>
      <c r="D28" s="27"/>
      <c r="E28" s="27"/>
      <c r="F28" s="29"/>
      <c r="G28" s="29"/>
      <c r="H28" s="29"/>
      <c r="I28" s="23">
        <v>0</v>
      </c>
      <c r="J28" s="23">
        <v>0</v>
      </c>
      <c r="K28" s="23">
        <f t="shared" si="1"/>
        <v>0</v>
      </c>
      <c r="L28" s="8"/>
    </row>
    <row r="29" spans="1:12" ht="28.5" x14ac:dyDescent="0.45">
      <c r="A29" s="5">
        <v>14</v>
      </c>
      <c r="B29" s="5">
        <v>14</v>
      </c>
      <c r="C29" s="8" t="s">
        <v>52</v>
      </c>
      <c r="D29" s="5" t="s">
        <v>53</v>
      </c>
      <c r="E29" s="5">
        <v>13.980276</v>
      </c>
      <c r="F29" s="23">
        <f>I29*E29</f>
        <v>59136.567479999998</v>
      </c>
      <c r="G29" s="23">
        <f>J29*E29</f>
        <v>0</v>
      </c>
      <c r="H29" s="23">
        <f t="shared" si="0"/>
        <v>59136.567479999998</v>
      </c>
      <c r="I29" s="23">
        <v>4230</v>
      </c>
      <c r="J29" s="23">
        <v>0</v>
      </c>
      <c r="K29" s="23">
        <f t="shared" si="1"/>
        <v>4230</v>
      </c>
      <c r="L29" s="8" t="s">
        <v>54</v>
      </c>
    </row>
    <row r="30" spans="1:12" ht="28.5" x14ac:dyDescent="0.45">
      <c r="A30" s="5">
        <v>15</v>
      </c>
      <c r="B30" s="5">
        <v>15</v>
      </c>
      <c r="C30" s="8" t="s">
        <v>55</v>
      </c>
      <c r="D30" s="5" t="s">
        <v>53</v>
      </c>
      <c r="E30" s="5">
        <v>13.980276</v>
      </c>
      <c r="F30" s="23">
        <f>I30*E30</f>
        <v>9856.2343827599998</v>
      </c>
      <c r="G30" s="23">
        <f>J30*E30</f>
        <v>0</v>
      </c>
      <c r="H30" s="23">
        <f t="shared" si="0"/>
        <v>9856.2343827599998</v>
      </c>
      <c r="I30" s="23">
        <v>705.01</v>
      </c>
      <c r="J30" s="23">
        <v>0</v>
      </c>
      <c r="K30" s="23">
        <f t="shared" si="1"/>
        <v>705.01</v>
      </c>
      <c r="L30" s="8" t="s">
        <v>54</v>
      </c>
    </row>
    <row r="31" spans="1:12" ht="28.5" x14ac:dyDescent="0.45">
      <c r="A31" s="5">
        <v>16</v>
      </c>
      <c r="B31" s="5">
        <v>16</v>
      </c>
      <c r="C31" s="8" t="s">
        <v>56</v>
      </c>
      <c r="D31" s="5" t="s">
        <v>53</v>
      </c>
      <c r="E31" s="5">
        <v>5.8591800000000003</v>
      </c>
      <c r="F31" s="23">
        <f>I31*E31</f>
        <v>6196.0828500000007</v>
      </c>
      <c r="G31" s="23">
        <f>J31*E31</f>
        <v>0</v>
      </c>
      <c r="H31" s="23">
        <f t="shared" si="0"/>
        <v>6196.0828500000007</v>
      </c>
      <c r="I31" s="23">
        <v>1057.5</v>
      </c>
      <c r="J31" s="23">
        <v>0</v>
      </c>
      <c r="K31" s="23">
        <f t="shared" si="1"/>
        <v>1057.5</v>
      </c>
      <c r="L31" s="8"/>
    </row>
    <row r="32" spans="1:12" ht="28.5" x14ac:dyDescent="0.45">
      <c r="A32" s="5">
        <v>17</v>
      </c>
      <c r="B32" s="5">
        <v>17</v>
      </c>
      <c r="C32" s="8" t="s">
        <v>57</v>
      </c>
      <c r="D32" s="5" t="s">
        <v>53</v>
      </c>
      <c r="E32" s="5">
        <v>5.8591800000000003</v>
      </c>
      <c r="F32" s="23">
        <f>I32*E32</f>
        <v>20653.550908199999</v>
      </c>
      <c r="G32" s="23">
        <f>J32*E32</f>
        <v>0</v>
      </c>
      <c r="H32" s="23">
        <f t="shared" si="0"/>
        <v>20653.550908199999</v>
      </c>
      <c r="I32" s="23">
        <v>3524.99</v>
      </c>
      <c r="J32" s="23">
        <v>0</v>
      </c>
      <c r="K32" s="23">
        <f t="shared" si="1"/>
        <v>3524.99</v>
      </c>
      <c r="L32" s="8"/>
    </row>
    <row r="33" spans="1:12" x14ac:dyDescent="0.45">
      <c r="A33" s="5">
        <v>45674</v>
      </c>
      <c r="B33" s="5">
        <v>45674</v>
      </c>
      <c r="C33" s="8" t="s">
        <v>58</v>
      </c>
      <c r="D33" s="5" t="s">
        <v>53</v>
      </c>
      <c r="E33" s="5">
        <v>5.8591800000000003</v>
      </c>
      <c r="F33" s="23">
        <f>I33*E33</f>
        <v>29080.223584199997</v>
      </c>
      <c r="G33" s="23">
        <f>J33*E33</f>
        <v>0</v>
      </c>
      <c r="H33" s="23">
        <f t="shared" si="0"/>
        <v>29080.223584199997</v>
      </c>
      <c r="I33" s="23">
        <v>4963.1899999999996</v>
      </c>
      <c r="J33" s="23">
        <v>0</v>
      </c>
      <c r="K33" s="23">
        <f t="shared" si="1"/>
        <v>4963.1899999999996</v>
      </c>
      <c r="L33" s="8"/>
    </row>
    <row r="34" spans="1:12" x14ac:dyDescent="0.45">
      <c r="A34" s="27"/>
      <c r="B34" s="27" t="s">
        <v>59</v>
      </c>
      <c r="C34" s="28"/>
      <c r="D34" s="27"/>
      <c r="E34" s="27"/>
      <c r="F34" s="29"/>
      <c r="G34" s="29"/>
      <c r="H34" s="29"/>
      <c r="I34" s="23">
        <v>0</v>
      </c>
      <c r="J34" s="23">
        <v>0</v>
      </c>
      <c r="K34" s="23">
        <f t="shared" si="1"/>
        <v>0</v>
      </c>
      <c r="L34" s="8"/>
    </row>
    <row r="35" spans="1:12" ht="114" x14ac:dyDescent="0.45">
      <c r="A35" s="5">
        <v>18</v>
      </c>
      <c r="B35" s="5">
        <v>18</v>
      </c>
      <c r="C35" s="8" t="s">
        <v>60</v>
      </c>
      <c r="D35" s="5" t="s">
        <v>20</v>
      </c>
      <c r="E35" s="5">
        <v>1103</v>
      </c>
      <c r="F35" s="23">
        <f>I35*E35</f>
        <v>14680124.810000001</v>
      </c>
      <c r="G35" s="23">
        <f>J35*E35</f>
        <v>3034904.5</v>
      </c>
      <c r="H35" s="23">
        <f t="shared" si="0"/>
        <v>17715029.310000002</v>
      </c>
      <c r="I35" s="23">
        <v>13309.27</v>
      </c>
      <c r="J35" s="23">
        <v>2751.5</v>
      </c>
      <c r="K35" s="23">
        <f t="shared" si="1"/>
        <v>16060.77</v>
      </c>
      <c r="L35" s="8" t="s">
        <v>61</v>
      </c>
    </row>
    <row r="36" spans="1:12" ht="128.25" x14ac:dyDescent="0.45">
      <c r="A36" s="5">
        <v>19</v>
      </c>
      <c r="B36" s="5">
        <v>19</v>
      </c>
      <c r="C36" s="8" t="s">
        <v>62</v>
      </c>
      <c r="D36" s="5" t="s">
        <v>20</v>
      </c>
      <c r="E36" s="5">
        <v>429</v>
      </c>
      <c r="F36" s="23">
        <f>I36*E36</f>
        <v>6778157.0999999996</v>
      </c>
      <c r="G36" s="23">
        <f>J36*E36</f>
        <v>1283842.5600000001</v>
      </c>
      <c r="H36" s="23">
        <f t="shared" si="0"/>
        <v>8061999.6600000001</v>
      </c>
      <c r="I36" s="23">
        <v>15799.9</v>
      </c>
      <c r="J36" s="23">
        <v>2992.64</v>
      </c>
      <c r="K36" s="23">
        <f t="shared" si="1"/>
        <v>18792.54</v>
      </c>
      <c r="L36" s="8" t="s">
        <v>63</v>
      </c>
    </row>
    <row r="37" spans="1:12" ht="142.5" x14ac:dyDescent="0.45">
      <c r="A37" s="5">
        <v>20</v>
      </c>
      <c r="B37" s="5">
        <v>20</v>
      </c>
      <c r="C37" s="8" t="s">
        <v>64</v>
      </c>
      <c r="D37" s="5" t="s">
        <v>20</v>
      </c>
      <c r="E37" s="5">
        <v>702</v>
      </c>
      <c r="F37" s="23">
        <f>I37*E37</f>
        <v>13021678.800000001</v>
      </c>
      <c r="G37" s="23">
        <f>J37*E37</f>
        <v>2521471.6800000002</v>
      </c>
      <c r="H37" s="23">
        <f t="shared" si="0"/>
        <v>15543150.48</v>
      </c>
      <c r="I37" s="23">
        <v>18549.400000000001</v>
      </c>
      <c r="J37" s="23">
        <v>3591.84</v>
      </c>
      <c r="K37" s="23">
        <f t="shared" si="1"/>
        <v>22141.24</v>
      </c>
      <c r="L37" s="8" t="s">
        <v>65</v>
      </c>
    </row>
    <row r="38" spans="1:12" ht="228" x14ac:dyDescent="0.45">
      <c r="A38" s="5">
        <v>21</v>
      </c>
      <c r="B38" s="5">
        <v>21</v>
      </c>
      <c r="C38" s="8" t="s">
        <v>66</v>
      </c>
      <c r="D38" s="5" t="s">
        <v>20</v>
      </c>
      <c r="E38" s="5">
        <v>339</v>
      </c>
      <c r="F38" s="23">
        <f>I38*E38</f>
        <v>10002228.9</v>
      </c>
      <c r="G38" s="23">
        <f>J38*E38</f>
        <v>1651608</v>
      </c>
      <c r="H38" s="23">
        <f t="shared" si="0"/>
        <v>11653836.9</v>
      </c>
      <c r="I38" s="23">
        <v>29505.1</v>
      </c>
      <c r="J38" s="23">
        <v>4872</v>
      </c>
      <c r="K38" s="23">
        <f t="shared" si="1"/>
        <v>34377.1</v>
      </c>
      <c r="L38" s="8" t="s">
        <v>67</v>
      </c>
    </row>
    <row r="39" spans="1:12" ht="28.5" x14ac:dyDescent="0.45">
      <c r="A39" s="17"/>
      <c r="B39" s="17"/>
      <c r="C39" s="17" t="s">
        <v>68</v>
      </c>
      <c r="D39" s="17"/>
      <c r="E39" s="17"/>
      <c r="F39" s="18"/>
      <c r="G39" s="18"/>
      <c r="H39" s="18"/>
      <c r="I39" s="23">
        <v>0</v>
      </c>
      <c r="J39" s="23">
        <v>0</v>
      </c>
      <c r="K39" s="23">
        <f t="shared" si="1"/>
        <v>0</v>
      </c>
      <c r="L39" s="16"/>
    </row>
    <row r="40" spans="1:12" x14ac:dyDescent="0.45">
      <c r="A40" s="20"/>
      <c r="B40" s="20"/>
      <c r="C40" s="21" t="s">
        <v>69</v>
      </c>
      <c r="D40" s="20"/>
      <c r="E40" s="20"/>
      <c r="F40" s="22"/>
      <c r="G40" s="22"/>
      <c r="H40" s="22"/>
      <c r="I40" s="23">
        <v>0</v>
      </c>
      <c r="J40" s="23">
        <v>0</v>
      </c>
      <c r="K40" s="23">
        <f t="shared" si="1"/>
        <v>0</v>
      </c>
      <c r="L40" s="19"/>
    </row>
    <row r="41" spans="1:12" x14ac:dyDescent="0.45">
      <c r="A41" s="5">
        <v>22</v>
      </c>
      <c r="B41" s="5">
        <v>22</v>
      </c>
      <c r="C41" s="8" t="s">
        <v>70</v>
      </c>
      <c r="D41" s="5" t="s">
        <v>17</v>
      </c>
      <c r="E41" s="5">
        <v>2</v>
      </c>
      <c r="F41" s="23">
        <f t="shared" ref="F41:F55" si="4">I41*E41</f>
        <v>118440</v>
      </c>
      <c r="G41" s="23">
        <f t="shared" ref="G41:G55" si="5">J41*E41</f>
        <v>58254.94</v>
      </c>
      <c r="H41" s="23">
        <f t="shared" si="0"/>
        <v>176694.94</v>
      </c>
      <c r="I41" s="23">
        <v>59220</v>
      </c>
      <c r="J41" s="23">
        <v>29127.47</v>
      </c>
      <c r="K41" s="23">
        <f t="shared" si="1"/>
        <v>88347.47</v>
      </c>
      <c r="L41" s="19" t="s">
        <v>71</v>
      </c>
    </row>
    <row r="42" spans="1:12" x14ac:dyDescent="0.45">
      <c r="A42" s="5">
        <v>23</v>
      </c>
      <c r="B42" s="5">
        <v>23</v>
      </c>
      <c r="C42" s="8" t="s">
        <v>72</v>
      </c>
      <c r="D42" s="5" t="s">
        <v>17</v>
      </c>
      <c r="E42" s="5">
        <v>4</v>
      </c>
      <c r="F42" s="23">
        <f t="shared" si="4"/>
        <v>2707.2</v>
      </c>
      <c r="G42" s="23">
        <f t="shared" si="5"/>
        <v>39364.28</v>
      </c>
      <c r="H42" s="23">
        <f t="shared" si="0"/>
        <v>42071.479999999996</v>
      </c>
      <c r="I42" s="23">
        <v>676.8</v>
      </c>
      <c r="J42" s="23">
        <v>9841.07</v>
      </c>
      <c r="K42" s="23">
        <f t="shared" si="1"/>
        <v>10517.869999999999</v>
      </c>
      <c r="L42" s="19" t="s">
        <v>73</v>
      </c>
    </row>
    <row r="43" spans="1:12" x14ac:dyDescent="0.45">
      <c r="A43" s="5">
        <v>24</v>
      </c>
      <c r="B43" s="5">
        <v>24</v>
      </c>
      <c r="C43" s="8" t="s">
        <v>74</v>
      </c>
      <c r="D43" s="5" t="s">
        <v>17</v>
      </c>
      <c r="E43" s="5">
        <v>2</v>
      </c>
      <c r="F43" s="23">
        <f t="shared" si="4"/>
        <v>541440</v>
      </c>
      <c r="G43" s="23">
        <f t="shared" si="5"/>
        <v>67412.800000000003</v>
      </c>
      <c r="H43" s="23">
        <f t="shared" si="0"/>
        <v>608852.80000000005</v>
      </c>
      <c r="I43" s="23">
        <v>270720</v>
      </c>
      <c r="J43" s="23">
        <v>33706.400000000001</v>
      </c>
      <c r="K43" s="23">
        <f t="shared" si="1"/>
        <v>304426.40000000002</v>
      </c>
      <c r="L43" s="19" t="s">
        <v>75</v>
      </c>
    </row>
    <row r="44" spans="1:12" x14ac:dyDescent="0.45">
      <c r="A44" s="5">
        <v>25</v>
      </c>
      <c r="B44" s="5">
        <v>25</v>
      </c>
      <c r="C44" s="8" t="s">
        <v>76</v>
      </c>
      <c r="D44" s="5" t="s">
        <v>17</v>
      </c>
      <c r="E44" s="5">
        <v>4</v>
      </c>
      <c r="F44" s="23">
        <f t="shared" si="4"/>
        <v>2707.2</v>
      </c>
      <c r="G44" s="23">
        <f t="shared" si="5"/>
        <v>39364.28</v>
      </c>
      <c r="H44" s="23">
        <f t="shared" si="0"/>
        <v>42071.479999999996</v>
      </c>
      <c r="I44" s="23">
        <v>676.8</v>
      </c>
      <c r="J44" s="23">
        <v>9841.07</v>
      </c>
      <c r="K44" s="23">
        <f t="shared" si="1"/>
        <v>10517.869999999999</v>
      </c>
      <c r="L44" s="19" t="s">
        <v>73</v>
      </c>
    </row>
    <row r="45" spans="1:12" x14ac:dyDescent="0.45">
      <c r="A45" s="5">
        <v>26</v>
      </c>
      <c r="B45" s="5">
        <v>26</v>
      </c>
      <c r="C45" s="8" t="s">
        <v>77</v>
      </c>
      <c r="D45" s="5" t="s">
        <v>17</v>
      </c>
      <c r="E45" s="5">
        <v>2</v>
      </c>
      <c r="F45" s="23">
        <f t="shared" si="4"/>
        <v>84600</v>
      </c>
      <c r="G45" s="23">
        <f t="shared" si="5"/>
        <v>7169.86</v>
      </c>
      <c r="H45" s="23">
        <f t="shared" si="0"/>
        <v>91769.86</v>
      </c>
      <c r="I45" s="23">
        <v>42300</v>
      </c>
      <c r="J45" s="23">
        <v>3584.93</v>
      </c>
      <c r="K45" s="23">
        <f t="shared" si="1"/>
        <v>45884.93</v>
      </c>
      <c r="L45" s="19" t="s">
        <v>78</v>
      </c>
    </row>
    <row r="46" spans="1:12" ht="28.5" x14ac:dyDescent="0.45">
      <c r="A46" s="5">
        <v>27</v>
      </c>
      <c r="B46" s="5">
        <v>27</v>
      </c>
      <c r="C46" s="8" t="s">
        <v>79</v>
      </c>
      <c r="D46" s="5" t="s">
        <v>17</v>
      </c>
      <c r="E46" s="5">
        <v>29</v>
      </c>
      <c r="F46" s="23">
        <f t="shared" si="4"/>
        <v>122670</v>
      </c>
      <c r="G46" s="23">
        <f t="shared" si="5"/>
        <v>43848</v>
      </c>
      <c r="H46" s="23">
        <f t="shared" si="0"/>
        <v>166518</v>
      </c>
      <c r="I46" s="23">
        <v>4230</v>
      </c>
      <c r="J46" s="23">
        <v>1512</v>
      </c>
      <c r="K46" s="23">
        <f t="shared" si="1"/>
        <v>5742</v>
      </c>
      <c r="L46" s="19" t="s">
        <v>80</v>
      </c>
    </row>
    <row r="47" spans="1:12" ht="28.5" x14ac:dyDescent="0.45">
      <c r="A47" s="5">
        <v>28</v>
      </c>
      <c r="B47" s="5">
        <v>28</v>
      </c>
      <c r="C47" s="8" t="s">
        <v>81</v>
      </c>
      <c r="D47" s="5" t="s">
        <v>17</v>
      </c>
      <c r="E47" s="5">
        <v>12</v>
      </c>
      <c r="F47" s="23">
        <f t="shared" si="4"/>
        <v>50760</v>
      </c>
      <c r="G47" s="23">
        <f t="shared" si="5"/>
        <v>12779.16</v>
      </c>
      <c r="H47" s="23">
        <f t="shared" si="0"/>
        <v>63539.16</v>
      </c>
      <c r="I47" s="23">
        <v>4230</v>
      </c>
      <c r="J47" s="23">
        <v>1064.93</v>
      </c>
      <c r="K47" s="23">
        <f t="shared" si="1"/>
        <v>5294.93</v>
      </c>
      <c r="L47" s="19" t="s">
        <v>82</v>
      </c>
    </row>
    <row r="48" spans="1:12" ht="42.75" x14ac:dyDescent="0.45">
      <c r="A48" s="5">
        <v>29</v>
      </c>
      <c r="B48" s="5">
        <v>29</v>
      </c>
      <c r="C48" s="8" t="s">
        <v>83</v>
      </c>
      <c r="D48" s="5" t="s">
        <v>17</v>
      </c>
      <c r="E48" s="5">
        <v>46</v>
      </c>
      <c r="F48" s="23">
        <f t="shared" si="4"/>
        <v>194580</v>
      </c>
      <c r="G48" s="23">
        <f t="shared" si="5"/>
        <v>86382.01999999999</v>
      </c>
      <c r="H48" s="23">
        <f t="shared" si="0"/>
        <v>280962.02</v>
      </c>
      <c r="I48" s="23">
        <v>4230</v>
      </c>
      <c r="J48" s="23">
        <v>1877.87</v>
      </c>
      <c r="K48" s="23">
        <f t="shared" si="1"/>
        <v>6107.87</v>
      </c>
      <c r="L48" s="19" t="s">
        <v>84</v>
      </c>
    </row>
    <row r="49" spans="1:12" ht="85.5" x14ac:dyDescent="0.45">
      <c r="A49" s="5">
        <v>30</v>
      </c>
      <c r="B49" s="5">
        <v>30</v>
      </c>
      <c r="C49" s="8" t="s">
        <v>85</v>
      </c>
      <c r="D49" s="5" t="s">
        <v>17</v>
      </c>
      <c r="E49" s="5">
        <v>26</v>
      </c>
      <c r="F49" s="23">
        <f t="shared" si="4"/>
        <v>659880</v>
      </c>
      <c r="G49" s="23">
        <f t="shared" si="5"/>
        <v>608365.41999999993</v>
      </c>
      <c r="H49" s="23">
        <f t="shared" si="0"/>
        <v>1268245.42</v>
      </c>
      <c r="I49" s="23">
        <v>25380</v>
      </c>
      <c r="J49" s="23">
        <v>23398.67</v>
      </c>
      <c r="K49" s="23">
        <f t="shared" si="1"/>
        <v>48778.67</v>
      </c>
      <c r="L49" s="19" t="s">
        <v>86</v>
      </c>
    </row>
    <row r="50" spans="1:12" ht="85.5" x14ac:dyDescent="0.45">
      <c r="A50" s="5">
        <v>31</v>
      </c>
      <c r="B50" s="5">
        <v>31</v>
      </c>
      <c r="C50" s="8" t="s">
        <v>87</v>
      </c>
      <c r="D50" s="5" t="s">
        <v>17</v>
      </c>
      <c r="E50" s="5">
        <v>109</v>
      </c>
      <c r="F50" s="23">
        <f t="shared" si="4"/>
        <v>2766420</v>
      </c>
      <c r="G50" s="23">
        <f t="shared" si="5"/>
        <v>3636967.03</v>
      </c>
      <c r="H50" s="23">
        <f t="shared" si="0"/>
        <v>6403387.0299999993</v>
      </c>
      <c r="I50" s="23">
        <v>25380</v>
      </c>
      <c r="J50" s="23">
        <v>33366.67</v>
      </c>
      <c r="K50" s="23">
        <f t="shared" si="1"/>
        <v>58746.67</v>
      </c>
      <c r="L50" s="19" t="s">
        <v>88</v>
      </c>
    </row>
    <row r="51" spans="1:12" x14ac:dyDescent="0.45">
      <c r="A51" s="5">
        <v>32</v>
      </c>
      <c r="B51" s="5">
        <v>32</v>
      </c>
      <c r="C51" s="8" t="s">
        <v>89</v>
      </c>
      <c r="D51" s="5" t="s">
        <v>17</v>
      </c>
      <c r="E51" s="5">
        <v>4</v>
      </c>
      <c r="F51" s="23">
        <f t="shared" si="4"/>
        <v>16920</v>
      </c>
      <c r="G51" s="23">
        <f t="shared" si="5"/>
        <v>22131.200000000001</v>
      </c>
      <c r="H51" s="23">
        <f t="shared" si="0"/>
        <v>39051.199999999997</v>
      </c>
      <c r="I51" s="23">
        <v>4230</v>
      </c>
      <c r="J51" s="23">
        <v>5532.8</v>
      </c>
      <c r="K51" s="23">
        <f t="shared" si="1"/>
        <v>9762.7999999999993</v>
      </c>
      <c r="L51" s="19" t="s">
        <v>90</v>
      </c>
    </row>
    <row r="52" spans="1:12" ht="28.5" x14ac:dyDescent="0.45">
      <c r="A52" s="5">
        <v>33</v>
      </c>
      <c r="B52" s="5">
        <v>33</v>
      </c>
      <c r="C52" s="8" t="s">
        <v>91</v>
      </c>
      <c r="D52" s="5" t="s">
        <v>17</v>
      </c>
      <c r="E52" s="5">
        <v>10</v>
      </c>
      <c r="F52" s="23">
        <f t="shared" si="4"/>
        <v>84600</v>
      </c>
      <c r="G52" s="23">
        <f t="shared" si="5"/>
        <v>6645.2999999999993</v>
      </c>
      <c r="H52" s="23">
        <f t="shared" si="0"/>
        <v>91245.3</v>
      </c>
      <c r="I52" s="23">
        <v>8460</v>
      </c>
      <c r="J52" s="23">
        <v>664.53</v>
      </c>
      <c r="K52" s="23">
        <f t="shared" si="1"/>
        <v>9124.5300000000007</v>
      </c>
      <c r="L52" s="19" t="s">
        <v>92</v>
      </c>
    </row>
    <row r="53" spans="1:12" x14ac:dyDescent="0.45">
      <c r="A53" s="5">
        <v>34</v>
      </c>
      <c r="B53" s="5">
        <v>34</v>
      </c>
      <c r="C53" s="8" t="s">
        <v>93</v>
      </c>
      <c r="D53" s="5" t="s">
        <v>17</v>
      </c>
      <c r="E53" s="5">
        <v>1</v>
      </c>
      <c r="F53" s="23">
        <f t="shared" si="4"/>
        <v>4230</v>
      </c>
      <c r="G53" s="23">
        <f t="shared" si="5"/>
        <v>1139.5999999999999</v>
      </c>
      <c r="H53" s="23">
        <f t="shared" si="0"/>
        <v>5369.6</v>
      </c>
      <c r="I53" s="23">
        <v>4230</v>
      </c>
      <c r="J53" s="23">
        <v>1139.5999999999999</v>
      </c>
      <c r="K53" s="23">
        <f t="shared" si="1"/>
        <v>5369.6</v>
      </c>
      <c r="L53" s="19" t="s">
        <v>94</v>
      </c>
    </row>
    <row r="54" spans="1:12" x14ac:dyDescent="0.45">
      <c r="A54" s="5">
        <v>35</v>
      </c>
      <c r="B54" s="5">
        <v>35</v>
      </c>
      <c r="C54" s="8" t="s">
        <v>95</v>
      </c>
      <c r="D54" s="5" t="s">
        <v>17</v>
      </c>
      <c r="E54" s="5">
        <v>14</v>
      </c>
      <c r="F54" s="23">
        <f t="shared" si="4"/>
        <v>59220</v>
      </c>
      <c r="G54" s="23">
        <f t="shared" si="5"/>
        <v>12021.38</v>
      </c>
      <c r="H54" s="23">
        <f t="shared" si="0"/>
        <v>71241.38</v>
      </c>
      <c r="I54" s="23">
        <v>4230</v>
      </c>
      <c r="J54" s="23">
        <v>858.67</v>
      </c>
      <c r="K54" s="23">
        <f t="shared" si="1"/>
        <v>5088.67</v>
      </c>
      <c r="L54" s="19" t="s">
        <v>96</v>
      </c>
    </row>
    <row r="55" spans="1:12" x14ac:dyDescent="0.45">
      <c r="A55" s="5">
        <v>36</v>
      </c>
      <c r="B55" s="5">
        <v>36</v>
      </c>
      <c r="C55" s="8" t="s">
        <v>97</v>
      </c>
      <c r="D55" s="5" t="s">
        <v>17</v>
      </c>
      <c r="E55" s="5">
        <v>16</v>
      </c>
      <c r="F55" s="23">
        <f t="shared" si="4"/>
        <v>54144</v>
      </c>
      <c r="G55" s="23">
        <f t="shared" si="5"/>
        <v>1373.92</v>
      </c>
      <c r="H55" s="23">
        <f t="shared" si="0"/>
        <v>55517.919999999998</v>
      </c>
      <c r="I55" s="23">
        <v>3384</v>
      </c>
      <c r="J55" s="23">
        <v>85.87</v>
      </c>
      <c r="K55" s="23">
        <f t="shared" si="1"/>
        <v>3469.87</v>
      </c>
      <c r="L55" s="19" t="s">
        <v>98</v>
      </c>
    </row>
    <row r="56" spans="1:12" ht="28.5" x14ac:dyDescent="0.45">
      <c r="A56" s="20"/>
      <c r="B56" s="20"/>
      <c r="C56" s="21" t="s">
        <v>99</v>
      </c>
      <c r="D56" s="20"/>
      <c r="E56" s="20"/>
      <c r="F56" s="22"/>
      <c r="G56" s="22"/>
      <c r="H56" s="22"/>
      <c r="I56" s="23">
        <v>0</v>
      </c>
      <c r="J56" s="23">
        <v>0</v>
      </c>
      <c r="K56" s="23">
        <f t="shared" si="1"/>
        <v>0</v>
      </c>
      <c r="L56" s="19"/>
    </row>
    <row r="57" spans="1:12" x14ac:dyDescent="0.45">
      <c r="A57" s="5">
        <v>37</v>
      </c>
      <c r="B57" s="5">
        <v>37</v>
      </c>
      <c r="C57" s="8" t="s">
        <v>100</v>
      </c>
      <c r="D57" s="5" t="s">
        <v>17</v>
      </c>
      <c r="E57" s="5">
        <v>15</v>
      </c>
      <c r="F57" s="23">
        <f>I57*E57</f>
        <v>888300</v>
      </c>
      <c r="G57" s="23">
        <f>J57*E57</f>
        <v>806400</v>
      </c>
      <c r="H57" s="23">
        <f t="shared" si="0"/>
        <v>1694700</v>
      </c>
      <c r="I57" s="23">
        <v>59220</v>
      </c>
      <c r="J57" s="23">
        <v>53760</v>
      </c>
      <c r="K57" s="23">
        <f t="shared" si="1"/>
        <v>112980</v>
      </c>
      <c r="L57" s="19" t="s">
        <v>101</v>
      </c>
    </row>
    <row r="58" spans="1:12" x14ac:dyDescent="0.45">
      <c r="A58" s="5">
        <v>38</v>
      </c>
      <c r="B58" s="5">
        <v>38</v>
      </c>
      <c r="C58" s="8" t="s">
        <v>102</v>
      </c>
      <c r="D58" s="5" t="s">
        <v>17</v>
      </c>
      <c r="E58" s="5">
        <v>30</v>
      </c>
      <c r="F58" s="23">
        <f>I58*E58</f>
        <v>20304</v>
      </c>
      <c r="G58" s="23">
        <f>J58*E58</f>
        <v>295232.09999999998</v>
      </c>
      <c r="H58" s="23">
        <f t="shared" si="0"/>
        <v>315536.09999999998</v>
      </c>
      <c r="I58" s="23">
        <v>676.8</v>
      </c>
      <c r="J58" s="23">
        <v>9841.07</v>
      </c>
      <c r="K58" s="23">
        <f t="shared" si="1"/>
        <v>10517.869999999999</v>
      </c>
      <c r="L58" s="19" t="s">
        <v>73</v>
      </c>
    </row>
    <row r="59" spans="1:12" x14ac:dyDescent="0.45">
      <c r="A59" s="5">
        <v>39</v>
      </c>
      <c r="B59" s="5">
        <v>39</v>
      </c>
      <c r="C59" s="8" t="s">
        <v>103</v>
      </c>
      <c r="D59" s="5" t="s">
        <v>17</v>
      </c>
      <c r="E59" s="5">
        <v>19</v>
      </c>
      <c r="F59" s="23">
        <f>I59*E59</f>
        <v>64296</v>
      </c>
      <c r="G59" s="23">
        <f>J59*E59</f>
        <v>27699.53</v>
      </c>
      <c r="H59" s="23">
        <f t="shared" si="0"/>
        <v>91995.53</v>
      </c>
      <c r="I59" s="23">
        <v>3384</v>
      </c>
      <c r="J59" s="23">
        <v>1457.87</v>
      </c>
      <c r="K59" s="23">
        <f t="shared" si="1"/>
        <v>4841.87</v>
      </c>
      <c r="L59" s="19" t="s">
        <v>104</v>
      </c>
    </row>
    <row r="60" spans="1:12" ht="28.5" x14ac:dyDescent="0.45">
      <c r="A60" s="5">
        <v>40</v>
      </c>
      <c r="B60" s="5">
        <v>40</v>
      </c>
      <c r="C60" s="8" t="s">
        <v>105</v>
      </c>
      <c r="D60" s="5" t="s">
        <v>17</v>
      </c>
      <c r="E60" s="5">
        <v>80</v>
      </c>
      <c r="F60" s="23">
        <f>I60*E60</f>
        <v>338400</v>
      </c>
      <c r="G60" s="23">
        <f>J60*E60</f>
        <v>938037.6</v>
      </c>
      <c r="H60" s="23">
        <f t="shared" si="0"/>
        <v>1276437.6000000001</v>
      </c>
      <c r="I60" s="23">
        <v>4230</v>
      </c>
      <c r="J60" s="23">
        <v>11725.47</v>
      </c>
      <c r="K60" s="23">
        <f t="shared" si="1"/>
        <v>15955.47</v>
      </c>
      <c r="L60" s="19" t="s">
        <v>106</v>
      </c>
    </row>
    <row r="61" spans="1:12" ht="28.5" x14ac:dyDescent="0.45">
      <c r="A61" s="5">
        <v>41</v>
      </c>
      <c r="B61" s="5">
        <v>41</v>
      </c>
      <c r="C61" s="8" t="s">
        <v>107</v>
      </c>
      <c r="D61" s="5" t="s">
        <v>17</v>
      </c>
      <c r="E61" s="5">
        <v>15</v>
      </c>
      <c r="F61" s="23">
        <f>I61*E61</f>
        <v>63450</v>
      </c>
      <c r="G61" s="23">
        <f>J61*E61</f>
        <v>28993.95</v>
      </c>
      <c r="H61" s="23">
        <f t="shared" si="0"/>
        <v>92443.95</v>
      </c>
      <c r="I61" s="23">
        <v>4230</v>
      </c>
      <c r="J61" s="23">
        <v>1932.93</v>
      </c>
      <c r="K61" s="23">
        <f t="shared" si="1"/>
        <v>6162.93</v>
      </c>
      <c r="L61" s="19" t="s">
        <v>108</v>
      </c>
    </row>
    <row r="62" spans="1:12" x14ac:dyDescent="0.45">
      <c r="A62" s="20"/>
      <c r="B62" s="20"/>
      <c r="C62" s="21" t="s">
        <v>25</v>
      </c>
      <c r="D62" s="20"/>
      <c r="E62" s="20"/>
      <c r="F62" s="22"/>
      <c r="G62" s="22"/>
      <c r="H62" s="22"/>
      <c r="I62" s="23">
        <v>0</v>
      </c>
      <c r="J62" s="23">
        <v>0</v>
      </c>
      <c r="K62" s="23">
        <f t="shared" si="1"/>
        <v>0</v>
      </c>
      <c r="L62" s="19"/>
    </row>
    <row r="63" spans="1:12" x14ac:dyDescent="0.45">
      <c r="A63" s="5">
        <v>42</v>
      </c>
      <c r="B63" s="5">
        <v>42</v>
      </c>
      <c r="C63" s="8" t="s">
        <v>109</v>
      </c>
      <c r="D63" s="5" t="s">
        <v>17</v>
      </c>
      <c r="E63" s="5">
        <v>4</v>
      </c>
      <c r="F63" s="23">
        <f t="shared" ref="F63:F71" si="6">I63*E63</f>
        <v>6768</v>
      </c>
      <c r="G63" s="23">
        <f t="shared" ref="G63:G71" si="7">J63*E63</f>
        <v>298.68</v>
      </c>
      <c r="H63" s="23">
        <f t="shared" si="0"/>
        <v>7066.68</v>
      </c>
      <c r="I63" s="23">
        <v>1692</v>
      </c>
      <c r="J63" s="23">
        <v>74.67</v>
      </c>
      <c r="K63" s="23">
        <f t="shared" si="1"/>
        <v>1766.67</v>
      </c>
      <c r="L63" s="19" t="s">
        <v>110</v>
      </c>
    </row>
    <row r="64" spans="1:12" ht="85.5" x14ac:dyDescent="0.45">
      <c r="A64" s="5">
        <v>43</v>
      </c>
      <c r="B64" s="5">
        <v>43</v>
      </c>
      <c r="C64" s="8" t="s">
        <v>111</v>
      </c>
      <c r="D64" s="5" t="s">
        <v>20</v>
      </c>
      <c r="E64" s="5">
        <v>11564</v>
      </c>
      <c r="F64" s="23">
        <f t="shared" si="6"/>
        <v>684820.08</v>
      </c>
      <c r="G64" s="23">
        <f t="shared" si="7"/>
        <v>1830118.64</v>
      </c>
      <c r="H64" s="23">
        <f t="shared" si="0"/>
        <v>2514938.7199999997</v>
      </c>
      <c r="I64" s="23">
        <v>59.22</v>
      </c>
      <c r="J64" s="23">
        <v>158.26</v>
      </c>
      <c r="K64" s="23">
        <f t="shared" si="1"/>
        <v>217.48</v>
      </c>
      <c r="L64" s="19" t="s">
        <v>112</v>
      </c>
    </row>
    <row r="65" spans="1:12" ht="114" x14ac:dyDescent="0.45">
      <c r="A65" s="5">
        <v>44</v>
      </c>
      <c r="B65" s="5">
        <v>44</v>
      </c>
      <c r="C65" s="8" t="s">
        <v>113</v>
      </c>
      <c r="D65" s="5" t="s">
        <v>20</v>
      </c>
      <c r="E65" s="5">
        <v>11564</v>
      </c>
      <c r="F65" s="23">
        <f t="shared" si="6"/>
        <v>5576392.0800000001</v>
      </c>
      <c r="G65" s="23">
        <f t="shared" si="7"/>
        <v>996122.96</v>
      </c>
      <c r="H65" s="23">
        <f t="shared" si="0"/>
        <v>6572515.04</v>
      </c>
      <c r="I65" s="23">
        <v>482.22</v>
      </c>
      <c r="J65" s="23">
        <v>86.14</v>
      </c>
      <c r="K65" s="23">
        <f t="shared" si="1"/>
        <v>568.36</v>
      </c>
      <c r="L65" s="19" t="s">
        <v>114</v>
      </c>
    </row>
    <row r="66" spans="1:12" ht="28.5" x14ac:dyDescent="0.45">
      <c r="A66" s="5">
        <v>45</v>
      </c>
      <c r="B66" s="5">
        <v>45</v>
      </c>
      <c r="C66" s="8" t="s">
        <v>115</v>
      </c>
      <c r="D66" s="5" t="s">
        <v>20</v>
      </c>
      <c r="E66" s="5">
        <v>60</v>
      </c>
      <c r="F66" s="23">
        <f t="shared" si="6"/>
        <v>30456</v>
      </c>
      <c r="G66" s="23">
        <f t="shared" si="7"/>
        <v>5599.8</v>
      </c>
      <c r="H66" s="23">
        <f t="shared" si="0"/>
        <v>36055.800000000003</v>
      </c>
      <c r="I66" s="23">
        <v>507.6</v>
      </c>
      <c r="J66" s="23">
        <v>93.33</v>
      </c>
      <c r="K66" s="23">
        <f t="shared" si="1"/>
        <v>600.93000000000006</v>
      </c>
      <c r="L66" s="19" t="s">
        <v>116</v>
      </c>
    </row>
    <row r="67" spans="1:12" ht="28.5" x14ac:dyDescent="0.45">
      <c r="A67" s="5">
        <v>46</v>
      </c>
      <c r="B67" s="5">
        <v>46</v>
      </c>
      <c r="C67" s="8" t="s">
        <v>117</v>
      </c>
      <c r="D67" s="5" t="s">
        <v>20</v>
      </c>
      <c r="E67" s="5">
        <v>60</v>
      </c>
      <c r="F67" s="23">
        <f t="shared" si="6"/>
        <v>28933.200000000001</v>
      </c>
      <c r="G67" s="23">
        <f t="shared" si="7"/>
        <v>3856.8</v>
      </c>
      <c r="H67" s="23">
        <f t="shared" si="0"/>
        <v>32790</v>
      </c>
      <c r="I67" s="23">
        <v>482.22</v>
      </c>
      <c r="J67" s="23">
        <v>64.28</v>
      </c>
      <c r="K67" s="23">
        <f t="shared" si="1"/>
        <v>546.5</v>
      </c>
      <c r="L67" s="19" t="s">
        <v>118</v>
      </c>
    </row>
    <row r="68" spans="1:12" x14ac:dyDescent="0.45">
      <c r="A68" s="5">
        <v>47</v>
      </c>
      <c r="B68" s="5">
        <v>47</v>
      </c>
      <c r="C68" s="8" t="s">
        <v>119</v>
      </c>
      <c r="D68" s="5" t="s">
        <v>17</v>
      </c>
      <c r="E68" s="5">
        <v>2</v>
      </c>
      <c r="F68" s="23">
        <f t="shared" si="6"/>
        <v>338.4</v>
      </c>
      <c r="G68" s="23">
        <f t="shared" si="7"/>
        <v>7.1</v>
      </c>
      <c r="H68" s="23">
        <f t="shared" si="0"/>
        <v>345.5</v>
      </c>
      <c r="I68" s="23">
        <v>169.2</v>
      </c>
      <c r="J68" s="23">
        <v>3.55</v>
      </c>
      <c r="K68" s="23">
        <f t="shared" si="1"/>
        <v>172.75</v>
      </c>
      <c r="L68" s="19" t="s">
        <v>120</v>
      </c>
    </row>
    <row r="69" spans="1:12" x14ac:dyDescent="0.45">
      <c r="A69" s="5">
        <v>48</v>
      </c>
      <c r="B69" s="5">
        <v>48</v>
      </c>
      <c r="C69" s="8" t="s">
        <v>121</v>
      </c>
      <c r="D69" s="5" t="s">
        <v>17</v>
      </c>
      <c r="E69" s="5">
        <v>40</v>
      </c>
      <c r="F69" s="23">
        <f t="shared" si="6"/>
        <v>169200</v>
      </c>
      <c r="G69" s="23">
        <f t="shared" si="7"/>
        <v>22400</v>
      </c>
      <c r="H69" s="23">
        <f t="shared" si="0"/>
        <v>191600</v>
      </c>
      <c r="I69" s="23">
        <v>4230</v>
      </c>
      <c r="J69" s="23">
        <v>560</v>
      </c>
      <c r="K69" s="23">
        <f t="shared" si="1"/>
        <v>4790</v>
      </c>
      <c r="L69" s="19"/>
    </row>
    <row r="70" spans="1:12" x14ac:dyDescent="0.45">
      <c r="A70" s="5">
        <v>49</v>
      </c>
      <c r="B70" s="5">
        <v>49</v>
      </c>
      <c r="C70" s="8" t="s">
        <v>122</v>
      </c>
      <c r="D70" s="5" t="s">
        <v>17</v>
      </c>
      <c r="E70" s="5">
        <v>40</v>
      </c>
      <c r="F70" s="23">
        <f t="shared" si="6"/>
        <v>101520</v>
      </c>
      <c r="G70" s="23">
        <f t="shared" si="7"/>
        <v>21280</v>
      </c>
      <c r="H70" s="23">
        <f t="shared" si="0"/>
        <v>122800</v>
      </c>
      <c r="I70" s="23">
        <v>2538</v>
      </c>
      <c r="J70" s="23">
        <v>532</v>
      </c>
      <c r="K70" s="23">
        <f t="shared" si="1"/>
        <v>3070</v>
      </c>
      <c r="L70" s="19" t="s">
        <v>123</v>
      </c>
    </row>
    <row r="71" spans="1:12" ht="28.5" x14ac:dyDescent="0.45">
      <c r="A71" s="5">
        <v>50</v>
      </c>
      <c r="B71" s="5">
        <v>50</v>
      </c>
      <c r="C71" s="8" t="s">
        <v>124</v>
      </c>
      <c r="D71" s="5" t="s">
        <v>17</v>
      </c>
      <c r="E71" s="5">
        <v>40</v>
      </c>
      <c r="F71" s="23">
        <f t="shared" si="6"/>
        <v>27072</v>
      </c>
      <c r="G71" s="23">
        <f t="shared" si="7"/>
        <v>175466.8</v>
      </c>
      <c r="H71" s="23">
        <f t="shared" si="0"/>
        <v>202538.8</v>
      </c>
      <c r="I71" s="23">
        <v>676.8</v>
      </c>
      <c r="J71" s="23">
        <v>4386.67</v>
      </c>
      <c r="K71" s="23">
        <f t="shared" si="1"/>
        <v>5063.47</v>
      </c>
      <c r="L71" s="19" t="s">
        <v>125</v>
      </c>
    </row>
    <row r="72" spans="1:12" x14ac:dyDescent="0.45">
      <c r="A72" s="17"/>
      <c r="B72" s="17"/>
      <c r="C72" s="17" t="s">
        <v>126</v>
      </c>
      <c r="D72" s="17"/>
      <c r="E72" s="17"/>
      <c r="F72" s="18"/>
      <c r="G72" s="18"/>
      <c r="H72" s="18"/>
      <c r="I72" s="23">
        <v>0</v>
      </c>
      <c r="J72" s="23">
        <v>0</v>
      </c>
      <c r="K72" s="23">
        <f t="shared" si="1"/>
        <v>0</v>
      </c>
      <c r="L72" s="16"/>
    </row>
    <row r="73" spans="1:12" x14ac:dyDescent="0.45">
      <c r="A73" s="27"/>
      <c r="B73" s="27" t="s">
        <v>127</v>
      </c>
      <c r="C73" s="28"/>
      <c r="D73" s="27"/>
      <c r="E73" s="27"/>
      <c r="F73" s="29"/>
      <c r="G73" s="29"/>
      <c r="H73" s="29"/>
      <c r="I73" s="23">
        <v>0</v>
      </c>
      <c r="J73" s="23">
        <v>0</v>
      </c>
      <c r="K73" s="23">
        <f t="shared" si="1"/>
        <v>0</v>
      </c>
      <c r="L73" s="8"/>
    </row>
    <row r="74" spans="1:12" ht="42.75" x14ac:dyDescent="0.45">
      <c r="A74" s="5">
        <v>51</v>
      </c>
      <c r="B74" s="5">
        <v>51</v>
      </c>
      <c r="C74" s="8" t="s">
        <v>128</v>
      </c>
      <c r="D74" s="5" t="s">
        <v>129</v>
      </c>
      <c r="E74" s="5">
        <v>520.54999999999995</v>
      </c>
      <c r="F74" s="23">
        <f t="shared" ref="F74:F80" si="8">I74*E74</f>
        <v>559263.30349999992</v>
      </c>
      <c r="G74" s="23">
        <f t="shared" ref="G74:G80" si="9">J74*E74</f>
        <v>0</v>
      </c>
      <c r="H74" s="23">
        <f t="shared" ref="H74:H137" si="10">F74+G74</f>
        <v>559263.30349999992</v>
      </c>
      <c r="I74" s="23">
        <v>1074.3699999999999</v>
      </c>
      <c r="J74" s="23">
        <v>0</v>
      </c>
      <c r="K74" s="23">
        <f t="shared" ref="K74:K137" si="11">I74+J74</f>
        <v>1074.3699999999999</v>
      </c>
      <c r="L74" s="8" t="s">
        <v>130</v>
      </c>
    </row>
    <row r="75" spans="1:12" ht="28.5" x14ac:dyDescent="0.45">
      <c r="A75" s="5">
        <v>52</v>
      </c>
      <c r="B75" s="5">
        <v>52</v>
      </c>
      <c r="C75" s="8" t="s">
        <v>131</v>
      </c>
      <c r="D75" s="5" t="s">
        <v>129</v>
      </c>
      <c r="E75" s="5">
        <v>16.100000000000001</v>
      </c>
      <c r="F75" s="23">
        <f t="shared" si="8"/>
        <v>72998.205000000016</v>
      </c>
      <c r="G75" s="23">
        <f t="shared" si="9"/>
        <v>0</v>
      </c>
      <c r="H75" s="23">
        <f t="shared" si="10"/>
        <v>72998.205000000016</v>
      </c>
      <c r="I75" s="23">
        <v>4534.05</v>
      </c>
      <c r="J75" s="23">
        <v>0</v>
      </c>
      <c r="K75" s="23">
        <f t="shared" si="11"/>
        <v>4534.05</v>
      </c>
      <c r="L75" s="8" t="s">
        <v>132</v>
      </c>
    </row>
    <row r="76" spans="1:12" ht="28.5" x14ac:dyDescent="0.45">
      <c r="A76" s="5">
        <v>53</v>
      </c>
      <c r="B76" s="5">
        <v>53</v>
      </c>
      <c r="C76" s="8" t="s">
        <v>133</v>
      </c>
      <c r="D76" s="5" t="s">
        <v>129</v>
      </c>
      <c r="E76" s="5">
        <v>28.2</v>
      </c>
      <c r="F76" s="23">
        <f t="shared" si="8"/>
        <v>62508.119999999995</v>
      </c>
      <c r="G76" s="23">
        <f t="shared" si="9"/>
        <v>43112.159999999996</v>
      </c>
      <c r="H76" s="23">
        <f t="shared" si="10"/>
        <v>105620.28</v>
      </c>
      <c r="I76" s="23">
        <v>2216.6</v>
      </c>
      <c r="J76" s="23">
        <v>1528.8</v>
      </c>
      <c r="K76" s="23">
        <f t="shared" si="11"/>
        <v>3745.3999999999996</v>
      </c>
      <c r="L76" s="8" t="s">
        <v>134</v>
      </c>
    </row>
    <row r="77" spans="1:12" ht="42.75" x14ac:dyDescent="0.45">
      <c r="A77" s="5">
        <v>54</v>
      </c>
      <c r="B77" s="5">
        <v>54</v>
      </c>
      <c r="C77" s="8" t="s">
        <v>135</v>
      </c>
      <c r="D77" s="5" t="s">
        <v>129</v>
      </c>
      <c r="E77" s="5">
        <v>497.65</v>
      </c>
      <c r="F77" s="23">
        <f t="shared" si="8"/>
        <v>356969.32149999996</v>
      </c>
      <c r="G77" s="23">
        <f t="shared" si="9"/>
        <v>0</v>
      </c>
      <c r="H77" s="23">
        <f t="shared" si="10"/>
        <v>356969.32149999996</v>
      </c>
      <c r="I77" s="23">
        <v>717.31</v>
      </c>
      <c r="J77" s="23">
        <v>0</v>
      </c>
      <c r="K77" s="23">
        <f t="shared" si="11"/>
        <v>717.31</v>
      </c>
      <c r="L77" s="8" t="s">
        <v>136</v>
      </c>
    </row>
    <row r="78" spans="1:12" ht="28.5" x14ac:dyDescent="0.45">
      <c r="A78" s="5">
        <v>55</v>
      </c>
      <c r="B78" s="5">
        <v>55</v>
      </c>
      <c r="C78" s="8" t="s">
        <v>137</v>
      </c>
      <c r="D78" s="5" t="s">
        <v>129</v>
      </c>
      <c r="E78" s="5">
        <v>39</v>
      </c>
      <c r="F78" s="23">
        <f t="shared" si="8"/>
        <v>132620.67000000001</v>
      </c>
      <c r="G78" s="23">
        <f t="shared" si="9"/>
        <v>0</v>
      </c>
      <c r="H78" s="23">
        <f t="shared" si="10"/>
        <v>132620.67000000001</v>
      </c>
      <c r="I78" s="23">
        <v>3400.53</v>
      </c>
      <c r="J78" s="23">
        <v>0</v>
      </c>
      <c r="K78" s="23">
        <f t="shared" si="11"/>
        <v>3400.53</v>
      </c>
      <c r="L78" s="8" t="s">
        <v>138</v>
      </c>
    </row>
    <row r="79" spans="1:12" ht="28.5" x14ac:dyDescent="0.45">
      <c r="A79" s="5">
        <v>56</v>
      </c>
      <c r="B79" s="5">
        <v>56</v>
      </c>
      <c r="C79" s="8" t="s">
        <v>139</v>
      </c>
      <c r="D79" s="5" t="s">
        <v>140</v>
      </c>
      <c r="E79" s="5">
        <v>68.25</v>
      </c>
      <c r="F79" s="23">
        <f t="shared" si="8"/>
        <v>240580.56749999998</v>
      </c>
      <c r="G79" s="23">
        <f t="shared" si="9"/>
        <v>0</v>
      </c>
      <c r="H79" s="23">
        <f t="shared" si="10"/>
        <v>240580.56749999998</v>
      </c>
      <c r="I79" s="23">
        <v>3524.99</v>
      </c>
      <c r="J79" s="23">
        <v>0</v>
      </c>
      <c r="K79" s="23">
        <f t="shared" si="11"/>
        <v>3524.99</v>
      </c>
      <c r="L79" s="8"/>
    </row>
    <row r="80" spans="1:12" x14ac:dyDescent="0.45">
      <c r="A80" s="5" t="s">
        <v>141</v>
      </c>
      <c r="B80" s="5" t="s">
        <v>141</v>
      </c>
      <c r="C80" s="8" t="s">
        <v>142</v>
      </c>
      <c r="D80" s="5" t="s">
        <v>140</v>
      </c>
      <c r="E80" s="5">
        <v>68.25</v>
      </c>
      <c r="F80" s="23">
        <f t="shared" si="8"/>
        <v>338737.71749999997</v>
      </c>
      <c r="G80" s="23">
        <f t="shared" si="9"/>
        <v>0</v>
      </c>
      <c r="H80" s="23">
        <f t="shared" si="10"/>
        <v>338737.71749999997</v>
      </c>
      <c r="I80" s="23">
        <v>4963.1899999999996</v>
      </c>
      <c r="J80" s="23">
        <v>0</v>
      </c>
      <c r="K80" s="23">
        <f t="shared" si="11"/>
        <v>4963.1899999999996</v>
      </c>
      <c r="L80" s="8" t="s">
        <v>143</v>
      </c>
    </row>
    <row r="81" spans="1:12" x14ac:dyDescent="0.45">
      <c r="A81" s="27"/>
      <c r="B81" s="27" t="s">
        <v>144</v>
      </c>
      <c r="C81" s="28"/>
      <c r="D81" s="27"/>
      <c r="E81" s="27"/>
      <c r="F81" s="29"/>
      <c r="G81" s="29"/>
      <c r="H81" s="29"/>
      <c r="I81" s="23">
        <v>0</v>
      </c>
      <c r="J81" s="23">
        <v>0</v>
      </c>
      <c r="K81" s="23">
        <f t="shared" si="11"/>
        <v>0</v>
      </c>
      <c r="L81" s="8"/>
    </row>
    <row r="82" spans="1:12" ht="57" x14ac:dyDescent="0.45">
      <c r="A82" s="5">
        <v>57</v>
      </c>
      <c r="B82" s="5">
        <v>57</v>
      </c>
      <c r="C82" s="8" t="s">
        <v>145</v>
      </c>
      <c r="D82" s="5" t="s">
        <v>20</v>
      </c>
      <c r="E82" s="5">
        <v>21</v>
      </c>
      <c r="F82" s="23">
        <f t="shared" ref="F82:F88" si="12">I82*E82</f>
        <v>29070.51</v>
      </c>
      <c r="G82" s="23">
        <f t="shared" ref="G82:G88" si="13">J82*E82</f>
        <v>13465.2</v>
      </c>
      <c r="H82" s="23">
        <f t="shared" si="10"/>
        <v>42535.71</v>
      </c>
      <c r="I82" s="23">
        <v>1384.31</v>
      </c>
      <c r="J82" s="23">
        <v>641.20000000000005</v>
      </c>
      <c r="K82" s="23">
        <f t="shared" si="11"/>
        <v>2025.51</v>
      </c>
      <c r="L82" s="8" t="s">
        <v>146</v>
      </c>
    </row>
    <row r="83" spans="1:12" x14ac:dyDescent="0.45">
      <c r="A83" s="5">
        <v>58</v>
      </c>
      <c r="B83" s="5">
        <v>58</v>
      </c>
      <c r="C83" s="8" t="s">
        <v>147</v>
      </c>
      <c r="D83" s="5" t="s">
        <v>17</v>
      </c>
      <c r="E83" s="5">
        <v>3</v>
      </c>
      <c r="F83" s="23">
        <f t="shared" si="12"/>
        <v>5502.12</v>
      </c>
      <c r="G83" s="23">
        <f t="shared" si="13"/>
        <v>117.60000000000001</v>
      </c>
      <c r="H83" s="23">
        <f t="shared" si="10"/>
        <v>5619.72</v>
      </c>
      <c r="I83" s="23">
        <v>1834.04</v>
      </c>
      <c r="J83" s="23">
        <v>39.200000000000003</v>
      </c>
      <c r="K83" s="23">
        <f t="shared" si="11"/>
        <v>1873.24</v>
      </c>
      <c r="L83" s="8" t="s">
        <v>148</v>
      </c>
    </row>
    <row r="84" spans="1:12" ht="28.5" x14ac:dyDescent="0.45">
      <c r="A84" s="5">
        <v>59</v>
      </c>
      <c r="B84" s="5">
        <v>59</v>
      </c>
      <c r="C84" s="8" t="s">
        <v>149</v>
      </c>
      <c r="D84" s="5" t="s">
        <v>20</v>
      </c>
      <c r="E84" s="5">
        <v>93</v>
      </c>
      <c r="F84" s="23">
        <f t="shared" si="12"/>
        <v>139937.1</v>
      </c>
      <c r="G84" s="23">
        <f t="shared" si="13"/>
        <v>115172.13</v>
      </c>
      <c r="H84" s="23">
        <f t="shared" si="10"/>
        <v>255109.23</v>
      </c>
      <c r="I84" s="23">
        <v>1504.7</v>
      </c>
      <c r="J84" s="23">
        <v>1238.4100000000001</v>
      </c>
      <c r="K84" s="23">
        <f t="shared" si="11"/>
        <v>2743.11</v>
      </c>
      <c r="L84" s="8" t="s">
        <v>150</v>
      </c>
    </row>
    <row r="85" spans="1:12" ht="28.5" x14ac:dyDescent="0.45">
      <c r="A85" s="5">
        <v>60</v>
      </c>
      <c r="B85" s="5">
        <v>60</v>
      </c>
      <c r="C85" s="8" t="s">
        <v>151</v>
      </c>
      <c r="D85" s="5" t="s">
        <v>20</v>
      </c>
      <c r="E85" s="5">
        <v>63</v>
      </c>
      <c r="F85" s="23">
        <f t="shared" si="12"/>
        <v>103039.02</v>
      </c>
      <c r="G85" s="23">
        <f t="shared" si="13"/>
        <v>97866.72</v>
      </c>
      <c r="H85" s="23">
        <f t="shared" si="10"/>
        <v>200905.74</v>
      </c>
      <c r="I85" s="23">
        <v>1635.54</v>
      </c>
      <c r="J85" s="23">
        <v>1553.44</v>
      </c>
      <c r="K85" s="23">
        <f t="shared" si="11"/>
        <v>3188.98</v>
      </c>
      <c r="L85" s="8" t="s">
        <v>152</v>
      </c>
    </row>
    <row r="86" spans="1:12" ht="28.5" x14ac:dyDescent="0.45">
      <c r="A86" s="5">
        <v>61</v>
      </c>
      <c r="B86" s="5">
        <v>61</v>
      </c>
      <c r="C86" s="8" t="s">
        <v>153</v>
      </c>
      <c r="D86" s="5" t="s">
        <v>20</v>
      </c>
      <c r="E86" s="5">
        <v>108</v>
      </c>
      <c r="F86" s="23">
        <f t="shared" si="12"/>
        <v>191997</v>
      </c>
      <c r="G86" s="23">
        <f t="shared" si="13"/>
        <v>250871.04000000001</v>
      </c>
      <c r="H86" s="23">
        <f t="shared" si="10"/>
        <v>442868.04000000004</v>
      </c>
      <c r="I86" s="23">
        <v>1777.75</v>
      </c>
      <c r="J86" s="23">
        <v>2322.88</v>
      </c>
      <c r="K86" s="23">
        <f t="shared" si="11"/>
        <v>4100.63</v>
      </c>
      <c r="L86" s="8" t="s">
        <v>154</v>
      </c>
    </row>
    <row r="87" spans="1:12" ht="28.5" x14ac:dyDescent="0.45">
      <c r="A87" s="5">
        <v>62</v>
      </c>
      <c r="B87" s="5">
        <v>62</v>
      </c>
      <c r="C87" s="8" t="s">
        <v>155</v>
      </c>
      <c r="D87" s="5" t="s">
        <v>20</v>
      </c>
      <c r="E87" s="5">
        <v>16</v>
      </c>
      <c r="F87" s="23">
        <f t="shared" si="12"/>
        <v>30917.279999999999</v>
      </c>
      <c r="G87" s="23">
        <f t="shared" si="13"/>
        <v>47219.199999999997</v>
      </c>
      <c r="H87" s="23">
        <f t="shared" si="10"/>
        <v>78136.479999999996</v>
      </c>
      <c r="I87" s="23">
        <v>1932.33</v>
      </c>
      <c r="J87" s="23">
        <v>2951.2</v>
      </c>
      <c r="K87" s="23">
        <f t="shared" si="11"/>
        <v>4883.53</v>
      </c>
      <c r="L87" s="8" t="s">
        <v>156</v>
      </c>
    </row>
    <row r="88" spans="1:12" ht="42.75" x14ac:dyDescent="0.45">
      <c r="A88" s="5">
        <v>63</v>
      </c>
      <c r="B88" s="5">
        <v>63</v>
      </c>
      <c r="C88" s="8" t="s">
        <v>157</v>
      </c>
      <c r="D88" s="5" t="s">
        <v>20</v>
      </c>
      <c r="E88" s="5">
        <v>8.6999999999999993</v>
      </c>
      <c r="F88" s="23">
        <f t="shared" si="12"/>
        <v>47572.382999999994</v>
      </c>
      <c r="G88" s="23">
        <f t="shared" si="13"/>
        <v>365399.99999999994</v>
      </c>
      <c r="H88" s="23">
        <f t="shared" si="10"/>
        <v>412972.38299999991</v>
      </c>
      <c r="I88" s="23">
        <v>5468.09</v>
      </c>
      <c r="J88" s="23">
        <v>42000</v>
      </c>
      <c r="K88" s="23">
        <f t="shared" si="11"/>
        <v>47468.09</v>
      </c>
      <c r="L88" s="8" t="s">
        <v>158</v>
      </c>
    </row>
    <row r="89" spans="1:12" x14ac:dyDescent="0.45">
      <c r="A89" s="27" t="s">
        <v>159</v>
      </c>
      <c r="B89" s="27" t="s">
        <v>159</v>
      </c>
      <c r="C89" s="28"/>
      <c r="D89" s="27"/>
      <c r="E89" s="27"/>
      <c r="F89" s="29"/>
      <c r="G89" s="29"/>
      <c r="H89" s="29"/>
      <c r="I89" s="23">
        <v>0</v>
      </c>
      <c r="J89" s="23">
        <v>0</v>
      </c>
      <c r="K89" s="23">
        <f t="shared" si="11"/>
        <v>0</v>
      </c>
      <c r="L89" s="8"/>
    </row>
    <row r="90" spans="1:12" ht="171" x14ac:dyDescent="0.45">
      <c r="A90" s="5">
        <v>64</v>
      </c>
      <c r="B90" s="5">
        <v>64</v>
      </c>
      <c r="C90" s="8" t="s">
        <v>160</v>
      </c>
      <c r="D90" s="5" t="s">
        <v>129</v>
      </c>
      <c r="E90" s="5">
        <v>3.532</v>
      </c>
      <c r="F90" s="23">
        <f>I90*E90</f>
        <v>339956.5894</v>
      </c>
      <c r="G90" s="23">
        <f>J90*E90</f>
        <v>208876.26368</v>
      </c>
      <c r="H90" s="23">
        <f t="shared" si="10"/>
        <v>548832.85308000003</v>
      </c>
      <c r="I90" s="23">
        <v>96250.45</v>
      </c>
      <c r="J90" s="23">
        <v>59138.239999999998</v>
      </c>
      <c r="K90" s="23">
        <f t="shared" si="11"/>
        <v>155388.69</v>
      </c>
      <c r="L90" s="8" t="s">
        <v>161</v>
      </c>
    </row>
    <row r="91" spans="1:12" ht="28.5" x14ac:dyDescent="0.45">
      <c r="A91" s="5">
        <v>65</v>
      </c>
      <c r="B91" s="5">
        <v>65</v>
      </c>
      <c r="C91" s="8" t="s">
        <v>162</v>
      </c>
      <c r="D91" s="5" t="s">
        <v>43</v>
      </c>
      <c r="E91" s="5">
        <v>100.3</v>
      </c>
      <c r="F91" s="23">
        <f>I91*E91</f>
        <v>54306.432000000001</v>
      </c>
      <c r="G91" s="23">
        <f>J91*E91</f>
        <v>23402.999</v>
      </c>
      <c r="H91" s="23">
        <f t="shared" si="10"/>
        <v>77709.430999999997</v>
      </c>
      <c r="I91" s="23">
        <v>541.44000000000005</v>
      </c>
      <c r="J91" s="23">
        <v>233.33</v>
      </c>
      <c r="K91" s="23">
        <f t="shared" si="11"/>
        <v>774.7700000000001</v>
      </c>
      <c r="L91" s="8" t="s">
        <v>163</v>
      </c>
    </row>
    <row r="92" spans="1:12" ht="28.5" x14ac:dyDescent="0.45">
      <c r="A92" s="5">
        <v>66</v>
      </c>
      <c r="B92" s="5">
        <v>66</v>
      </c>
      <c r="C92" s="8" t="s">
        <v>164</v>
      </c>
      <c r="D92" s="5" t="s">
        <v>165</v>
      </c>
      <c r="E92" s="5">
        <v>30</v>
      </c>
      <c r="F92" s="23">
        <f>I92*E92</f>
        <v>213888.9</v>
      </c>
      <c r="G92" s="23">
        <f>J92*E92</f>
        <v>0</v>
      </c>
      <c r="H92" s="23">
        <f t="shared" si="10"/>
        <v>213888.9</v>
      </c>
      <c r="I92" s="23">
        <v>7129.63</v>
      </c>
      <c r="J92" s="23">
        <v>0</v>
      </c>
      <c r="K92" s="23">
        <f t="shared" si="11"/>
        <v>7129.63</v>
      </c>
      <c r="L92" s="30" t="s">
        <v>166</v>
      </c>
    </row>
    <row r="93" spans="1:12" ht="85.5" x14ac:dyDescent="0.45">
      <c r="A93" s="5">
        <v>67</v>
      </c>
      <c r="B93" s="5">
        <v>67</v>
      </c>
      <c r="C93" s="8" t="s">
        <v>167</v>
      </c>
      <c r="D93" s="5" t="s">
        <v>168</v>
      </c>
      <c r="E93" s="5">
        <v>57.58</v>
      </c>
      <c r="F93" s="23">
        <f>I93*E93</f>
        <v>57884.022399999994</v>
      </c>
      <c r="G93" s="23">
        <f>J93*E93</f>
        <v>26634.2048</v>
      </c>
      <c r="H93" s="23">
        <f t="shared" si="10"/>
        <v>84518.227199999994</v>
      </c>
      <c r="I93" s="23">
        <v>1005.28</v>
      </c>
      <c r="J93" s="23">
        <v>462.56</v>
      </c>
      <c r="K93" s="23">
        <f t="shared" si="11"/>
        <v>1467.84</v>
      </c>
      <c r="L93" s="8" t="s">
        <v>169</v>
      </c>
    </row>
    <row r="94" spans="1:12" ht="28.5" x14ac:dyDescent="0.45">
      <c r="A94" s="17">
        <v>0</v>
      </c>
      <c r="B94" s="17"/>
      <c r="C94" s="17" t="s">
        <v>170</v>
      </c>
      <c r="D94" s="17"/>
      <c r="E94" s="17"/>
      <c r="F94" s="18"/>
      <c r="G94" s="18"/>
      <c r="H94" s="18"/>
      <c r="I94" s="23">
        <v>0</v>
      </c>
      <c r="J94" s="23">
        <v>0</v>
      </c>
      <c r="K94" s="23">
        <f t="shared" si="11"/>
        <v>0</v>
      </c>
      <c r="L94" s="16"/>
    </row>
    <row r="95" spans="1:12" x14ac:dyDescent="0.45">
      <c r="A95" s="20">
        <v>0</v>
      </c>
      <c r="B95" s="20"/>
      <c r="C95" s="21" t="s">
        <v>22</v>
      </c>
      <c r="D95" s="20"/>
      <c r="E95" s="20"/>
      <c r="F95" s="22"/>
      <c r="G95" s="22"/>
      <c r="H95" s="22"/>
      <c r="I95" s="23">
        <v>0</v>
      </c>
      <c r="J95" s="23">
        <v>0</v>
      </c>
      <c r="K95" s="23">
        <f t="shared" si="11"/>
        <v>0</v>
      </c>
      <c r="L95" s="19"/>
    </row>
    <row r="96" spans="1:12" x14ac:dyDescent="0.45">
      <c r="A96" s="5">
        <v>68</v>
      </c>
      <c r="B96" s="5">
        <v>68</v>
      </c>
      <c r="C96" s="19" t="s">
        <v>171</v>
      </c>
      <c r="D96" s="5" t="s">
        <v>17</v>
      </c>
      <c r="E96" s="5">
        <v>8</v>
      </c>
      <c r="F96" s="23">
        <f t="shared" ref="F96:F101" si="14">I96*E96</f>
        <v>473760</v>
      </c>
      <c r="G96" s="23">
        <f t="shared" ref="G96:G101" si="15">J96*E96</f>
        <v>907891.44</v>
      </c>
      <c r="H96" s="23">
        <f t="shared" si="10"/>
        <v>1381651.44</v>
      </c>
      <c r="I96" s="23">
        <v>59220</v>
      </c>
      <c r="J96" s="23">
        <v>113486.43</v>
      </c>
      <c r="K96" s="23">
        <f t="shared" si="11"/>
        <v>172706.43</v>
      </c>
      <c r="L96" s="19" t="s">
        <v>172</v>
      </c>
    </row>
    <row r="97" spans="1:12" x14ac:dyDescent="0.45">
      <c r="A97" s="5">
        <v>69</v>
      </c>
      <c r="B97" s="5">
        <v>69</v>
      </c>
      <c r="C97" s="19" t="s">
        <v>171</v>
      </c>
      <c r="D97" s="5" t="s">
        <v>17</v>
      </c>
      <c r="E97" s="5">
        <v>2</v>
      </c>
      <c r="F97" s="23">
        <f t="shared" si="14"/>
        <v>118440</v>
      </c>
      <c r="G97" s="23">
        <f t="shared" si="15"/>
        <v>313510.40000000002</v>
      </c>
      <c r="H97" s="23">
        <f t="shared" si="10"/>
        <v>431950.4</v>
      </c>
      <c r="I97" s="23">
        <v>59220</v>
      </c>
      <c r="J97" s="23">
        <v>156755.20000000001</v>
      </c>
      <c r="K97" s="23">
        <f t="shared" si="11"/>
        <v>215975.2</v>
      </c>
      <c r="L97" s="19" t="s">
        <v>173</v>
      </c>
    </row>
    <row r="98" spans="1:12" x14ac:dyDescent="0.45">
      <c r="A98" s="5">
        <v>70</v>
      </c>
      <c r="B98" s="5">
        <v>70</v>
      </c>
      <c r="C98" s="19" t="s">
        <v>174</v>
      </c>
      <c r="D98" s="5" t="s">
        <v>17</v>
      </c>
      <c r="E98" s="5">
        <v>20</v>
      </c>
      <c r="F98" s="23">
        <f t="shared" si="14"/>
        <v>169200</v>
      </c>
      <c r="G98" s="23">
        <f t="shared" si="15"/>
        <v>2800</v>
      </c>
      <c r="H98" s="23">
        <f t="shared" si="10"/>
        <v>172000</v>
      </c>
      <c r="I98" s="23">
        <v>8460</v>
      </c>
      <c r="J98" s="23">
        <v>140</v>
      </c>
      <c r="K98" s="23">
        <f t="shared" si="11"/>
        <v>8600</v>
      </c>
      <c r="L98" s="19" t="s">
        <v>175</v>
      </c>
    </row>
    <row r="99" spans="1:12" x14ac:dyDescent="0.45">
      <c r="A99" s="5">
        <v>71</v>
      </c>
      <c r="B99" s="5">
        <v>71</v>
      </c>
      <c r="C99" s="19" t="s">
        <v>176</v>
      </c>
      <c r="D99" s="5" t="s">
        <v>17</v>
      </c>
      <c r="E99" s="5">
        <v>3</v>
      </c>
      <c r="F99" s="23">
        <f t="shared" si="14"/>
        <v>177660</v>
      </c>
      <c r="G99" s="23">
        <f t="shared" si="15"/>
        <v>340459.29</v>
      </c>
      <c r="H99" s="23">
        <f t="shared" si="10"/>
        <v>518119.29</v>
      </c>
      <c r="I99" s="23">
        <v>59220</v>
      </c>
      <c r="J99" s="23">
        <v>113486.43</v>
      </c>
      <c r="K99" s="23">
        <f t="shared" si="11"/>
        <v>172706.43</v>
      </c>
      <c r="L99" s="19" t="s">
        <v>177</v>
      </c>
    </row>
    <row r="100" spans="1:12" x14ac:dyDescent="0.45">
      <c r="A100" s="5">
        <v>72</v>
      </c>
      <c r="B100" s="5">
        <v>72</v>
      </c>
      <c r="C100" s="19" t="s">
        <v>176</v>
      </c>
      <c r="D100" s="5" t="s">
        <v>17</v>
      </c>
      <c r="E100" s="5">
        <v>6</v>
      </c>
      <c r="F100" s="23">
        <f t="shared" si="14"/>
        <v>355320</v>
      </c>
      <c r="G100" s="23">
        <f t="shared" si="15"/>
        <v>680918.58</v>
      </c>
      <c r="H100" s="23">
        <f t="shared" si="10"/>
        <v>1036238.58</v>
      </c>
      <c r="I100" s="23">
        <v>59220</v>
      </c>
      <c r="J100" s="23">
        <v>113486.43</v>
      </c>
      <c r="K100" s="23">
        <f t="shared" si="11"/>
        <v>172706.43</v>
      </c>
      <c r="L100" s="19" t="s">
        <v>178</v>
      </c>
    </row>
    <row r="101" spans="1:12" ht="213.75" x14ac:dyDescent="0.45">
      <c r="A101" s="5">
        <v>73</v>
      </c>
      <c r="B101" s="5">
        <v>73</v>
      </c>
      <c r="C101" s="19" t="s">
        <v>179</v>
      </c>
      <c r="D101" s="5" t="s">
        <v>17</v>
      </c>
      <c r="E101" s="5">
        <v>2</v>
      </c>
      <c r="F101" s="23">
        <f t="shared" si="14"/>
        <v>186120</v>
      </c>
      <c r="G101" s="23">
        <f t="shared" si="15"/>
        <v>225866.66</v>
      </c>
      <c r="H101" s="23">
        <f t="shared" si="10"/>
        <v>411986.66000000003</v>
      </c>
      <c r="I101" s="23">
        <v>93060</v>
      </c>
      <c r="J101" s="23">
        <v>112933.33</v>
      </c>
      <c r="K101" s="23">
        <f t="shared" si="11"/>
        <v>205993.33000000002</v>
      </c>
      <c r="L101" s="19" t="s">
        <v>180</v>
      </c>
    </row>
    <row r="102" spans="1:12" x14ac:dyDescent="0.45">
      <c r="A102" s="20">
        <v>0</v>
      </c>
      <c r="B102" s="20"/>
      <c r="C102" s="21" t="s">
        <v>25</v>
      </c>
      <c r="D102" s="20"/>
      <c r="E102" s="20"/>
      <c r="F102" s="22"/>
      <c r="G102" s="22"/>
      <c r="H102" s="22"/>
      <c r="I102" s="23">
        <v>0</v>
      </c>
      <c r="J102" s="23">
        <v>0</v>
      </c>
      <c r="K102" s="23">
        <f t="shared" si="11"/>
        <v>0</v>
      </c>
      <c r="L102" s="19"/>
    </row>
    <row r="103" spans="1:12" ht="71.25" x14ac:dyDescent="0.45">
      <c r="A103" s="5">
        <v>74</v>
      </c>
      <c r="B103" s="5">
        <v>74</v>
      </c>
      <c r="C103" s="19" t="s">
        <v>181</v>
      </c>
      <c r="D103" s="5" t="s">
        <v>17</v>
      </c>
      <c r="E103" s="5">
        <v>33</v>
      </c>
      <c r="F103" s="23">
        <f t="shared" ref="F103:F110" si="16">I103*E103</f>
        <v>418770</v>
      </c>
      <c r="G103" s="23">
        <f t="shared" ref="G103:G110" si="17">J103*E103</f>
        <v>1774944.93</v>
      </c>
      <c r="H103" s="23">
        <f t="shared" si="10"/>
        <v>2193714.9299999997</v>
      </c>
      <c r="I103" s="23">
        <v>12690</v>
      </c>
      <c r="J103" s="23">
        <v>53786.21</v>
      </c>
      <c r="K103" s="23">
        <f t="shared" si="11"/>
        <v>66476.209999999992</v>
      </c>
      <c r="L103" s="19" t="s">
        <v>182</v>
      </c>
    </row>
    <row r="104" spans="1:12" ht="28.5" x14ac:dyDescent="0.45">
      <c r="A104" s="5">
        <v>75</v>
      </c>
      <c r="B104" s="5">
        <v>75</v>
      </c>
      <c r="C104" s="19" t="s">
        <v>181</v>
      </c>
      <c r="D104" s="5" t="s">
        <v>17</v>
      </c>
      <c r="E104" s="5">
        <v>86</v>
      </c>
      <c r="F104" s="23">
        <f t="shared" si="16"/>
        <v>218268</v>
      </c>
      <c r="G104" s="23">
        <f t="shared" si="17"/>
        <v>173376</v>
      </c>
      <c r="H104" s="23">
        <f t="shared" si="10"/>
        <v>391644</v>
      </c>
      <c r="I104" s="23">
        <v>2538</v>
      </c>
      <c r="J104" s="23">
        <v>2016</v>
      </c>
      <c r="K104" s="23">
        <f t="shared" si="11"/>
        <v>4554</v>
      </c>
      <c r="L104" s="19" t="s">
        <v>183</v>
      </c>
    </row>
    <row r="105" spans="1:12" ht="213.75" x14ac:dyDescent="0.45">
      <c r="A105" s="5">
        <v>76</v>
      </c>
      <c r="B105" s="5">
        <v>76</v>
      </c>
      <c r="C105" s="19" t="s">
        <v>184</v>
      </c>
      <c r="D105" s="5" t="s">
        <v>20</v>
      </c>
      <c r="E105" s="5">
        <v>3840</v>
      </c>
      <c r="F105" s="23">
        <f t="shared" si="16"/>
        <v>227404.79999999999</v>
      </c>
      <c r="G105" s="23">
        <f t="shared" si="17"/>
        <v>1327449.6000000001</v>
      </c>
      <c r="H105" s="23">
        <f t="shared" si="10"/>
        <v>1554854.4000000001</v>
      </c>
      <c r="I105" s="23">
        <v>59.22</v>
      </c>
      <c r="J105" s="23">
        <v>345.69</v>
      </c>
      <c r="K105" s="23">
        <f t="shared" si="11"/>
        <v>404.90999999999997</v>
      </c>
      <c r="L105" s="31" t="s">
        <v>185</v>
      </c>
    </row>
    <row r="106" spans="1:12" ht="285" x14ac:dyDescent="0.45">
      <c r="A106" s="5">
        <v>77</v>
      </c>
      <c r="B106" s="5">
        <v>77</v>
      </c>
      <c r="C106" s="19" t="s">
        <v>186</v>
      </c>
      <c r="D106" s="5" t="s">
        <v>20</v>
      </c>
      <c r="E106" s="5">
        <v>3840</v>
      </c>
      <c r="F106" s="23">
        <f t="shared" si="16"/>
        <v>2014156.7999999998</v>
      </c>
      <c r="G106" s="23">
        <f t="shared" si="17"/>
        <v>1995110.3999999999</v>
      </c>
      <c r="H106" s="23">
        <f t="shared" si="10"/>
        <v>4009267.1999999997</v>
      </c>
      <c r="I106" s="23">
        <v>524.52</v>
      </c>
      <c r="J106" s="23">
        <v>519.55999999999995</v>
      </c>
      <c r="K106" s="23">
        <f t="shared" si="11"/>
        <v>1044.08</v>
      </c>
      <c r="L106" s="31" t="s">
        <v>187</v>
      </c>
    </row>
    <row r="107" spans="1:12" x14ac:dyDescent="0.45">
      <c r="A107" s="14">
        <v>0</v>
      </c>
      <c r="B107" s="14"/>
      <c r="C107" s="32" t="s">
        <v>188</v>
      </c>
      <c r="D107" s="14"/>
      <c r="E107" s="14"/>
      <c r="F107" s="23">
        <f t="shared" si="16"/>
        <v>0</v>
      </c>
      <c r="G107" s="23">
        <f t="shared" si="17"/>
        <v>0</v>
      </c>
      <c r="H107" s="23">
        <f t="shared" si="10"/>
        <v>0</v>
      </c>
      <c r="I107" s="23">
        <v>0</v>
      </c>
      <c r="J107" s="23">
        <v>0</v>
      </c>
      <c r="K107" s="23">
        <f t="shared" si="11"/>
        <v>0</v>
      </c>
      <c r="L107" s="31"/>
    </row>
    <row r="108" spans="1:12" ht="28.5" x14ac:dyDescent="0.45">
      <c r="A108" s="5">
        <v>78</v>
      </c>
      <c r="B108" s="5">
        <v>78</v>
      </c>
      <c r="C108" s="19" t="s">
        <v>189</v>
      </c>
      <c r="D108" s="5" t="s">
        <v>17</v>
      </c>
      <c r="E108" s="5">
        <v>24</v>
      </c>
      <c r="F108" s="23">
        <f t="shared" si="16"/>
        <v>101520</v>
      </c>
      <c r="G108" s="23">
        <f t="shared" si="17"/>
        <v>0</v>
      </c>
      <c r="H108" s="23">
        <f t="shared" si="10"/>
        <v>101520</v>
      </c>
      <c r="I108" s="23">
        <v>4230</v>
      </c>
      <c r="J108" s="23">
        <v>0</v>
      </c>
      <c r="K108" s="23">
        <f t="shared" si="11"/>
        <v>4230</v>
      </c>
      <c r="L108" s="31"/>
    </row>
    <row r="109" spans="1:12" x14ac:dyDescent="0.45">
      <c r="A109" s="5">
        <v>79</v>
      </c>
      <c r="B109" s="5">
        <v>79</v>
      </c>
      <c r="C109" s="19" t="s">
        <v>190</v>
      </c>
      <c r="D109" s="5" t="s">
        <v>17</v>
      </c>
      <c r="E109" s="5">
        <v>24</v>
      </c>
      <c r="F109" s="23">
        <f t="shared" si="16"/>
        <v>60912</v>
      </c>
      <c r="G109" s="23">
        <f t="shared" si="17"/>
        <v>7840.08</v>
      </c>
      <c r="H109" s="23">
        <f t="shared" si="10"/>
        <v>68752.08</v>
      </c>
      <c r="I109" s="23">
        <v>2538</v>
      </c>
      <c r="J109" s="23">
        <v>326.67</v>
      </c>
      <c r="K109" s="23">
        <f t="shared" si="11"/>
        <v>2864.67</v>
      </c>
      <c r="L109" s="31" t="s">
        <v>191</v>
      </c>
    </row>
    <row r="110" spans="1:12" ht="28.5" x14ac:dyDescent="0.45">
      <c r="A110" s="5">
        <v>80</v>
      </c>
      <c r="B110" s="5">
        <v>80</v>
      </c>
      <c r="C110" s="19" t="s">
        <v>192</v>
      </c>
      <c r="D110" s="5" t="s">
        <v>17</v>
      </c>
      <c r="E110" s="5">
        <v>24</v>
      </c>
      <c r="F110" s="23">
        <f t="shared" si="16"/>
        <v>16243.199999999999</v>
      </c>
      <c r="G110" s="23">
        <f t="shared" si="17"/>
        <v>166879.91999999998</v>
      </c>
      <c r="H110" s="23">
        <f t="shared" si="10"/>
        <v>183123.12</v>
      </c>
      <c r="I110" s="23">
        <v>676.8</v>
      </c>
      <c r="J110" s="23">
        <v>6953.33</v>
      </c>
      <c r="K110" s="23">
        <f t="shared" si="11"/>
        <v>7630.13</v>
      </c>
      <c r="L110" s="31" t="s">
        <v>193</v>
      </c>
    </row>
    <row r="111" spans="1:12" ht="28.5" x14ac:dyDescent="0.45">
      <c r="A111" s="14"/>
      <c r="B111" s="14"/>
      <c r="C111" s="14" t="s">
        <v>194</v>
      </c>
      <c r="D111" s="14"/>
      <c r="E111" s="14"/>
      <c r="F111" s="15"/>
      <c r="G111" s="15"/>
      <c r="H111" s="15"/>
      <c r="I111" s="23">
        <v>0</v>
      </c>
      <c r="J111" s="23">
        <v>0</v>
      </c>
      <c r="K111" s="23">
        <f t="shared" si="11"/>
        <v>0</v>
      </c>
      <c r="L111" s="13"/>
    </row>
    <row r="112" spans="1:12" x14ac:dyDescent="0.45">
      <c r="A112" s="17"/>
      <c r="B112" s="17"/>
      <c r="C112" s="17" t="s">
        <v>14</v>
      </c>
      <c r="D112" s="17"/>
      <c r="E112" s="17"/>
      <c r="F112" s="18"/>
      <c r="G112" s="18"/>
      <c r="H112" s="18"/>
      <c r="I112" s="23">
        <v>0</v>
      </c>
      <c r="J112" s="23">
        <v>0</v>
      </c>
      <c r="K112" s="23">
        <f t="shared" si="11"/>
        <v>0</v>
      </c>
      <c r="L112" s="33"/>
    </row>
    <row r="113" spans="1:12" x14ac:dyDescent="0.45">
      <c r="A113" s="20"/>
      <c r="B113" s="20"/>
      <c r="C113" s="21" t="s">
        <v>195</v>
      </c>
      <c r="D113" s="20"/>
      <c r="E113" s="20"/>
      <c r="F113" s="22"/>
      <c r="G113" s="22"/>
      <c r="H113" s="22"/>
      <c r="I113" s="23">
        <v>0</v>
      </c>
      <c r="J113" s="23">
        <v>0</v>
      </c>
      <c r="K113" s="23">
        <f t="shared" si="11"/>
        <v>0</v>
      </c>
      <c r="L113" s="19"/>
    </row>
    <row r="114" spans="1:12" x14ac:dyDescent="0.45">
      <c r="A114" s="5">
        <v>81</v>
      </c>
      <c r="B114" s="5">
        <v>1</v>
      </c>
      <c r="C114" s="8" t="s">
        <v>196</v>
      </c>
      <c r="D114" s="5" t="s">
        <v>17</v>
      </c>
      <c r="E114" s="5">
        <v>6</v>
      </c>
      <c r="F114" s="23">
        <f>I114*E114</f>
        <v>10152</v>
      </c>
      <c r="G114" s="23">
        <f>J114*E114</f>
        <v>2016</v>
      </c>
      <c r="H114" s="23">
        <f t="shared" si="10"/>
        <v>12168</v>
      </c>
      <c r="I114" s="23">
        <v>1692</v>
      </c>
      <c r="J114" s="23">
        <v>336</v>
      </c>
      <c r="K114" s="23">
        <f t="shared" si="11"/>
        <v>2028</v>
      </c>
      <c r="L114" s="19" t="s">
        <v>197</v>
      </c>
    </row>
    <row r="115" spans="1:12" x14ac:dyDescent="0.45">
      <c r="A115" s="5">
        <v>82</v>
      </c>
      <c r="B115" s="5">
        <v>2</v>
      </c>
      <c r="C115" s="8" t="s">
        <v>198</v>
      </c>
      <c r="D115" s="5" t="s">
        <v>17</v>
      </c>
      <c r="E115" s="5">
        <v>3</v>
      </c>
      <c r="F115" s="23">
        <f>I115*E115</f>
        <v>5076</v>
      </c>
      <c r="G115" s="23">
        <f>J115*E115</f>
        <v>3219.99</v>
      </c>
      <c r="H115" s="23">
        <f t="shared" si="10"/>
        <v>8295.99</v>
      </c>
      <c r="I115" s="23">
        <v>1692</v>
      </c>
      <c r="J115" s="23">
        <v>1073.33</v>
      </c>
      <c r="K115" s="23">
        <f t="shared" si="11"/>
        <v>2765.33</v>
      </c>
      <c r="L115" s="19" t="s">
        <v>199</v>
      </c>
    </row>
    <row r="116" spans="1:12" x14ac:dyDescent="0.45">
      <c r="A116" s="5">
        <v>83</v>
      </c>
      <c r="B116" s="5">
        <v>3</v>
      </c>
      <c r="C116" s="8" t="s">
        <v>200</v>
      </c>
      <c r="D116" s="5" t="s">
        <v>17</v>
      </c>
      <c r="E116" s="5">
        <v>3</v>
      </c>
      <c r="F116" s="23">
        <f>I116*E116</f>
        <v>5076</v>
      </c>
      <c r="G116" s="23">
        <f>J116*E116</f>
        <v>1022.01</v>
      </c>
      <c r="H116" s="23">
        <f t="shared" si="10"/>
        <v>6098.01</v>
      </c>
      <c r="I116" s="23">
        <v>1692</v>
      </c>
      <c r="J116" s="23">
        <v>340.67</v>
      </c>
      <c r="K116" s="23">
        <f t="shared" si="11"/>
        <v>2032.67</v>
      </c>
      <c r="L116" s="19" t="s">
        <v>201</v>
      </c>
    </row>
    <row r="117" spans="1:12" x14ac:dyDescent="0.45">
      <c r="A117" s="20"/>
      <c r="B117" s="20"/>
      <c r="C117" s="21" t="s">
        <v>202</v>
      </c>
      <c r="D117" s="20"/>
      <c r="E117" s="20"/>
      <c r="F117" s="22"/>
      <c r="G117" s="22"/>
      <c r="H117" s="22"/>
      <c r="I117" s="23">
        <v>0</v>
      </c>
      <c r="J117" s="23">
        <v>0</v>
      </c>
      <c r="K117" s="23">
        <f t="shared" si="11"/>
        <v>0</v>
      </c>
      <c r="L117" s="19"/>
    </row>
    <row r="118" spans="1:12" ht="213.75" x14ac:dyDescent="0.45">
      <c r="A118" s="5">
        <v>84</v>
      </c>
      <c r="B118" s="5">
        <v>4</v>
      </c>
      <c r="C118" s="8" t="s">
        <v>203</v>
      </c>
      <c r="D118" s="5" t="s">
        <v>17</v>
      </c>
      <c r="E118" s="5">
        <v>1</v>
      </c>
      <c r="F118" s="23">
        <f>I118*E118</f>
        <v>98700</v>
      </c>
      <c r="G118" s="23">
        <f>J118*E118</f>
        <v>103873.47</v>
      </c>
      <c r="H118" s="23">
        <f t="shared" si="10"/>
        <v>202573.47</v>
      </c>
      <c r="I118" s="23">
        <v>98700</v>
      </c>
      <c r="J118" s="23">
        <v>103873.47</v>
      </c>
      <c r="K118" s="23">
        <f t="shared" si="11"/>
        <v>202573.47</v>
      </c>
      <c r="L118" s="19" t="s">
        <v>204</v>
      </c>
    </row>
    <row r="119" spans="1:12" x14ac:dyDescent="0.45">
      <c r="A119" s="20"/>
      <c r="B119" s="20"/>
      <c r="C119" s="21" t="s">
        <v>205</v>
      </c>
      <c r="D119" s="20"/>
      <c r="E119" s="20"/>
      <c r="F119" s="22"/>
      <c r="G119" s="22"/>
      <c r="H119" s="22"/>
      <c r="I119" s="23">
        <v>0</v>
      </c>
      <c r="J119" s="23">
        <v>0</v>
      </c>
      <c r="K119" s="23">
        <f t="shared" si="11"/>
        <v>0</v>
      </c>
      <c r="L119" s="19"/>
    </row>
    <row r="120" spans="1:12" ht="28.5" x14ac:dyDescent="0.45">
      <c r="A120" s="5">
        <v>85</v>
      </c>
      <c r="B120" s="5">
        <v>5</v>
      </c>
      <c r="C120" s="8" t="s">
        <v>196</v>
      </c>
      <c r="D120" s="5" t="s">
        <v>17</v>
      </c>
      <c r="E120" s="5">
        <v>24</v>
      </c>
      <c r="F120" s="23">
        <f>I120</f>
        <v>126900</v>
      </c>
      <c r="G120" s="23">
        <f t="shared" ref="G120:G125" si="18">J120*E120</f>
        <v>0</v>
      </c>
      <c r="H120" s="23">
        <f t="shared" si="10"/>
        <v>126900</v>
      </c>
      <c r="I120" s="23">
        <v>126900</v>
      </c>
      <c r="J120" s="23">
        <v>0</v>
      </c>
      <c r="K120" s="23">
        <f t="shared" si="11"/>
        <v>126900</v>
      </c>
      <c r="L120" s="19" t="s">
        <v>206</v>
      </c>
    </row>
    <row r="121" spans="1:12" ht="42.75" x14ac:dyDescent="0.45">
      <c r="A121" s="5">
        <v>86</v>
      </c>
      <c r="B121" s="5">
        <v>6</v>
      </c>
      <c r="C121" s="8" t="s">
        <v>198</v>
      </c>
      <c r="D121" s="5" t="s">
        <v>17</v>
      </c>
      <c r="E121" s="5">
        <v>42</v>
      </c>
      <c r="F121" s="23">
        <f>I121*E121</f>
        <v>0</v>
      </c>
      <c r="G121" s="23">
        <f t="shared" si="18"/>
        <v>114463.86</v>
      </c>
      <c r="H121" s="23">
        <f t="shared" si="10"/>
        <v>114463.86</v>
      </c>
      <c r="I121" s="23">
        <v>0</v>
      </c>
      <c r="J121" s="23">
        <v>2725.33</v>
      </c>
      <c r="K121" s="23">
        <f t="shared" si="11"/>
        <v>2725.33</v>
      </c>
      <c r="L121" s="19" t="s">
        <v>207</v>
      </c>
    </row>
    <row r="122" spans="1:12" x14ac:dyDescent="0.45">
      <c r="A122" s="5">
        <v>87</v>
      </c>
      <c r="B122" s="5">
        <v>7</v>
      </c>
      <c r="C122" s="8" t="s">
        <v>208</v>
      </c>
      <c r="D122" s="5" t="s">
        <v>17</v>
      </c>
      <c r="E122" s="5">
        <v>40</v>
      </c>
      <c r="F122" s="23">
        <f>I122*E122</f>
        <v>0</v>
      </c>
      <c r="G122" s="23">
        <f t="shared" si="18"/>
        <v>89973.2</v>
      </c>
      <c r="H122" s="23">
        <f t="shared" si="10"/>
        <v>89973.2</v>
      </c>
      <c r="I122" s="23">
        <v>0</v>
      </c>
      <c r="J122" s="23">
        <v>2249.33</v>
      </c>
      <c r="K122" s="23">
        <f t="shared" si="11"/>
        <v>2249.33</v>
      </c>
      <c r="L122" s="19" t="s">
        <v>209</v>
      </c>
    </row>
    <row r="123" spans="1:12" x14ac:dyDescent="0.45">
      <c r="A123" s="5">
        <v>88</v>
      </c>
      <c r="B123" s="5">
        <v>8</v>
      </c>
      <c r="C123" s="8" t="s">
        <v>200</v>
      </c>
      <c r="D123" s="5" t="s">
        <v>17</v>
      </c>
      <c r="E123" s="5">
        <v>2</v>
      </c>
      <c r="F123" s="23">
        <f>I123*E123</f>
        <v>0</v>
      </c>
      <c r="G123" s="23">
        <f t="shared" si="18"/>
        <v>681.34</v>
      </c>
      <c r="H123" s="23">
        <f t="shared" si="10"/>
        <v>681.34</v>
      </c>
      <c r="I123" s="23">
        <v>0</v>
      </c>
      <c r="J123" s="23">
        <v>340.67</v>
      </c>
      <c r="K123" s="23">
        <f t="shared" si="11"/>
        <v>340.67</v>
      </c>
      <c r="L123" s="34" t="s">
        <v>210</v>
      </c>
    </row>
    <row r="124" spans="1:12" ht="28.5" x14ac:dyDescent="0.45">
      <c r="A124" s="5">
        <v>89</v>
      </c>
      <c r="B124" s="5">
        <v>9</v>
      </c>
      <c r="C124" s="8" t="s">
        <v>211</v>
      </c>
      <c r="D124" s="5" t="s">
        <v>17</v>
      </c>
      <c r="E124" s="5">
        <v>80</v>
      </c>
      <c r="F124" s="23">
        <f>I124*E124</f>
        <v>0</v>
      </c>
      <c r="G124" s="23">
        <f t="shared" si="18"/>
        <v>23893.600000000002</v>
      </c>
      <c r="H124" s="23">
        <f t="shared" si="10"/>
        <v>23893.600000000002</v>
      </c>
      <c r="I124" s="23">
        <v>0</v>
      </c>
      <c r="J124" s="23">
        <v>298.67</v>
      </c>
      <c r="K124" s="23">
        <f t="shared" si="11"/>
        <v>298.67</v>
      </c>
      <c r="L124" s="19" t="s">
        <v>212</v>
      </c>
    </row>
    <row r="125" spans="1:12" ht="57" x14ac:dyDescent="0.45">
      <c r="A125" s="5">
        <v>90</v>
      </c>
      <c r="B125" s="5">
        <v>10</v>
      </c>
      <c r="C125" s="8" t="s">
        <v>213</v>
      </c>
      <c r="D125" s="5" t="s">
        <v>17</v>
      </c>
      <c r="E125" s="5">
        <v>40</v>
      </c>
      <c r="F125" s="23">
        <f>I125*E125</f>
        <v>0</v>
      </c>
      <c r="G125" s="23">
        <f t="shared" si="18"/>
        <v>5600</v>
      </c>
      <c r="H125" s="23">
        <f t="shared" si="10"/>
        <v>5600</v>
      </c>
      <c r="I125" s="23">
        <v>0</v>
      </c>
      <c r="J125" s="23">
        <v>140</v>
      </c>
      <c r="K125" s="23">
        <f t="shared" si="11"/>
        <v>140</v>
      </c>
      <c r="L125" s="19" t="s">
        <v>214</v>
      </c>
    </row>
    <row r="126" spans="1:12" x14ac:dyDescent="0.45">
      <c r="A126" s="20"/>
      <c r="B126" s="20"/>
      <c r="C126" s="21" t="s">
        <v>215</v>
      </c>
      <c r="D126" s="20"/>
      <c r="E126" s="20"/>
      <c r="F126" s="22"/>
      <c r="G126" s="22"/>
      <c r="H126" s="22"/>
      <c r="I126" s="23">
        <v>0</v>
      </c>
      <c r="J126" s="23">
        <v>0</v>
      </c>
      <c r="K126" s="23">
        <f t="shared" si="11"/>
        <v>0</v>
      </c>
      <c r="L126" s="19"/>
    </row>
    <row r="127" spans="1:12" ht="213.75" x14ac:dyDescent="0.45">
      <c r="A127" s="5">
        <v>91</v>
      </c>
      <c r="B127" s="5">
        <v>11</v>
      </c>
      <c r="C127" s="8" t="s">
        <v>216</v>
      </c>
      <c r="D127" s="5" t="s">
        <v>17</v>
      </c>
      <c r="E127" s="5">
        <v>2</v>
      </c>
      <c r="F127" s="23">
        <f>I127*E127</f>
        <v>253800</v>
      </c>
      <c r="G127" s="23">
        <f>J127*E127</f>
        <v>1111971.8400000001</v>
      </c>
      <c r="H127" s="23">
        <f t="shared" si="10"/>
        <v>1365771.84</v>
      </c>
      <c r="I127" s="23">
        <v>126900</v>
      </c>
      <c r="J127" s="23">
        <v>555985.92000000004</v>
      </c>
      <c r="K127" s="23">
        <f t="shared" si="11"/>
        <v>682885.92</v>
      </c>
      <c r="L127" s="19" t="s">
        <v>217</v>
      </c>
    </row>
    <row r="128" spans="1:12" ht="213.75" x14ac:dyDescent="0.45">
      <c r="A128" s="5">
        <v>92</v>
      </c>
      <c r="B128" s="5">
        <v>12</v>
      </c>
      <c r="C128" s="8" t="s">
        <v>218</v>
      </c>
      <c r="D128" s="5" t="s">
        <v>17</v>
      </c>
      <c r="E128" s="5">
        <v>1</v>
      </c>
      <c r="F128" s="23">
        <f>I128*E128</f>
        <v>126900</v>
      </c>
      <c r="G128" s="23">
        <f>J128*E128</f>
        <v>463182.53</v>
      </c>
      <c r="H128" s="23">
        <f t="shared" si="10"/>
        <v>590082.53</v>
      </c>
      <c r="I128" s="23">
        <v>126900</v>
      </c>
      <c r="J128" s="23">
        <v>463182.53</v>
      </c>
      <c r="K128" s="23">
        <f t="shared" si="11"/>
        <v>590082.53</v>
      </c>
      <c r="L128" s="19" t="s">
        <v>219</v>
      </c>
    </row>
    <row r="129" spans="1:12" x14ac:dyDescent="0.45">
      <c r="A129" s="20"/>
      <c r="B129" s="20"/>
      <c r="C129" s="21" t="s">
        <v>220</v>
      </c>
      <c r="D129" s="20"/>
      <c r="E129" s="20"/>
      <c r="F129" s="22"/>
      <c r="G129" s="22"/>
      <c r="H129" s="22"/>
      <c r="I129" s="23">
        <v>0</v>
      </c>
      <c r="J129" s="23">
        <v>0</v>
      </c>
      <c r="K129" s="23">
        <f t="shared" si="11"/>
        <v>0</v>
      </c>
      <c r="L129" s="19"/>
    </row>
    <row r="130" spans="1:12" ht="71.25" x14ac:dyDescent="0.45">
      <c r="A130" s="5">
        <v>93</v>
      </c>
      <c r="B130" s="5">
        <v>13</v>
      </c>
      <c r="C130" s="8" t="s">
        <v>221</v>
      </c>
      <c r="D130" s="5" t="s">
        <v>20</v>
      </c>
      <c r="E130" s="5">
        <v>11240</v>
      </c>
      <c r="F130" s="23">
        <f>I130*E130</f>
        <v>1711627.2</v>
      </c>
      <c r="G130" s="23">
        <f>J130*E130</f>
        <v>2258228.4</v>
      </c>
      <c r="H130" s="23">
        <f t="shared" si="10"/>
        <v>3969855.5999999996</v>
      </c>
      <c r="I130" s="23">
        <v>152.28</v>
      </c>
      <c r="J130" s="23">
        <v>200.91</v>
      </c>
      <c r="K130" s="23">
        <f t="shared" si="11"/>
        <v>353.19</v>
      </c>
      <c r="L130" s="19" t="s">
        <v>222</v>
      </c>
    </row>
    <row r="131" spans="1:12" ht="28.5" x14ac:dyDescent="0.45">
      <c r="A131" s="5">
        <v>94</v>
      </c>
      <c r="B131" s="5">
        <v>14</v>
      </c>
      <c r="C131" s="8" t="s">
        <v>223</v>
      </c>
      <c r="D131" s="5" t="s">
        <v>20</v>
      </c>
      <c r="E131" s="5">
        <v>11240</v>
      </c>
      <c r="F131" s="23">
        <f>I131*E131</f>
        <v>5420152.8000000007</v>
      </c>
      <c r="G131" s="23">
        <f>J131*E131</f>
        <v>1185482.8</v>
      </c>
      <c r="H131" s="23">
        <f t="shared" si="10"/>
        <v>6605635.6000000006</v>
      </c>
      <c r="I131" s="23">
        <v>482.22</v>
      </c>
      <c r="J131" s="23">
        <v>105.47</v>
      </c>
      <c r="K131" s="23">
        <f t="shared" si="11"/>
        <v>587.69000000000005</v>
      </c>
      <c r="L131" s="19" t="s">
        <v>224</v>
      </c>
    </row>
    <row r="132" spans="1:12" ht="71.25" x14ac:dyDescent="0.45">
      <c r="A132" s="5">
        <v>95</v>
      </c>
      <c r="B132" s="5">
        <v>15</v>
      </c>
      <c r="C132" s="8" t="s">
        <v>225</v>
      </c>
      <c r="D132" s="5" t="s">
        <v>20</v>
      </c>
      <c r="E132" s="5">
        <v>10195</v>
      </c>
      <c r="F132" s="23">
        <f>I132*E132</f>
        <v>4916232.9000000004</v>
      </c>
      <c r="G132" s="23">
        <f>J132*E132</f>
        <v>2270528.4500000002</v>
      </c>
      <c r="H132" s="23">
        <f t="shared" si="10"/>
        <v>7186761.3500000006</v>
      </c>
      <c r="I132" s="23">
        <v>482.22</v>
      </c>
      <c r="J132" s="23">
        <v>222.71</v>
      </c>
      <c r="K132" s="23">
        <f t="shared" si="11"/>
        <v>704.93000000000006</v>
      </c>
      <c r="L132" s="19" t="s">
        <v>226</v>
      </c>
    </row>
    <row r="133" spans="1:12" x14ac:dyDescent="0.45">
      <c r="A133" s="14"/>
      <c r="B133" s="14"/>
      <c r="C133" s="14" t="s">
        <v>227</v>
      </c>
      <c r="D133" s="14"/>
      <c r="E133" s="14"/>
      <c r="F133" s="15"/>
      <c r="G133" s="15"/>
      <c r="H133" s="15"/>
      <c r="I133" s="23">
        <v>0</v>
      </c>
      <c r="J133" s="23">
        <v>0</v>
      </c>
      <c r="K133" s="23">
        <f t="shared" si="11"/>
        <v>0</v>
      </c>
      <c r="L133" s="19"/>
    </row>
    <row r="134" spans="1:12" x14ac:dyDescent="0.45">
      <c r="A134" s="20"/>
      <c r="B134" s="20"/>
      <c r="C134" s="21" t="s">
        <v>228</v>
      </c>
      <c r="D134" s="20"/>
      <c r="E134" s="20"/>
      <c r="F134" s="22"/>
      <c r="G134" s="22"/>
      <c r="H134" s="22"/>
      <c r="I134" s="23">
        <v>0</v>
      </c>
      <c r="J134" s="23">
        <v>0</v>
      </c>
      <c r="K134" s="23">
        <f t="shared" si="11"/>
        <v>0</v>
      </c>
      <c r="L134" s="24"/>
    </row>
    <row r="135" spans="1:12" x14ac:dyDescent="0.45">
      <c r="A135" s="35"/>
      <c r="B135" s="35"/>
      <c r="C135" s="36" t="s">
        <v>229</v>
      </c>
      <c r="D135" s="35"/>
      <c r="E135" s="35"/>
      <c r="F135" s="23">
        <f t="shared" ref="F135:F146" si="19">I135*E135</f>
        <v>0</v>
      </c>
      <c r="G135" s="23">
        <f t="shared" ref="G135:G146" si="20">J135*E135</f>
        <v>0</v>
      </c>
      <c r="H135" s="23">
        <f t="shared" si="10"/>
        <v>0</v>
      </c>
      <c r="I135" s="23">
        <v>0</v>
      </c>
      <c r="J135" s="23">
        <v>0</v>
      </c>
      <c r="K135" s="23">
        <f t="shared" si="11"/>
        <v>0</v>
      </c>
      <c r="L135" s="24"/>
    </row>
    <row r="136" spans="1:12" ht="28.5" x14ac:dyDescent="0.45">
      <c r="A136" s="5">
        <v>96</v>
      </c>
      <c r="B136" s="5">
        <v>16</v>
      </c>
      <c r="C136" s="19" t="s">
        <v>230</v>
      </c>
      <c r="D136" s="5" t="s">
        <v>43</v>
      </c>
      <c r="E136" s="5">
        <v>719.36</v>
      </c>
      <c r="F136" s="23">
        <f t="shared" si="19"/>
        <v>24064987.468800001</v>
      </c>
      <c r="G136" s="23">
        <f t="shared" si="20"/>
        <v>6284328.96</v>
      </c>
      <c r="H136" s="23">
        <f t="shared" si="10"/>
        <v>30349316.428800002</v>
      </c>
      <c r="I136" s="23">
        <v>33453.33</v>
      </c>
      <c r="J136" s="23">
        <v>8736</v>
      </c>
      <c r="K136" s="23">
        <f t="shared" si="11"/>
        <v>42189.33</v>
      </c>
      <c r="L136" s="31" t="s">
        <v>231</v>
      </c>
    </row>
    <row r="137" spans="1:12" ht="28.5" x14ac:dyDescent="0.45">
      <c r="A137" s="5">
        <v>97</v>
      </c>
      <c r="B137" s="5">
        <v>17</v>
      </c>
      <c r="C137" s="19" t="s">
        <v>232</v>
      </c>
      <c r="D137" s="5" t="s">
        <v>43</v>
      </c>
      <c r="E137" s="5">
        <v>71.936000000000007</v>
      </c>
      <c r="F137" s="23">
        <f t="shared" si="19"/>
        <v>3803616.0000000005</v>
      </c>
      <c r="G137" s="23">
        <f t="shared" si="20"/>
        <v>459561.69728000002</v>
      </c>
      <c r="H137" s="23">
        <f t="shared" si="10"/>
        <v>4263177.6972800009</v>
      </c>
      <c r="I137" s="23">
        <v>52875</v>
      </c>
      <c r="J137" s="23">
        <v>6388.48</v>
      </c>
      <c r="K137" s="23">
        <f t="shared" si="11"/>
        <v>59263.479999999996</v>
      </c>
      <c r="L137" s="31" t="s">
        <v>233</v>
      </c>
    </row>
    <row r="138" spans="1:12" x14ac:dyDescent="0.45">
      <c r="A138" s="35"/>
      <c r="B138" s="35"/>
      <c r="C138" s="36" t="s">
        <v>234</v>
      </c>
      <c r="D138" s="35"/>
      <c r="E138" s="35"/>
      <c r="F138" s="23">
        <f t="shared" si="19"/>
        <v>0</v>
      </c>
      <c r="G138" s="23">
        <f t="shared" si="20"/>
        <v>0</v>
      </c>
      <c r="H138" s="23">
        <f t="shared" ref="H138:H201" si="21">F138+G138</f>
        <v>0</v>
      </c>
      <c r="I138" s="23">
        <v>0</v>
      </c>
      <c r="J138" s="23">
        <v>0</v>
      </c>
      <c r="K138" s="23">
        <f t="shared" ref="K138:K201" si="22">I138+J138</f>
        <v>0</v>
      </c>
      <c r="L138" s="24"/>
    </row>
    <row r="139" spans="1:12" ht="28.5" x14ac:dyDescent="0.45">
      <c r="A139" s="5">
        <v>98</v>
      </c>
      <c r="B139" s="5">
        <v>18</v>
      </c>
      <c r="C139" s="19" t="s">
        <v>230</v>
      </c>
      <c r="D139" s="5" t="s">
        <v>43</v>
      </c>
      <c r="E139" s="5">
        <v>1.28</v>
      </c>
      <c r="F139" s="23">
        <f t="shared" si="19"/>
        <v>161706.12480000002</v>
      </c>
      <c r="G139" s="23">
        <f t="shared" si="20"/>
        <v>11182.08</v>
      </c>
      <c r="H139" s="23">
        <f t="shared" si="21"/>
        <v>172888.20480000001</v>
      </c>
      <c r="I139" s="23">
        <v>126332.91</v>
      </c>
      <c r="J139" s="23">
        <v>8736</v>
      </c>
      <c r="K139" s="23">
        <f t="shared" si="22"/>
        <v>135068.91</v>
      </c>
      <c r="L139" s="31" t="s">
        <v>235</v>
      </c>
    </row>
    <row r="140" spans="1:12" ht="28.5" x14ac:dyDescent="0.45">
      <c r="A140" s="5">
        <v>99</v>
      </c>
      <c r="B140" s="5">
        <v>19</v>
      </c>
      <c r="C140" s="19" t="s">
        <v>232</v>
      </c>
      <c r="D140" s="5" t="s">
        <v>43</v>
      </c>
      <c r="E140" s="5">
        <v>0.128</v>
      </c>
      <c r="F140" s="23">
        <f t="shared" si="19"/>
        <v>32557.465600000003</v>
      </c>
      <c r="G140" s="23">
        <f t="shared" si="20"/>
        <v>817.72543999999994</v>
      </c>
      <c r="H140" s="23">
        <f t="shared" si="21"/>
        <v>33375.191040000005</v>
      </c>
      <c r="I140" s="23">
        <v>254355.20000000001</v>
      </c>
      <c r="J140" s="23">
        <v>6388.48</v>
      </c>
      <c r="K140" s="23">
        <f t="shared" si="22"/>
        <v>260743.68000000002</v>
      </c>
      <c r="L140" s="31" t="s">
        <v>236</v>
      </c>
    </row>
    <row r="141" spans="1:12" x14ac:dyDescent="0.45">
      <c r="A141" s="35"/>
      <c r="B141" s="35"/>
      <c r="C141" s="36" t="s">
        <v>237</v>
      </c>
      <c r="D141" s="35"/>
      <c r="E141" s="35"/>
      <c r="F141" s="23">
        <f t="shared" si="19"/>
        <v>0</v>
      </c>
      <c r="G141" s="23">
        <f t="shared" si="20"/>
        <v>0</v>
      </c>
      <c r="H141" s="23">
        <f t="shared" si="21"/>
        <v>0</v>
      </c>
      <c r="I141" s="23">
        <v>0</v>
      </c>
      <c r="J141" s="23">
        <v>0</v>
      </c>
      <c r="K141" s="23">
        <f t="shared" si="22"/>
        <v>0</v>
      </c>
      <c r="L141" s="24"/>
    </row>
    <row r="142" spans="1:12" x14ac:dyDescent="0.45">
      <c r="A142" s="5">
        <v>100</v>
      </c>
      <c r="B142" s="5">
        <v>20</v>
      </c>
      <c r="C142" s="19" t="s">
        <v>238</v>
      </c>
      <c r="D142" s="5" t="s">
        <v>129</v>
      </c>
      <c r="E142" s="5">
        <v>0.185</v>
      </c>
      <c r="F142" s="23">
        <f t="shared" si="19"/>
        <v>85324.765750000006</v>
      </c>
      <c r="G142" s="23">
        <f t="shared" si="20"/>
        <v>0</v>
      </c>
      <c r="H142" s="23">
        <f t="shared" si="21"/>
        <v>85324.765750000006</v>
      </c>
      <c r="I142" s="23">
        <v>461214.95</v>
      </c>
      <c r="J142" s="23">
        <v>0</v>
      </c>
      <c r="K142" s="23">
        <f t="shared" si="22"/>
        <v>461214.95</v>
      </c>
      <c r="L142" s="31" t="s">
        <v>239</v>
      </c>
    </row>
    <row r="143" spans="1:12" ht="28.5" x14ac:dyDescent="0.45">
      <c r="A143" s="5">
        <v>101</v>
      </c>
      <c r="B143" s="5">
        <v>21</v>
      </c>
      <c r="C143" s="19" t="s">
        <v>240</v>
      </c>
      <c r="D143" s="5" t="s">
        <v>129</v>
      </c>
      <c r="E143" s="5">
        <v>0.37</v>
      </c>
      <c r="F143" s="23">
        <f t="shared" si="19"/>
        <v>197724.58120000002</v>
      </c>
      <c r="G143" s="23">
        <f t="shared" si="20"/>
        <v>66395.582399999999</v>
      </c>
      <c r="H143" s="23">
        <f t="shared" si="21"/>
        <v>264120.16360000003</v>
      </c>
      <c r="I143" s="23">
        <v>534390.76</v>
      </c>
      <c r="J143" s="23">
        <v>179447.52</v>
      </c>
      <c r="K143" s="23">
        <f t="shared" si="22"/>
        <v>713838.28</v>
      </c>
      <c r="L143" s="31" t="s">
        <v>241</v>
      </c>
    </row>
    <row r="144" spans="1:12" x14ac:dyDescent="0.45">
      <c r="A144" s="5">
        <v>102</v>
      </c>
      <c r="B144" s="5">
        <v>22</v>
      </c>
      <c r="C144" s="19" t="s">
        <v>242</v>
      </c>
      <c r="D144" s="5" t="s">
        <v>43</v>
      </c>
      <c r="E144" s="5">
        <v>11.84</v>
      </c>
      <c r="F144" s="23">
        <f t="shared" si="19"/>
        <v>197724.68480000002</v>
      </c>
      <c r="G144" s="23">
        <f t="shared" si="20"/>
        <v>221.05280000000002</v>
      </c>
      <c r="H144" s="23">
        <f t="shared" si="21"/>
        <v>197945.73760000002</v>
      </c>
      <c r="I144" s="23">
        <v>16699.72</v>
      </c>
      <c r="J144" s="23">
        <v>18.670000000000002</v>
      </c>
      <c r="K144" s="23">
        <f t="shared" si="22"/>
        <v>16718.39</v>
      </c>
      <c r="L144" s="31" t="s">
        <v>243</v>
      </c>
    </row>
    <row r="145" spans="1:12" x14ac:dyDescent="0.45">
      <c r="A145" s="35"/>
      <c r="B145" s="35"/>
      <c r="C145" s="36" t="s">
        <v>244</v>
      </c>
      <c r="D145" s="35"/>
      <c r="E145" s="35"/>
      <c r="F145" s="23">
        <f t="shared" si="19"/>
        <v>0</v>
      </c>
      <c r="G145" s="23">
        <f t="shared" si="20"/>
        <v>0</v>
      </c>
      <c r="H145" s="23">
        <f t="shared" si="21"/>
        <v>0</v>
      </c>
      <c r="I145" s="23">
        <v>0</v>
      </c>
      <c r="J145" s="23">
        <v>0</v>
      </c>
      <c r="K145" s="23">
        <f t="shared" si="22"/>
        <v>0</v>
      </c>
      <c r="L145" s="24"/>
    </row>
    <row r="146" spans="1:12" ht="42.75" x14ac:dyDescent="0.45">
      <c r="A146" s="5">
        <v>103</v>
      </c>
      <c r="B146" s="5">
        <v>23</v>
      </c>
      <c r="C146" s="19" t="s">
        <v>245</v>
      </c>
      <c r="D146" s="5" t="s">
        <v>43</v>
      </c>
      <c r="E146" s="5">
        <v>319.2</v>
      </c>
      <c r="F146" s="23">
        <f t="shared" si="19"/>
        <v>3533068.392</v>
      </c>
      <c r="G146" s="23">
        <f t="shared" si="20"/>
        <v>866232.19200000004</v>
      </c>
      <c r="H146" s="23">
        <f t="shared" si="21"/>
        <v>4399300.5839999998</v>
      </c>
      <c r="I146" s="23">
        <v>11068.51</v>
      </c>
      <c r="J146" s="23">
        <v>2713.76</v>
      </c>
      <c r="K146" s="23">
        <f t="shared" si="22"/>
        <v>13782.27</v>
      </c>
      <c r="L146" s="31" t="s">
        <v>246</v>
      </c>
    </row>
    <row r="147" spans="1:12" ht="28.5" x14ac:dyDescent="0.45">
      <c r="A147" s="20"/>
      <c r="B147" s="20"/>
      <c r="C147" s="37" t="s">
        <v>247</v>
      </c>
      <c r="D147" s="20"/>
      <c r="E147" s="20"/>
      <c r="F147" s="22"/>
      <c r="G147" s="22"/>
      <c r="H147" s="22"/>
      <c r="I147" s="23">
        <v>0</v>
      </c>
      <c r="J147" s="23">
        <v>0</v>
      </c>
      <c r="K147" s="23">
        <f t="shared" si="22"/>
        <v>0</v>
      </c>
      <c r="L147" s="31"/>
    </row>
    <row r="148" spans="1:12" x14ac:dyDescent="0.45">
      <c r="A148" s="35"/>
      <c r="B148" s="35"/>
      <c r="C148" s="38" t="s">
        <v>248</v>
      </c>
      <c r="D148" s="35"/>
      <c r="E148" s="35"/>
      <c r="F148" s="23">
        <f t="shared" ref="F148:F158" si="23">I148*E148</f>
        <v>0</v>
      </c>
      <c r="G148" s="23">
        <f t="shared" ref="G148:G158" si="24">J148*E148</f>
        <v>0</v>
      </c>
      <c r="H148" s="23">
        <f t="shared" si="21"/>
        <v>0</v>
      </c>
      <c r="I148" s="23">
        <v>0</v>
      </c>
      <c r="J148" s="23">
        <v>0</v>
      </c>
      <c r="K148" s="23">
        <f t="shared" si="22"/>
        <v>0</v>
      </c>
      <c r="L148" s="31"/>
    </row>
    <row r="149" spans="1:12" ht="57" x14ac:dyDescent="0.45">
      <c r="A149" s="5">
        <v>104</v>
      </c>
      <c r="B149" s="5">
        <v>24</v>
      </c>
      <c r="C149" s="19" t="s">
        <v>249</v>
      </c>
      <c r="D149" s="5" t="s">
        <v>250</v>
      </c>
      <c r="E149" s="5">
        <v>113.6</v>
      </c>
      <c r="F149" s="23">
        <f t="shared" si="23"/>
        <v>137068412.704</v>
      </c>
      <c r="G149" s="23">
        <f t="shared" si="24"/>
        <v>6870587.0719999997</v>
      </c>
      <c r="H149" s="23">
        <f t="shared" si="21"/>
        <v>143938999.77599999</v>
      </c>
      <c r="I149" s="23">
        <v>1206588.1399999999</v>
      </c>
      <c r="J149" s="23">
        <v>60480.52</v>
      </c>
      <c r="K149" s="23">
        <f t="shared" si="22"/>
        <v>1267068.6599999999</v>
      </c>
      <c r="L149" s="31" t="s">
        <v>251</v>
      </c>
    </row>
    <row r="150" spans="1:12" x14ac:dyDescent="0.45">
      <c r="A150" s="5">
        <v>105</v>
      </c>
      <c r="B150" s="5">
        <v>25</v>
      </c>
      <c r="C150" s="19" t="s">
        <v>252</v>
      </c>
      <c r="D150" s="5" t="s">
        <v>17</v>
      </c>
      <c r="E150" s="5">
        <v>612</v>
      </c>
      <c r="F150" s="23">
        <f t="shared" si="23"/>
        <v>1647485.64</v>
      </c>
      <c r="G150" s="23">
        <f t="shared" si="24"/>
        <v>0</v>
      </c>
      <c r="H150" s="23">
        <f t="shared" si="21"/>
        <v>1647485.64</v>
      </c>
      <c r="I150" s="23">
        <v>2691.97</v>
      </c>
      <c r="J150" s="23">
        <v>0</v>
      </c>
      <c r="K150" s="23">
        <f t="shared" si="22"/>
        <v>2691.97</v>
      </c>
      <c r="L150" s="31"/>
    </row>
    <row r="151" spans="1:12" ht="42.75" x14ac:dyDescent="0.45">
      <c r="A151" s="5">
        <v>106</v>
      </c>
      <c r="B151" s="5">
        <v>26</v>
      </c>
      <c r="C151" s="19" t="s">
        <v>253</v>
      </c>
      <c r="D151" s="5" t="s">
        <v>129</v>
      </c>
      <c r="E151" s="5">
        <v>5.0999999999999996</v>
      </c>
      <c r="F151" s="23">
        <f t="shared" si="23"/>
        <v>2247187.551</v>
      </c>
      <c r="G151" s="23">
        <f t="shared" si="24"/>
        <v>1214371.2</v>
      </c>
      <c r="H151" s="23">
        <f t="shared" si="21"/>
        <v>3461558.7510000002</v>
      </c>
      <c r="I151" s="23">
        <v>440625.01</v>
      </c>
      <c r="J151" s="23">
        <v>238112</v>
      </c>
      <c r="K151" s="23">
        <f t="shared" si="22"/>
        <v>678737.01</v>
      </c>
      <c r="L151" s="31" t="s">
        <v>254</v>
      </c>
    </row>
    <row r="152" spans="1:12" ht="28.5" x14ac:dyDescent="0.45">
      <c r="A152" s="35"/>
      <c r="B152" s="35"/>
      <c r="C152" s="38" t="s">
        <v>255</v>
      </c>
      <c r="D152" s="35"/>
      <c r="E152" s="35"/>
      <c r="F152" s="23">
        <f t="shared" si="23"/>
        <v>0</v>
      </c>
      <c r="G152" s="23">
        <f t="shared" si="24"/>
        <v>0</v>
      </c>
      <c r="H152" s="23">
        <f t="shared" si="21"/>
        <v>0</v>
      </c>
      <c r="I152" s="23">
        <v>0</v>
      </c>
      <c r="J152" s="23">
        <v>0</v>
      </c>
      <c r="K152" s="23">
        <f t="shared" si="22"/>
        <v>0</v>
      </c>
      <c r="L152" s="31"/>
    </row>
    <row r="153" spans="1:12" x14ac:dyDescent="0.45">
      <c r="A153" s="5">
        <v>107</v>
      </c>
      <c r="B153" s="5">
        <v>27</v>
      </c>
      <c r="C153" s="19" t="s">
        <v>256</v>
      </c>
      <c r="D153" s="5" t="s">
        <v>43</v>
      </c>
      <c r="E153" s="5">
        <v>412.1</v>
      </c>
      <c r="F153" s="23">
        <f t="shared" si="23"/>
        <v>395125.60100000002</v>
      </c>
      <c r="G153" s="23">
        <f t="shared" si="24"/>
        <v>0</v>
      </c>
      <c r="H153" s="23">
        <f t="shared" si="21"/>
        <v>395125.60100000002</v>
      </c>
      <c r="I153" s="23">
        <v>958.81</v>
      </c>
      <c r="J153" s="23">
        <v>0</v>
      </c>
      <c r="K153" s="23">
        <f t="shared" si="22"/>
        <v>958.81</v>
      </c>
      <c r="L153" s="31" t="s">
        <v>239</v>
      </c>
    </row>
    <row r="154" spans="1:12" x14ac:dyDescent="0.45">
      <c r="A154" s="5">
        <v>108</v>
      </c>
      <c r="B154" s="5">
        <v>28</v>
      </c>
      <c r="C154" s="19" t="s">
        <v>257</v>
      </c>
      <c r="D154" s="5" t="s">
        <v>43</v>
      </c>
      <c r="E154" s="5">
        <v>412.1</v>
      </c>
      <c r="F154" s="23">
        <f t="shared" si="23"/>
        <v>206272.53400000001</v>
      </c>
      <c r="G154" s="23">
        <f t="shared" si="24"/>
        <v>0</v>
      </c>
      <c r="H154" s="23">
        <f t="shared" si="21"/>
        <v>206272.53400000001</v>
      </c>
      <c r="I154" s="23">
        <v>500.54</v>
      </c>
      <c r="J154" s="23">
        <v>0</v>
      </c>
      <c r="K154" s="23">
        <f t="shared" si="22"/>
        <v>500.54</v>
      </c>
      <c r="L154" s="31" t="s">
        <v>239</v>
      </c>
    </row>
    <row r="155" spans="1:12" x14ac:dyDescent="0.45">
      <c r="A155" s="5">
        <v>109</v>
      </c>
      <c r="B155" s="5">
        <v>29</v>
      </c>
      <c r="C155" s="19" t="s">
        <v>258</v>
      </c>
      <c r="D155" s="5" t="s">
        <v>43</v>
      </c>
      <c r="E155" s="5">
        <v>412.1</v>
      </c>
      <c r="F155" s="23">
        <f t="shared" si="23"/>
        <v>174318.30000000002</v>
      </c>
      <c r="G155" s="23">
        <f t="shared" si="24"/>
        <v>11262.692999999999</v>
      </c>
      <c r="H155" s="23">
        <f t="shared" si="21"/>
        <v>185580.99300000002</v>
      </c>
      <c r="I155" s="23">
        <v>423</v>
      </c>
      <c r="J155" s="23">
        <v>27.33</v>
      </c>
      <c r="K155" s="23">
        <f t="shared" si="22"/>
        <v>450.33</v>
      </c>
      <c r="L155" s="31"/>
    </row>
    <row r="156" spans="1:12" ht="28.5" x14ac:dyDescent="0.45">
      <c r="A156" s="5">
        <v>110</v>
      </c>
      <c r="B156" s="5">
        <v>30</v>
      </c>
      <c r="C156" s="19" t="s">
        <v>259</v>
      </c>
      <c r="D156" s="5" t="s">
        <v>43</v>
      </c>
      <c r="E156" s="5">
        <v>412.1</v>
      </c>
      <c r="F156" s="23">
        <f t="shared" si="23"/>
        <v>203375.47100000002</v>
      </c>
      <c r="G156" s="23">
        <f t="shared" si="24"/>
        <v>8262.6050000000014</v>
      </c>
      <c r="H156" s="23">
        <f t="shared" si="21"/>
        <v>211638.07600000003</v>
      </c>
      <c r="I156" s="23">
        <v>493.51</v>
      </c>
      <c r="J156" s="23">
        <v>20.05</v>
      </c>
      <c r="K156" s="23">
        <f t="shared" si="22"/>
        <v>513.55999999999995</v>
      </c>
      <c r="L156" s="31" t="s">
        <v>260</v>
      </c>
    </row>
    <row r="157" spans="1:12" ht="28.5" x14ac:dyDescent="0.45">
      <c r="A157" s="5">
        <v>111</v>
      </c>
      <c r="B157" s="5">
        <v>31</v>
      </c>
      <c r="C157" s="19" t="s">
        <v>261</v>
      </c>
      <c r="D157" s="5" t="s">
        <v>43</v>
      </c>
      <c r="E157" s="5">
        <v>4105.8999999999996</v>
      </c>
      <c r="F157" s="23">
        <f t="shared" si="23"/>
        <v>2026302.7089999998</v>
      </c>
      <c r="G157" s="23">
        <f t="shared" si="24"/>
        <v>82323.294999999998</v>
      </c>
      <c r="H157" s="23">
        <f t="shared" si="21"/>
        <v>2108626.0039999997</v>
      </c>
      <c r="I157" s="23">
        <v>493.51</v>
      </c>
      <c r="J157" s="23">
        <v>20.05</v>
      </c>
      <c r="K157" s="23">
        <f t="shared" si="22"/>
        <v>513.55999999999995</v>
      </c>
      <c r="L157" s="31" t="s">
        <v>260</v>
      </c>
    </row>
    <row r="158" spans="1:12" ht="28.5" x14ac:dyDescent="0.45">
      <c r="A158" s="5">
        <v>112</v>
      </c>
      <c r="B158" s="5">
        <v>32</v>
      </c>
      <c r="C158" s="19" t="s">
        <v>262</v>
      </c>
      <c r="D158" s="5" t="s">
        <v>43</v>
      </c>
      <c r="E158" s="5">
        <v>4518</v>
      </c>
      <c r="F158" s="23">
        <f t="shared" si="23"/>
        <v>3503663.82</v>
      </c>
      <c r="G158" s="23">
        <f t="shared" si="24"/>
        <v>3289104</v>
      </c>
      <c r="H158" s="23">
        <f t="shared" si="21"/>
        <v>6792767.8200000003</v>
      </c>
      <c r="I158" s="23">
        <v>775.49</v>
      </c>
      <c r="J158" s="23">
        <v>728</v>
      </c>
      <c r="K158" s="23">
        <f t="shared" si="22"/>
        <v>1503.49</v>
      </c>
      <c r="L158" s="31" t="s">
        <v>263</v>
      </c>
    </row>
    <row r="159" spans="1:12" x14ac:dyDescent="0.45">
      <c r="A159" s="20"/>
      <c r="B159" s="20"/>
      <c r="C159" s="21" t="s">
        <v>264</v>
      </c>
      <c r="D159" s="20"/>
      <c r="E159" s="20"/>
      <c r="F159" s="22"/>
      <c r="G159" s="22"/>
      <c r="H159" s="22"/>
      <c r="I159" s="23">
        <v>0</v>
      </c>
      <c r="J159" s="23">
        <v>0</v>
      </c>
      <c r="K159" s="23">
        <f t="shared" si="22"/>
        <v>0</v>
      </c>
      <c r="L159" s="24"/>
    </row>
    <row r="160" spans="1:12" x14ac:dyDescent="0.45">
      <c r="A160" s="35"/>
      <c r="B160" s="35"/>
      <c r="C160" s="36" t="s">
        <v>265</v>
      </c>
      <c r="D160" s="35"/>
      <c r="E160" s="35"/>
      <c r="F160" s="23">
        <f t="shared" ref="F160:F168" si="25">I160*E160</f>
        <v>0</v>
      </c>
      <c r="G160" s="23">
        <f t="shared" ref="G160:G168" si="26">J160*E160</f>
        <v>0</v>
      </c>
      <c r="H160" s="23">
        <f t="shared" si="21"/>
        <v>0</v>
      </c>
      <c r="I160" s="23">
        <v>0</v>
      </c>
      <c r="J160" s="23">
        <v>0</v>
      </c>
      <c r="K160" s="23">
        <f t="shared" si="22"/>
        <v>0</v>
      </c>
      <c r="L160" s="24"/>
    </row>
    <row r="161" spans="1:12" ht="57" x14ac:dyDescent="0.45">
      <c r="A161" s="5">
        <v>113</v>
      </c>
      <c r="B161" s="5">
        <v>33</v>
      </c>
      <c r="C161" s="19" t="s">
        <v>266</v>
      </c>
      <c r="D161" s="5" t="s">
        <v>250</v>
      </c>
      <c r="E161" s="5">
        <v>55.454999999999998</v>
      </c>
      <c r="F161" s="23">
        <f t="shared" si="25"/>
        <v>12900010.8642</v>
      </c>
      <c r="G161" s="23">
        <f t="shared" si="26"/>
        <v>3322075.58445</v>
      </c>
      <c r="H161" s="23">
        <f t="shared" si="21"/>
        <v>16222086.448649999</v>
      </c>
      <c r="I161" s="23">
        <v>232621.24</v>
      </c>
      <c r="J161" s="23">
        <v>59905.79</v>
      </c>
      <c r="K161" s="23">
        <f t="shared" si="22"/>
        <v>292527.02999999997</v>
      </c>
      <c r="L161" s="31" t="s">
        <v>267</v>
      </c>
    </row>
    <row r="162" spans="1:12" ht="28.5" x14ac:dyDescent="0.45">
      <c r="A162" s="35"/>
      <c r="B162" s="35"/>
      <c r="C162" s="36" t="s">
        <v>268</v>
      </c>
      <c r="D162" s="35"/>
      <c r="E162" s="35"/>
      <c r="F162" s="23">
        <f t="shared" si="25"/>
        <v>0</v>
      </c>
      <c r="G162" s="23">
        <f t="shared" si="26"/>
        <v>0</v>
      </c>
      <c r="H162" s="23">
        <f t="shared" si="21"/>
        <v>0</v>
      </c>
      <c r="I162" s="23">
        <v>0</v>
      </c>
      <c r="J162" s="23">
        <v>0</v>
      </c>
      <c r="K162" s="23">
        <f t="shared" si="22"/>
        <v>0</v>
      </c>
      <c r="L162" s="24"/>
    </row>
    <row r="163" spans="1:12" x14ac:dyDescent="0.45">
      <c r="A163" s="5">
        <v>114</v>
      </c>
      <c r="B163" s="5">
        <v>34</v>
      </c>
      <c r="C163" s="19" t="s">
        <v>256</v>
      </c>
      <c r="D163" s="5" t="s">
        <v>43</v>
      </c>
      <c r="E163" s="5">
        <v>37.503999999999998</v>
      </c>
      <c r="F163" s="23">
        <f t="shared" si="25"/>
        <v>35959.210239999993</v>
      </c>
      <c r="G163" s="23">
        <f t="shared" si="26"/>
        <v>0</v>
      </c>
      <c r="H163" s="23">
        <f t="shared" si="21"/>
        <v>35959.210239999993</v>
      </c>
      <c r="I163" s="23">
        <v>958.81</v>
      </c>
      <c r="J163" s="23">
        <v>0</v>
      </c>
      <c r="K163" s="23">
        <f t="shared" si="22"/>
        <v>958.81</v>
      </c>
      <c r="L163" s="31" t="s">
        <v>239</v>
      </c>
    </row>
    <row r="164" spans="1:12" x14ac:dyDescent="0.45">
      <c r="A164" s="5">
        <v>115</v>
      </c>
      <c r="B164" s="5">
        <v>35</v>
      </c>
      <c r="C164" s="19" t="s">
        <v>257</v>
      </c>
      <c r="D164" s="5" t="s">
        <v>43</v>
      </c>
      <c r="E164" s="5">
        <v>37.503999999999998</v>
      </c>
      <c r="F164" s="23">
        <f t="shared" si="25"/>
        <v>18772.25216</v>
      </c>
      <c r="G164" s="23">
        <f t="shared" si="26"/>
        <v>0</v>
      </c>
      <c r="H164" s="23">
        <f t="shared" si="21"/>
        <v>18772.25216</v>
      </c>
      <c r="I164" s="23">
        <v>500.54</v>
      </c>
      <c r="J164" s="23">
        <v>0</v>
      </c>
      <c r="K164" s="23">
        <f t="shared" si="22"/>
        <v>500.54</v>
      </c>
      <c r="L164" s="31" t="s">
        <v>239</v>
      </c>
    </row>
    <row r="165" spans="1:12" x14ac:dyDescent="0.45">
      <c r="A165" s="5">
        <v>116</v>
      </c>
      <c r="B165" s="5">
        <v>36</v>
      </c>
      <c r="C165" s="19" t="s">
        <v>258</v>
      </c>
      <c r="D165" s="5" t="s">
        <v>43</v>
      </c>
      <c r="E165" s="5">
        <v>37.503999999999998</v>
      </c>
      <c r="F165" s="23">
        <f t="shared" si="25"/>
        <v>15864.191999999999</v>
      </c>
      <c r="G165" s="23">
        <f t="shared" si="26"/>
        <v>1024.9843199999998</v>
      </c>
      <c r="H165" s="23">
        <f t="shared" si="21"/>
        <v>16889.176319999999</v>
      </c>
      <c r="I165" s="23">
        <v>423</v>
      </c>
      <c r="J165" s="23">
        <v>27.33</v>
      </c>
      <c r="K165" s="23">
        <f t="shared" si="22"/>
        <v>450.33</v>
      </c>
      <c r="L165" s="31"/>
    </row>
    <row r="166" spans="1:12" ht="28.5" x14ac:dyDescent="0.45">
      <c r="A166" s="5">
        <v>117</v>
      </c>
      <c r="B166" s="5">
        <v>37</v>
      </c>
      <c r="C166" s="19" t="s">
        <v>259</v>
      </c>
      <c r="D166" s="5" t="s">
        <v>43</v>
      </c>
      <c r="E166" s="5">
        <v>37.503999999999998</v>
      </c>
      <c r="F166" s="23">
        <f t="shared" si="25"/>
        <v>18508.599039999997</v>
      </c>
      <c r="G166" s="23">
        <f t="shared" si="26"/>
        <v>751.95519999999999</v>
      </c>
      <c r="H166" s="23">
        <f t="shared" si="21"/>
        <v>19260.554239999998</v>
      </c>
      <c r="I166" s="23">
        <v>493.51</v>
      </c>
      <c r="J166" s="23">
        <v>20.05</v>
      </c>
      <c r="K166" s="23">
        <f t="shared" si="22"/>
        <v>513.55999999999995</v>
      </c>
      <c r="L166" s="31" t="s">
        <v>260</v>
      </c>
    </row>
    <row r="167" spans="1:12" ht="28.5" x14ac:dyDescent="0.45">
      <c r="A167" s="5">
        <v>118</v>
      </c>
      <c r="B167" s="5">
        <v>38</v>
      </c>
      <c r="C167" s="19" t="s">
        <v>261</v>
      </c>
      <c r="D167" s="5" t="s">
        <v>43</v>
      </c>
      <c r="E167" s="5">
        <v>2250.4960000000001</v>
      </c>
      <c r="F167" s="23">
        <f t="shared" si="25"/>
        <v>1110642.2809600001</v>
      </c>
      <c r="G167" s="23">
        <f t="shared" si="26"/>
        <v>45122.444800000005</v>
      </c>
      <c r="H167" s="23">
        <f t="shared" si="21"/>
        <v>1155764.7257600001</v>
      </c>
      <c r="I167" s="23">
        <v>493.51</v>
      </c>
      <c r="J167" s="23">
        <v>20.05</v>
      </c>
      <c r="K167" s="23">
        <f t="shared" si="22"/>
        <v>513.55999999999995</v>
      </c>
      <c r="L167" s="31" t="s">
        <v>260</v>
      </c>
    </row>
    <row r="168" spans="1:12" ht="28.5" x14ac:dyDescent="0.45">
      <c r="A168" s="5">
        <v>119</v>
      </c>
      <c r="B168" s="5">
        <v>39</v>
      </c>
      <c r="C168" s="19" t="s">
        <v>262</v>
      </c>
      <c r="D168" s="5" t="s">
        <v>43</v>
      </c>
      <c r="E168" s="5">
        <v>2288</v>
      </c>
      <c r="F168" s="23">
        <f t="shared" si="25"/>
        <v>1774321.12</v>
      </c>
      <c r="G168" s="23">
        <f t="shared" si="26"/>
        <v>1665664</v>
      </c>
      <c r="H168" s="23">
        <f t="shared" si="21"/>
        <v>3439985.12</v>
      </c>
      <c r="I168" s="23">
        <v>775.49</v>
      </c>
      <c r="J168" s="23">
        <v>728</v>
      </c>
      <c r="K168" s="23">
        <f t="shared" si="22"/>
        <v>1503.49</v>
      </c>
      <c r="L168" s="31" t="s">
        <v>269</v>
      </c>
    </row>
    <row r="169" spans="1:12" ht="28.5" x14ac:dyDescent="0.45">
      <c r="A169" s="20"/>
      <c r="B169" s="20"/>
      <c r="C169" s="21" t="s">
        <v>270</v>
      </c>
      <c r="D169" s="20"/>
      <c r="E169" s="20"/>
      <c r="F169" s="22"/>
      <c r="G169" s="22"/>
      <c r="H169" s="22"/>
      <c r="I169" s="23">
        <v>0</v>
      </c>
      <c r="J169" s="23">
        <v>0</v>
      </c>
      <c r="K169" s="23">
        <f t="shared" si="22"/>
        <v>0</v>
      </c>
      <c r="L169" s="24"/>
    </row>
    <row r="170" spans="1:12" x14ac:dyDescent="0.45">
      <c r="A170" s="35"/>
      <c r="B170" s="35"/>
      <c r="C170" s="36" t="s">
        <v>271</v>
      </c>
      <c r="D170" s="35"/>
      <c r="E170" s="35"/>
      <c r="F170" s="23">
        <f t="shared" ref="F170:F178" si="27">I170*E170</f>
        <v>0</v>
      </c>
      <c r="G170" s="23">
        <f t="shared" ref="G170:G178" si="28">J170*E170</f>
        <v>0</v>
      </c>
      <c r="H170" s="23">
        <f t="shared" si="21"/>
        <v>0</v>
      </c>
      <c r="I170" s="23">
        <v>0</v>
      </c>
      <c r="J170" s="23">
        <v>0</v>
      </c>
      <c r="K170" s="23">
        <f t="shared" si="22"/>
        <v>0</v>
      </c>
      <c r="L170" s="24"/>
    </row>
    <row r="171" spans="1:12" ht="42.75" x14ac:dyDescent="0.45">
      <c r="A171" s="5">
        <v>120</v>
      </c>
      <c r="B171" s="5">
        <v>40</v>
      </c>
      <c r="C171" s="19" t="s">
        <v>272</v>
      </c>
      <c r="D171" s="5" t="s">
        <v>273</v>
      </c>
      <c r="E171" s="5">
        <v>4.4880000000000004</v>
      </c>
      <c r="F171" s="23">
        <f t="shared" si="27"/>
        <v>2269628.9035200002</v>
      </c>
      <c r="G171" s="23">
        <f t="shared" si="28"/>
        <v>268857.18552000006</v>
      </c>
      <c r="H171" s="23">
        <f t="shared" si="21"/>
        <v>2538486.08904</v>
      </c>
      <c r="I171" s="23">
        <v>505710.54</v>
      </c>
      <c r="J171" s="23">
        <v>59905.79</v>
      </c>
      <c r="K171" s="23">
        <f t="shared" si="22"/>
        <v>565616.32999999996</v>
      </c>
      <c r="L171" s="31" t="s">
        <v>274</v>
      </c>
    </row>
    <row r="172" spans="1:12" x14ac:dyDescent="0.45">
      <c r="A172" s="35"/>
      <c r="B172" s="35"/>
      <c r="C172" s="36" t="s">
        <v>275</v>
      </c>
      <c r="D172" s="35"/>
      <c r="E172" s="35"/>
      <c r="F172" s="23">
        <f t="shared" si="27"/>
        <v>0</v>
      </c>
      <c r="G172" s="23">
        <f t="shared" si="28"/>
        <v>0</v>
      </c>
      <c r="H172" s="23">
        <f t="shared" si="21"/>
        <v>0</v>
      </c>
      <c r="I172" s="23">
        <v>0</v>
      </c>
      <c r="J172" s="23">
        <v>0</v>
      </c>
      <c r="K172" s="23">
        <f t="shared" si="22"/>
        <v>0</v>
      </c>
      <c r="L172" s="24"/>
    </row>
    <row r="173" spans="1:12" x14ac:dyDescent="0.45">
      <c r="A173" s="5">
        <v>121</v>
      </c>
      <c r="B173" s="5">
        <v>41</v>
      </c>
      <c r="C173" s="19" t="s">
        <v>256</v>
      </c>
      <c r="D173" s="5" t="s">
        <v>43</v>
      </c>
      <c r="E173" s="5">
        <v>17.846</v>
      </c>
      <c r="F173" s="23">
        <f t="shared" si="27"/>
        <v>17110.92326</v>
      </c>
      <c r="G173" s="23">
        <f t="shared" si="28"/>
        <v>0</v>
      </c>
      <c r="H173" s="23">
        <f t="shared" si="21"/>
        <v>17110.92326</v>
      </c>
      <c r="I173" s="23">
        <v>958.81</v>
      </c>
      <c r="J173" s="23">
        <v>0</v>
      </c>
      <c r="K173" s="23">
        <f t="shared" si="22"/>
        <v>958.81</v>
      </c>
      <c r="L173" s="31" t="s">
        <v>239</v>
      </c>
    </row>
    <row r="174" spans="1:12" x14ac:dyDescent="0.45">
      <c r="A174" s="5">
        <v>122</v>
      </c>
      <c r="B174" s="5">
        <v>42</v>
      </c>
      <c r="C174" s="19" t="s">
        <v>257</v>
      </c>
      <c r="D174" s="5" t="s">
        <v>43</v>
      </c>
      <c r="E174" s="5">
        <v>17.846</v>
      </c>
      <c r="F174" s="23">
        <f t="shared" si="27"/>
        <v>8932.636840000001</v>
      </c>
      <c r="G174" s="23">
        <f t="shared" si="28"/>
        <v>0</v>
      </c>
      <c r="H174" s="23">
        <f t="shared" si="21"/>
        <v>8932.636840000001</v>
      </c>
      <c r="I174" s="23">
        <v>500.54</v>
      </c>
      <c r="J174" s="23">
        <v>0</v>
      </c>
      <c r="K174" s="23">
        <f t="shared" si="22"/>
        <v>500.54</v>
      </c>
      <c r="L174" s="31" t="s">
        <v>239</v>
      </c>
    </row>
    <row r="175" spans="1:12" x14ac:dyDescent="0.45">
      <c r="A175" s="5">
        <v>123</v>
      </c>
      <c r="B175" s="5">
        <v>43</v>
      </c>
      <c r="C175" s="19" t="s">
        <v>258</v>
      </c>
      <c r="D175" s="5" t="s">
        <v>43</v>
      </c>
      <c r="E175" s="5">
        <v>17.846</v>
      </c>
      <c r="F175" s="23">
        <f t="shared" si="27"/>
        <v>7548.8580000000002</v>
      </c>
      <c r="G175" s="23">
        <f t="shared" si="28"/>
        <v>487.73117999999999</v>
      </c>
      <c r="H175" s="23">
        <f t="shared" si="21"/>
        <v>8036.5891799999999</v>
      </c>
      <c r="I175" s="23">
        <v>423</v>
      </c>
      <c r="J175" s="23">
        <v>27.33</v>
      </c>
      <c r="K175" s="23">
        <f t="shared" si="22"/>
        <v>450.33</v>
      </c>
      <c r="L175" s="31"/>
    </row>
    <row r="176" spans="1:12" ht="28.5" x14ac:dyDescent="0.45">
      <c r="A176" s="5">
        <v>124</v>
      </c>
      <c r="B176" s="5">
        <v>44</v>
      </c>
      <c r="C176" s="19" t="s">
        <v>259</v>
      </c>
      <c r="D176" s="5" t="s">
        <v>43</v>
      </c>
      <c r="E176" s="5">
        <v>17.846</v>
      </c>
      <c r="F176" s="23">
        <f t="shared" si="27"/>
        <v>8807.1794599999994</v>
      </c>
      <c r="G176" s="23">
        <f t="shared" si="28"/>
        <v>357.81229999999999</v>
      </c>
      <c r="H176" s="23">
        <f t="shared" si="21"/>
        <v>9164.991759999999</v>
      </c>
      <c r="I176" s="23">
        <v>493.51</v>
      </c>
      <c r="J176" s="23">
        <v>20.05</v>
      </c>
      <c r="K176" s="23">
        <f t="shared" si="22"/>
        <v>513.55999999999995</v>
      </c>
      <c r="L176" s="31" t="s">
        <v>260</v>
      </c>
    </row>
    <row r="177" spans="1:12" ht="28.5" x14ac:dyDescent="0.45">
      <c r="A177" s="5">
        <v>125</v>
      </c>
      <c r="B177" s="5">
        <v>45</v>
      </c>
      <c r="C177" s="19" t="s">
        <v>261</v>
      </c>
      <c r="D177" s="5" t="s">
        <v>43</v>
      </c>
      <c r="E177" s="5">
        <v>193.154</v>
      </c>
      <c r="F177" s="23">
        <f t="shared" si="27"/>
        <v>95323.430540000001</v>
      </c>
      <c r="G177" s="23">
        <f t="shared" si="28"/>
        <v>3872.7377000000001</v>
      </c>
      <c r="H177" s="23">
        <f t="shared" si="21"/>
        <v>99196.168239999999</v>
      </c>
      <c r="I177" s="23">
        <v>493.51</v>
      </c>
      <c r="J177" s="23">
        <v>20.05</v>
      </c>
      <c r="K177" s="23">
        <f t="shared" si="22"/>
        <v>513.55999999999995</v>
      </c>
      <c r="L177" s="31" t="s">
        <v>260</v>
      </c>
    </row>
    <row r="178" spans="1:12" ht="28.5" x14ac:dyDescent="0.45">
      <c r="A178" s="5">
        <v>126</v>
      </c>
      <c r="B178" s="5">
        <v>46</v>
      </c>
      <c r="C178" s="19" t="s">
        <v>262</v>
      </c>
      <c r="D178" s="5" t="s">
        <v>43</v>
      </c>
      <c r="E178" s="5">
        <v>211</v>
      </c>
      <c r="F178" s="23">
        <f t="shared" si="27"/>
        <v>163628.39000000001</v>
      </c>
      <c r="G178" s="23">
        <f t="shared" si="28"/>
        <v>153608</v>
      </c>
      <c r="H178" s="23">
        <f t="shared" si="21"/>
        <v>317236.39</v>
      </c>
      <c r="I178" s="23">
        <v>775.49</v>
      </c>
      <c r="J178" s="23">
        <v>728</v>
      </c>
      <c r="K178" s="23">
        <f t="shared" si="22"/>
        <v>1503.49</v>
      </c>
      <c r="L178" s="31" t="s">
        <v>276</v>
      </c>
    </row>
    <row r="179" spans="1:12" x14ac:dyDescent="0.45">
      <c r="A179" s="20"/>
      <c r="B179" s="20"/>
      <c r="C179" s="21" t="s">
        <v>277</v>
      </c>
      <c r="D179" s="20"/>
      <c r="E179" s="20"/>
      <c r="F179" s="22"/>
      <c r="G179" s="22"/>
      <c r="H179" s="22"/>
      <c r="I179" s="23">
        <v>0</v>
      </c>
      <c r="J179" s="23">
        <v>0</v>
      </c>
      <c r="K179" s="23">
        <f t="shared" si="22"/>
        <v>0</v>
      </c>
      <c r="L179" s="24"/>
    </row>
    <row r="180" spans="1:12" x14ac:dyDescent="0.45">
      <c r="A180" s="35"/>
      <c r="B180" s="35"/>
      <c r="C180" s="36" t="s">
        <v>278</v>
      </c>
      <c r="D180" s="35"/>
      <c r="E180" s="35"/>
      <c r="F180" s="23">
        <f t="shared" ref="F180:F187" si="29">I180*E180</f>
        <v>0</v>
      </c>
      <c r="G180" s="23">
        <f t="shared" ref="G180:G187" si="30">J180*E180</f>
        <v>0</v>
      </c>
      <c r="H180" s="23">
        <f t="shared" si="21"/>
        <v>0</v>
      </c>
      <c r="I180" s="23">
        <v>0</v>
      </c>
      <c r="J180" s="23">
        <v>0</v>
      </c>
      <c r="K180" s="23">
        <f t="shared" si="22"/>
        <v>0</v>
      </c>
      <c r="L180" s="24"/>
    </row>
    <row r="181" spans="1:12" x14ac:dyDescent="0.45">
      <c r="A181" s="5">
        <v>127</v>
      </c>
      <c r="B181" s="5">
        <v>47</v>
      </c>
      <c r="C181" s="19" t="s">
        <v>279</v>
      </c>
      <c r="D181" s="5" t="s">
        <v>140</v>
      </c>
      <c r="E181" s="5">
        <v>2.665E-2</v>
      </c>
      <c r="F181" s="23">
        <f t="shared" si="29"/>
        <v>3194.0022335000003</v>
      </c>
      <c r="G181" s="23">
        <f t="shared" si="30"/>
        <v>0</v>
      </c>
      <c r="H181" s="23">
        <f t="shared" si="21"/>
        <v>3194.0022335000003</v>
      </c>
      <c r="I181" s="23">
        <v>119849.99</v>
      </c>
      <c r="J181" s="23">
        <v>0</v>
      </c>
      <c r="K181" s="23">
        <f t="shared" si="22"/>
        <v>119849.99</v>
      </c>
      <c r="L181" s="31"/>
    </row>
    <row r="182" spans="1:12" x14ac:dyDescent="0.45">
      <c r="A182" s="5">
        <v>128</v>
      </c>
      <c r="B182" s="5">
        <v>48</v>
      </c>
      <c r="C182" s="19" t="s">
        <v>280</v>
      </c>
      <c r="D182" s="5" t="s">
        <v>17</v>
      </c>
      <c r="E182" s="5">
        <v>6</v>
      </c>
      <c r="F182" s="23">
        <f t="shared" si="29"/>
        <v>689106.60000000009</v>
      </c>
      <c r="G182" s="23">
        <f t="shared" si="30"/>
        <v>0</v>
      </c>
      <c r="H182" s="23">
        <f t="shared" si="21"/>
        <v>689106.60000000009</v>
      </c>
      <c r="I182" s="23">
        <v>114851.1</v>
      </c>
      <c r="J182" s="23">
        <v>0</v>
      </c>
      <c r="K182" s="23">
        <f t="shared" si="22"/>
        <v>114851.1</v>
      </c>
      <c r="L182" s="31"/>
    </row>
    <row r="183" spans="1:12" x14ac:dyDescent="0.45">
      <c r="A183" s="35"/>
      <c r="B183" s="35"/>
      <c r="C183" s="36" t="s">
        <v>281</v>
      </c>
      <c r="D183" s="35"/>
      <c r="E183" s="35"/>
      <c r="F183" s="23">
        <f t="shared" si="29"/>
        <v>0</v>
      </c>
      <c r="G183" s="23">
        <f t="shared" si="30"/>
        <v>0</v>
      </c>
      <c r="H183" s="23">
        <f t="shared" si="21"/>
        <v>0</v>
      </c>
      <c r="I183" s="23">
        <v>0</v>
      </c>
      <c r="J183" s="23">
        <v>0</v>
      </c>
      <c r="K183" s="23">
        <f t="shared" si="22"/>
        <v>0</v>
      </c>
      <c r="L183" s="24"/>
    </row>
    <row r="184" spans="1:12" ht="42.75" x14ac:dyDescent="0.45">
      <c r="A184" s="5">
        <v>129</v>
      </c>
      <c r="B184" s="5">
        <v>49</v>
      </c>
      <c r="C184" s="19" t="s">
        <v>282</v>
      </c>
      <c r="D184" s="5" t="s">
        <v>273</v>
      </c>
      <c r="E184" s="5">
        <v>0.59699999999999998</v>
      </c>
      <c r="F184" s="23">
        <f t="shared" si="29"/>
        <v>301909.62819000002</v>
      </c>
      <c r="G184" s="23">
        <f t="shared" si="30"/>
        <v>35763.756629999996</v>
      </c>
      <c r="H184" s="23">
        <f t="shared" si="21"/>
        <v>337673.38482000004</v>
      </c>
      <c r="I184" s="23">
        <v>505711.27</v>
      </c>
      <c r="J184" s="23">
        <v>59905.79</v>
      </c>
      <c r="K184" s="23">
        <f t="shared" si="22"/>
        <v>565617.06000000006</v>
      </c>
      <c r="L184" s="31" t="s">
        <v>283</v>
      </c>
    </row>
    <row r="185" spans="1:12" x14ac:dyDescent="0.45">
      <c r="A185" s="35"/>
      <c r="B185" s="35"/>
      <c r="C185" s="36" t="s">
        <v>275</v>
      </c>
      <c r="D185" s="35"/>
      <c r="E185" s="35"/>
      <c r="F185" s="23">
        <f t="shared" si="29"/>
        <v>0</v>
      </c>
      <c r="G185" s="23">
        <f t="shared" si="30"/>
        <v>0</v>
      </c>
      <c r="H185" s="23">
        <f t="shared" si="21"/>
        <v>0</v>
      </c>
      <c r="I185" s="23">
        <v>0</v>
      </c>
      <c r="J185" s="23">
        <v>0</v>
      </c>
      <c r="K185" s="23">
        <f t="shared" si="22"/>
        <v>0</v>
      </c>
      <c r="L185" s="24"/>
    </row>
    <row r="186" spans="1:12" ht="28.5" x14ac:dyDescent="0.45">
      <c r="A186" s="25">
        <v>130</v>
      </c>
      <c r="B186" s="25">
        <v>50</v>
      </c>
      <c r="C186" s="39" t="s">
        <v>261</v>
      </c>
      <c r="D186" s="25" t="s">
        <v>43</v>
      </c>
      <c r="E186" s="25">
        <v>27.44</v>
      </c>
      <c r="F186" s="23">
        <f t="shared" si="29"/>
        <v>13541.9144</v>
      </c>
      <c r="G186" s="23">
        <f t="shared" si="30"/>
        <v>550.17200000000003</v>
      </c>
      <c r="H186" s="23">
        <f t="shared" si="21"/>
        <v>14092.0864</v>
      </c>
      <c r="I186" s="23">
        <v>493.51</v>
      </c>
      <c r="J186" s="23">
        <v>20.05</v>
      </c>
      <c r="K186" s="23">
        <f t="shared" si="22"/>
        <v>513.55999999999995</v>
      </c>
      <c r="L186" s="31" t="s">
        <v>260</v>
      </c>
    </row>
    <row r="187" spans="1:12" ht="28.5" x14ac:dyDescent="0.45">
      <c r="A187" s="25">
        <v>131</v>
      </c>
      <c r="B187" s="25">
        <v>51</v>
      </c>
      <c r="C187" s="39" t="s">
        <v>262</v>
      </c>
      <c r="D187" s="25" t="s">
        <v>43</v>
      </c>
      <c r="E187" s="25">
        <v>27.44</v>
      </c>
      <c r="F187" s="23">
        <f t="shared" si="29"/>
        <v>21279.445600000003</v>
      </c>
      <c r="G187" s="23">
        <f t="shared" si="30"/>
        <v>19976.32</v>
      </c>
      <c r="H187" s="23">
        <f t="shared" si="21"/>
        <v>41255.765599999999</v>
      </c>
      <c r="I187" s="23">
        <v>775.49</v>
      </c>
      <c r="J187" s="23">
        <v>728</v>
      </c>
      <c r="K187" s="23">
        <f t="shared" si="22"/>
        <v>1503.49</v>
      </c>
      <c r="L187" s="31" t="s">
        <v>284</v>
      </c>
    </row>
    <row r="188" spans="1:12" x14ac:dyDescent="0.45">
      <c r="A188" s="20"/>
      <c r="B188" s="20"/>
      <c r="C188" s="21" t="s">
        <v>285</v>
      </c>
      <c r="D188" s="20"/>
      <c r="E188" s="20"/>
      <c r="F188" s="22"/>
      <c r="G188" s="22"/>
      <c r="H188" s="22"/>
      <c r="I188" s="23">
        <v>0</v>
      </c>
      <c r="J188" s="23">
        <v>0</v>
      </c>
      <c r="K188" s="23">
        <f t="shared" si="22"/>
        <v>0</v>
      </c>
      <c r="L188" s="24"/>
    </row>
    <row r="189" spans="1:12" x14ac:dyDescent="0.45">
      <c r="A189" s="35"/>
      <c r="B189" s="35"/>
      <c r="C189" s="36" t="s">
        <v>286</v>
      </c>
      <c r="D189" s="35"/>
      <c r="E189" s="35"/>
      <c r="F189" s="23">
        <f t="shared" ref="F189:F204" si="31">I189*E189</f>
        <v>0</v>
      </c>
      <c r="G189" s="23">
        <f t="shared" ref="G189:G204" si="32">J189*E189</f>
        <v>0</v>
      </c>
      <c r="H189" s="23">
        <f t="shared" si="21"/>
        <v>0</v>
      </c>
      <c r="I189" s="23">
        <v>0</v>
      </c>
      <c r="J189" s="23">
        <v>0</v>
      </c>
      <c r="K189" s="23">
        <f t="shared" si="22"/>
        <v>0</v>
      </c>
      <c r="L189" s="24"/>
    </row>
    <row r="190" spans="1:12" ht="28.5" x14ac:dyDescent="0.45">
      <c r="A190" s="25">
        <v>132</v>
      </c>
      <c r="B190" s="25">
        <v>52</v>
      </c>
      <c r="C190" s="39" t="s">
        <v>287</v>
      </c>
      <c r="D190" s="25" t="s">
        <v>288</v>
      </c>
      <c r="E190" s="25">
        <v>560</v>
      </c>
      <c r="F190" s="23">
        <f t="shared" si="31"/>
        <v>1658160</v>
      </c>
      <c r="G190" s="23">
        <f t="shared" si="32"/>
        <v>0</v>
      </c>
      <c r="H190" s="23">
        <f t="shared" si="21"/>
        <v>1658160</v>
      </c>
      <c r="I190" s="23">
        <v>2961</v>
      </c>
      <c r="J190" s="23">
        <v>0</v>
      </c>
      <c r="K190" s="23">
        <f t="shared" si="22"/>
        <v>2961</v>
      </c>
      <c r="L190" s="31"/>
    </row>
    <row r="191" spans="1:12" ht="28.5" x14ac:dyDescent="0.45">
      <c r="A191" s="25">
        <v>133</v>
      </c>
      <c r="B191" s="25">
        <v>53</v>
      </c>
      <c r="C191" s="39" t="s">
        <v>289</v>
      </c>
      <c r="D191" s="25" t="s">
        <v>129</v>
      </c>
      <c r="E191" s="25">
        <v>18</v>
      </c>
      <c r="F191" s="23">
        <f t="shared" si="31"/>
        <v>4499985.42</v>
      </c>
      <c r="G191" s="23">
        <f t="shared" si="32"/>
        <v>0</v>
      </c>
      <c r="H191" s="23">
        <f t="shared" si="21"/>
        <v>4499985.42</v>
      </c>
      <c r="I191" s="23">
        <v>249999.19</v>
      </c>
      <c r="J191" s="23">
        <v>0</v>
      </c>
      <c r="K191" s="23">
        <f t="shared" si="22"/>
        <v>249999.19</v>
      </c>
      <c r="L191" s="31" t="s">
        <v>290</v>
      </c>
    </row>
    <row r="192" spans="1:12" x14ac:dyDescent="0.45">
      <c r="A192" s="35"/>
      <c r="B192" s="35"/>
      <c r="C192" s="36" t="s">
        <v>291</v>
      </c>
      <c r="D192" s="35"/>
      <c r="E192" s="35"/>
      <c r="F192" s="23">
        <f t="shared" si="31"/>
        <v>0</v>
      </c>
      <c r="G192" s="23">
        <f t="shared" si="32"/>
        <v>0</v>
      </c>
      <c r="H192" s="23">
        <f t="shared" si="21"/>
        <v>0</v>
      </c>
      <c r="I192" s="23">
        <v>0</v>
      </c>
      <c r="J192" s="23">
        <v>0</v>
      </c>
      <c r="K192" s="23">
        <f t="shared" si="22"/>
        <v>0</v>
      </c>
      <c r="L192" s="24"/>
    </row>
    <row r="193" spans="1:12" ht="57" x14ac:dyDescent="0.45">
      <c r="A193" s="25">
        <v>134</v>
      </c>
      <c r="B193" s="25">
        <v>54</v>
      </c>
      <c r="C193" s="39" t="s">
        <v>292</v>
      </c>
      <c r="D193" s="25" t="s">
        <v>140</v>
      </c>
      <c r="E193" s="25">
        <v>12.92</v>
      </c>
      <c r="F193" s="23">
        <f t="shared" si="31"/>
        <v>6031607.6840000004</v>
      </c>
      <c r="G193" s="23">
        <f t="shared" si="32"/>
        <v>873561.25200000009</v>
      </c>
      <c r="H193" s="23">
        <f t="shared" si="21"/>
        <v>6905168.9360000007</v>
      </c>
      <c r="I193" s="23">
        <v>466842.7</v>
      </c>
      <c r="J193" s="23">
        <v>67613.100000000006</v>
      </c>
      <c r="K193" s="23">
        <f t="shared" si="22"/>
        <v>534455.80000000005</v>
      </c>
      <c r="L193" s="31" t="s">
        <v>293</v>
      </c>
    </row>
    <row r="194" spans="1:12" ht="42.75" x14ac:dyDescent="0.45">
      <c r="A194" s="25">
        <v>135</v>
      </c>
      <c r="B194" s="25">
        <v>55</v>
      </c>
      <c r="C194" s="39" t="s">
        <v>294</v>
      </c>
      <c r="D194" s="25" t="s">
        <v>129</v>
      </c>
      <c r="E194" s="25">
        <v>11.15</v>
      </c>
      <c r="F194" s="23">
        <f t="shared" si="31"/>
        <v>2175475.3849999998</v>
      </c>
      <c r="G194" s="23">
        <f t="shared" si="32"/>
        <v>119141.76400000001</v>
      </c>
      <c r="H194" s="23">
        <f t="shared" si="21"/>
        <v>2294617.1489999997</v>
      </c>
      <c r="I194" s="23">
        <v>195109.9</v>
      </c>
      <c r="J194" s="23">
        <v>10685.36</v>
      </c>
      <c r="K194" s="23">
        <f t="shared" si="22"/>
        <v>205795.26</v>
      </c>
      <c r="L194" s="31" t="s">
        <v>295</v>
      </c>
    </row>
    <row r="195" spans="1:12" x14ac:dyDescent="0.45">
      <c r="A195" s="35"/>
      <c r="B195" s="35"/>
      <c r="C195" s="36" t="s">
        <v>275</v>
      </c>
      <c r="D195" s="35"/>
      <c r="E195" s="35"/>
      <c r="F195" s="23">
        <f t="shared" si="31"/>
        <v>0</v>
      </c>
      <c r="G195" s="23">
        <f t="shared" si="32"/>
        <v>0</v>
      </c>
      <c r="H195" s="23">
        <f t="shared" si="21"/>
        <v>0</v>
      </c>
      <c r="I195" s="23">
        <v>0</v>
      </c>
      <c r="J195" s="23">
        <v>0</v>
      </c>
      <c r="K195" s="23">
        <f t="shared" si="22"/>
        <v>0</v>
      </c>
      <c r="L195" s="24"/>
    </row>
    <row r="196" spans="1:12" ht="28.5" x14ac:dyDescent="0.45">
      <c r="A196" s="25">
        <v>136</v>
      </c>
      <c r="B196" s="25">
        <v>56</v>
      </c>
      <c r="C196" s="39" t="s">
        <v>261</v>
      </c>
      <c r="D196" s="25" t="s">
        <v>43</v>
      </c>
      <c r="E196" s="25">
        <v>353</v>
      </c>
      <c r="F196" s="23">
        <f t="shared" si="31"/>
        <v>174209.03</v>
      </c>
      <c r="G196" s="23">
        <f t="shared" si="32"/>
        <v>7077.6500000000005</v>
      </c>
      <c r="H196" s="23">
        <f t="shared" si="21"/>
        <v>181286.68</v>
      </c>
      <c r="I196" s="23">
        <v>493.51</v>
      </c>
      <c r="J196" s="23">
        <v>20.05</v>
      </c>
      <c r="K196" s="23">
        <f t="shared" si="22"/>
        <v>513.55999999999995</v>
      </c>
      <c r="L196" s="31" t="s">
        <v>260</v>
      </c>
    </row>
    <row r="197" spans="1:12" ht="28.5" x14ac:dyDescent="0.45">
      <c r="A197" s="25">
        <v>137</v>
      </c>
      <c r="B197" s="25">
        <v>57</v>
      </c>
      <c r="C197" s="39" t="s">
        <v>262</v>
      </c>
      <c r="D197" s="25" t="s">
        <v>43</v>
      </c>
      <c r="E197" s="25">
        <v>353</v>
      </c>
      <c r="F197" s="23">
        <f t="shared" si="31"/>
        <v>273747.97000000003</v>
      </c>
      <c r="G197" s="23">
        <f t="shared" si="32"/>
        <v>256984</v>
      </c>
      <c r="H197" s="23">
        <f t="shared" si="21"/>
        <v>530731.97</v>
      </c>
      <c r="I197" s="23">
        <v>775.49</v>
      </c>
      <c r="J197" s="23">
        <v>728</v>
      </c>
      <c r="K197" s="23">
        <f t="shared" si="22"/>
        <v>1503.49</v>
      </c>
      <c r="L197" s="31" t="s">
        <v>296</v>
      </c>
    </row>
    <row r="198" spans="1:12" x14ac:dyDescent="0.45">
      <c r="A198" s="35"/>
      <c r="B198" s="35"/>
      <c r="C198" s="36" t="s">
        <v>297</v>
      </c>
      <c r="D198" s="35"/>
      <c r="E198" s="35"/>
      <c r="F198" s="23">
        <f t="shared" si="31"/>
        <v>0</v>
      </c>
      <c r="G198" s="23">
        <f t="shared" si="32"/>
        <v>0</v>
      </c>
      <c r="H198" s="23">
        <f t="shared" si="21"/>
        <v>0</v>
      </c>
      <c r="I198" s="23">
        <v>0</v>
      </c>
      <c r="J198" s="23">
        <v>0</v>
      </c>
      <c r="K198" s="23">
        <f t="shared" si="22"/>
        <v>0</v>
      </c>
      <c r="L198" s="24"/>
    </row>
    <row r="199" spans="1:12" ht="28.5" x14ac:dyDescent="0.45">
      <c r="A199" s="25">
        <v>138</v>
      </c>
      <c r="B199" s="25">
        <v>58</v>
      </c>
      <c r="C199" s="39" t="s">
        <v>298</v>
      </c>
      <c r="D199" s="25" t="s">
        <v>20</v>
      </c>
      <c r="E199" s="25">
        <v>263.12</v>
      </c>
      <c r="F199" s="23">
        <f t="shared" si="31"/>
        <v>601018.70399999991</v>
      </c>
      <c r="G199" s="23">
        <f t="shared" si="32"/>
        <v>854024.37120000005</v>
      </c>
      <c r="H199" s="23">
        <f t="shared" si="21"/>
        <v>1455043.0751999998</v>
      </c>
      <c r="I199" s="23">
        <v>2284.1999999999998</v>
      </c>
      <c r="J199" s="23">
        <v>3245.76</v>
      </c>
      <c r="K199" s="23">
        <f t="shared" si="22"/>
        <v>5529.96</v>
      </c>
      <c r="L199" s="31" t="s">
        <v>299</v>
      </c>
    </row>
    <row r="200" spans="1:12" x14ac:dyDescent="0.45">
      <c r="A200" s="5">
        <v>139</v>
      </c>
      <c r="B200" s="5">
        <v>59</v>
      </c>
      <c r="C200" s="19" t="s">
        <v>300</v>
      </c>
      <c r="D200" s="5" t="s">
        <v>140</v>
      </c>
      <c r="E200" s="5">
        <v>43.768999999999998</v>
      </c>
      <c r="F200" s="23">
        <f t="shared" si="31"/>
        <v>60171.43275</v>
      </c>
      <c r="G200" s="23">
        <f t="shared" si="32"/>
        <v>0</v>
      </c>
      <c r="H200" s="23">
        <f t="shared" si="21"/>
        <v>60171.43275</v>
      </c>
      <c r="I200" s="23">
        <v>1374.75</v>
      </c>
      <c r="J200" s="23">
        <v>0</v>
      </c>
      <c r="K200" s="23">
        <f t="shared" si="22"/>
        <v>1374.75</v>
      </c>
      <c r="L200" s="40" t="s">
        <v>301</v>
      </c>
    </row>
    <row r="201" spans="1:12" x14ac:dyDescent="0.45">
      <c r="A201" s="5">
        <v>140</v>
      </c>
      <c r="B201" s="5">
        <v>60</v>
      </c>
      <c r="C201" s="19" t="s">
        <v>302</v>
      </c>
      <c r="D201" s="5" t="s">
        <v>140</v>
      </c>
      <c r="E201" s="5">
        <v>43.768999999999998</v>
      </c>
      <c r="F201" s="23">
        <f t="shared" si="31"/>
        <v>154285.28730999999</v>
      </c>
      <c r="G201" s="23">
        <f t="shared" si="32"/>
        <v>0</v>
      </c>
      <c r="H201" s="23">
        <f t="shared" si="21"/>
        <v>154285.28730999999</v>
      </c>
      <c r="I201" s="23">
        <v>3524.99</v>
      </c>
      <c r="J201" s="23">
        <v>0</v>
      </c>
      <c r="K201" s="23">
        <f t="shared" si="22"/>
        <v>3524.99</v>
      </c>
      <c r="L201" s="16"/>
    </row>
    <row r="202" spans="1:12" x14ac:dyDescent="0.45">
      <c r="A202" s="5">
        <v>141</v>
      </c>
      <c r="B202" s="5" t="s">
        <v>303</v>
      </c>
      <c r="C202" s="19" t="s">
        <v>58</v>
      </c>
      <c r="D202" s="5" t="s">
        <v>140</v>
      </c>
      <c r="E202" s="5">
        <v>43.768999999999998</v>
      </c>
      <c r="F202" s="23">
        <f t="shared" si="31"/>
        <v>112640.83457000001</v>
      </c>
      <c r="G202" s="23">
        <f t="shared" si="32"/>
        <v>0</v>
      </c>
      <c r="H202" s="23">
        <f t="shared" ref="H202:H265" si="33">F202+G202</f>
        <v>112640.83457000001</v>
      </c>
      <c r="I202" s="23">
        <v>2573.5300000000002</v>
      </c>
      <c r="J202" s="23">
        <v>0</v>
      </c>
      <c r="K202" s="23">
        <f t="shared" ref="K202:K265" si="34">I202+J202</f>
        <v>2573.5300000000002</v>
      </c>
      <c r="L202" s="16"/>
    </row>
    <row r="203" spans="1:12" x14ac:dyDescent="0.45">
      <c r="A203" s="25">
        <v>142</v>
      </c>
      <c r="B203" s="25">
        <v>61</v>
      </c>
      <c r="C203" s="39" t="s">
        <v>304</v>
      </c>
      <c r="D203" s="25" t="s">
        <v>140</v>
      </c>
      <c r="E203" s="25">
        <v>2.665E-2</v>
      </c>
      <c r="F203" s="23">
        <f t="shared" si="31"/>
        <v>112.7295</v>
      </c>
      <c r="G203" s="23">
        <f t="shared" si="32"/>
        <v>0</v>
      </c>
      <c r="H203" s="23">
        <f t="shared" si="33"/>
        <v>112.7295</v>
      </c>
      <c r="I203" s="23">
        <v>4230</v>
      </c>
      <c r="J203" s="23">
        <v>0</v>
      </c>
      <c r="K203" s="23">
        <f t="shared" si="34"/>
        <v>4230</v>
      </c>
      <c r="L203" s="16"/>
    </row>
    <row r="204" spans="1:12" x14ac:dyDescent="0.45">
      <c r="A204" s="25">
        <v>143</v>
      </c>
      <c r="B204" s="25">
        <v>62</v>
      </c>
      <c r="C204" s="39" t="s">
        <v>305</v>
      </c>
      <c r="D204" s="25" t="s">
        <v>140</v>
      </c>
      <c r="E204" s="25">
        <v>2.665E-2</v>
      </c>
      <c r="F204" s="23">
        <f t="shared" si="31"/>
        <v>18.7885165</v>
      </c>
      <c r="G204" s="23">
        <f t="shared" si="32"/>
        <v>0</v>
      </c>
      <c r="H204" s="23">
        <f t="shared" si="33"/>
        <v>18.7885165</v>
      </c>
      <c r="I204" s="23">
        <v>705.01</v>
      </c>
      <c r="J204" s="23">
        <v>0</v>
      </c>
      <c r="K204" s="23">
        <f t="shared" si="34"/>
        <v>705.01</v>
      </c>
      <c r="L204" s="16"/>
    </row>
    <row r="205" spans="1:12" x14ac:dyDescent="0.45">
      <c r="A205" s="14"/>
      <c r="B205" s="14"/>
      <c r="C205" s="14" t="s">
        <v>306</v>
      </c>
      <c r="D205" s="14"/>
      <c r="E205" s="14"/>
      <c r="F205" s="15"/>
      <c r="G205" s="15"/>
      <c r="H205" s="15"/>
      <c r="I205" s="23">
        <v>0</v>
      </c>
      <c r="J205" s="23">
        <v>0</v>
      </c>
      <c r="K205" s="23">
        <f t="shared" si="34"/>
        <v>0</v>
      </c>
      <c r="L205" s="24"/>
    </row>
    <row r="206" spans="1:12" x14ac:dyDescent="0.45">
      <c r="A206" s="17"/>
      <c r="B206" s="17"/>
      <c r="C206" s="41" t="s">
        <v>49</v>
      </c>
      <c r="D206" s="17"/>
      <c r="E206" s="17"/>
      <c r="F206" s="18"/>
      <c r="G206" s="18"/>
      <c r="H206" s="18"/>
      <c r="I206" s="23">
        <v>0</v>
      </c>
      <c r="J206" s="23">
        <v>0</v>
      </c>
      <c r="K206" s="23">
        <f t="shared" si="34"/>
        <v>0</v>
      </c>
      <c r="L206" s="24"/>
    </row>
    <row r="207" spans="1:12" x14ac:dyDescent="0.45">
      <c r="A207" s="20"/>
      <c r="B207" s="20"/>
      <c r="C207" s="21" t="s">
        <v>307</v>
      </c>
      <c r="D207" s="20"/>
      <c r="E207" s="20"/>
      <c r="F207" s="22"/>
      <c r="G207" s="22"/>
      <c r="H207" s="22"/>
      <c r="I207" s="23">
        <v>0</v>
      </c>
      <c r="J207" s="23">
        <v>0</v>
      </c>
      <c r="K207" s="23">
        <f t="shared" si="34"/>
        <v>0</v>
      </c>
      <c r="L207" s="31"/>
    </row>
    <row r="208" spans="1:12" ht="28.5" x14ac:dyDescent="0.45">
      <c r="A208" s="5">
        <v>144</v>
      </c>
      <c r="B208" s="5">
        <v>63</v>
      </c>
      <c r="C208" s="19" t="s">
        <v>308</v>
      </c>
      <c r="D208" s="5" t="s">
        <v>43</v>
      </c>
      <c r="E208" s="5">
        <v>20627.650000000001</v>
      </c>
      <c r="F208" s="23">
        <f>I208*E208</f>
        <v>17450991.900000002</v>
      </c>
      <c r="G208" s="23">
        <f>J208*E208</f>
        <v>0</v>
      </c>
      <c r="H208" s="23">
        <f t="shared" si="33"/>
        <v>17450991.900000002</v>
      </c>
      <c r="I208" s="23">
        <v>846</v>
      </c>
      <c r="J208" s="23">
        <v>0</v>
      </c>
      <c r="K208" s="23">
        <f t="shared" si="34"/>
        <v>846</v>
      </c>
      <c r="L208" s="31"/>
    </row>
    <row r="209" spans="1:12" x14ac:dyDescent="0.45">
      <c r="A209" s="5">
        <v>145</v>
      </c>
      <c r="B209" s="5">
        <v>64</v>
      </c>
      <c r="C209" s="19" t="s">
        <v>309</v>
      </c>
      <c r="D209" s="5" t="s">
        <v>43</v>
      </c>
      <c r="E209" s="5">
        <v>19737.009999999998</v>
      </c>
      <c r="F209" s="23">
        <f>I209*E209</f>
        <v>6653543.4410999995</v>
      </c>
      <c r="G209" s="23">
        <f>J209*E209</f>
        <v>0</v>
      </c>
      <c r="H209" s="23">
        <f t="shared" si="33"/>
        <v>6653543.4410999995</v>
      </c>
      <c r="I209" s="23">
        <v>337.11</v>
      </c>
      <c r="J209" s="23">
        <v>0</v>
      </c>
      <c r="K209" s="23">
        <f t="shared" si="34"/>
        <v>337.11</v>
      </c>
      <c r="L209" s="31"/>
    </row>
    <row r="210" spans="1:12" x14ac:dyDescent="0.45">
      <c r="A210" s="5">
        <v>146</v>
      </c>
      <c r="B210" s="5">
        <v>65</v>
      </c>
      <c r="C210" s="19" t="s">
        <v>310</v>
      </c>
      <c r="D210" s="5" t="s">
        <v>129</v>
      </c>
      <c r="E210" s="5">
        <v>2072.3861999999999</v>
      </c>
      <c r="F210" s="23">
        <f>I210*E210</f>
        <v>19534581.731405996</v>
      </c>
      <c r="G210" s="23">
        <f>J210*E210</f>
        <v>0</v>
      </c>
      <c r="H210" s="23">
        <f t="shared" si="33"/>
        <v>19534581.731405996</v>
      </c>
      <c r="I210" s="23">
        <v>9426.1299999999992</v>
      </c>
      <c r="J210" s="23">
        <v>0</v>
      </c>
      <c r="K210" s="23">
        <f t="shared" si="34"/>
        <v>9426.1299999999992</v>
      </c>
      <c r="L210" s="31" t="s">
        <v>239</v>
      </c>
    </row>
    <row r="211" spans="1:12" x14ac:dyDescent="0.45">
      <c r="A211" s="5">
        <v>147</v>
      </c>
      <c r="B211" s="5">
        <v>66</v>
      </c>
      <c r="C211" s="19" t="s">
        <v>311</v>
      </c>
      <c r="D211" s="5" t="s">
        <v>17</v>
      </c>
      <c r="E211" s="5">
        <v>96</v>
      </c>
      <c r="F211" s="23">
        <f>I211*E211</f>
        <v>550464</v>
      </c>
      <c r="G211" s="23">
        <f>J211*E211</f>
        <v>0</v>
      </c>
      <c r="H211" s="23">
        <f t="shared" si="33"/>
        <v>550464</v>
      </c>
      <c r="I211" s="23">
        <v>5734</v>
      </c>
      <c r="J211" s="23">
        <v>0</v>
      </c>
      <c r="K211" s="23">
        <f t="shared" si="34"/>
        <v>5734</v>
      </c>
      <c r="L211" s="24"/>
    </row>
    <row r="212" spans="1:12" x14ac:dyDescent="0.45">
      <c r="A212" s="20"/>
      <c r="B212" s="20"/>
      <c r="C212" s="21" t="s">
        <v>312</v>
      </c>
      <c r="D212" s="20"/>
      <c r="E212" s="20"/>
      <c r="F212" s="22"/>
      <c r="G212" s="22"/>
      <c r="H212" s="22"/>
      <c r="I212" s="23">
        <v>0</v>
      </c>
      <c r="J212" s="23">
        <v>0</v>
      </c>
      <c r="K212" s="23">
        <f t="shared" si="34"/>
        <v>0</v>
      </c>
      <c r="L212" s="31"/>
    </row>
    <row r="213" spans="1:12" x14ac:dyDescent="0.45">
      <c r="A213" s="5">
        <v>148</v>
      </c>
      <c r="B213" s="5">
        <v>67</v>
      </c>
      <c r="C213" s="19" t="s">
        <v>313</v>
      </c>
      <c r="D213" s="5" t="s">
        <v>43</v>
      </c>
      <c r="E213" s="5">
        <v>834.42</v>
      </c>
      <c r="F213" s="23">
        <f>I213*E213</f>
        <v>309478.03379999998</v>
      </c>
      <c r="G213" s="23">
        <f>J213*E213</f>
        <v>0</v>
      </c>
      <c r="H213" s="23">
        <f t="shared" si="33"/>
        <v>309478.03379999998</v>
      </c>
      <c r="I213" s="23">
        <v>370.89</v>
      </c>
      <c r="J213" s="23">
        <v>0</v>
      </c>
      <c r="K213" s="23">
        <f t="shared" si="34"/>
        <v>370.89</v>
      </c>
      <c r="L213" s="31"/>
    </row>
    <row r="214" spans="1:12" x14ac:dyDescent="0.45">
      <c r="A214" s="5">
        <v>149</v>
      </c>
      <c r="B214" s="5">
        <v>68</v>
      </c>
      <c r="C214" s="19" t="s">
        <v>314</v>
      </c>
      <c r="D214" s="5" t="s">
        <v>129</v>
      </c>
      <c r="E214" s="5">
        <v>61.46</v>
      </c>
      <c r="F214" s="23">
        <f>I214*E214</f>
        <v>1709229.6424</v>
      </c>
      <c r="G214" s="23">
        <f>J214*E214</f>
        <v>0</v>
      </c>
      <c r="H214" s="23">
        <f t="shared" si="33"/>
        <v>1709229.6424</v>
      </c>
      <c r="I214" s="23">
        <v>27810.44</v>
      </c>
      <c r="J214" s="23">
        <v>0</v>
      </c>
      <c r="K214" s="23">
        <f t="shared" si="34"/>
        <v>27810.44</v>
      </c>
      <c r="L214" s="24"/>
    </row>
    <row r="215" spans="1:12" x14ac:dyDescent="0.45">
      <c r="A215" s="20"/>
      <c r="B215" s="20"/>
      <c r="C215" s="21" t="s">
        <v>315</v>
      </c>
      <c r="D215" s="20"/>
      <c r="E215" s="20"/>
      <c r="F215" s="22"/>
      <c r="G215" s="22"/>
      <c r="H215" s="22"/>
      <c r="I215" s="23">
        <v>0</v>
      </c>
      <c r="J215" s="23">
        <v>0</v>
      </c>
      <c r="K215" s="23">
        <f t="shared" si="34"/>
        <v>0</v>
      </c>
      <c r="L215" s="31"/>
    </row>
    <row r="216" spans="1:12" x14ac:dyDescent="0.45">
      <c r="A216" s="5">
        <v>150</v>
      </c>
      <c r="B216" s="5">
        <v>69</v>
      </c>
      <c r="C216" s="19" t="s">
        <v>316</v>
      </c>
      <c r="D216" s="5" t="s">
        <v>43</v>
      </c>
      <c r="E216" s="5">
        <v>817.90800000000002</v>
      </c>
      <c r="F216" s="23">
        <f>I216*E216</f>
        <v>518962.62599999999</v>
      </c>
      <c r="G216" s="23">
        <f>J216*E216</f>
        <v>0</v>
      </c>
      <c r="H216" s="23">
        <f t="shared" si="33"/>
        <v>518962.62599999999</v>
      </c>
      <c r="I216" s="23">
        <v>634.5</v>
      </c>
      <c r="J216" s="23">
        <v>0</v>
      </c>
      <c r="K216" s="23">
        <f t="shared" si="34"/>
        <v>634.5</v>
      </c>
      <c r="L216" s="31" t="s">
        <v>239</v>
      </c>
    </row>
    <row r="217" spans="1:12" x14ac:dyDescent="0.45">
      <c r="A217" s="5">
        <v>151</v>
      </c>
      <c r="B217" s="5">
        <v>70</v>
      </c>
      <c r="C217" s="19" t="s">
        <v>317</v>
      </c>
      <c r="D217" s="5" t="s">
        <v>129</v>
      </c>
      <c r="E217" s="5">
        <v>36.76</v>
      </c>
      <c r="F217" s="23">
        <f>I217*E217</f>
        <v>520907.57999999996</v>
      </c>
      <c r="G217" s="23">
        <f>J217*E217</f>
        <v>0</v>
      </c>
      <c r="H217" s="23">
        <f t="shared" si="33"/>
        <v>520907.57999999996</v>
      </c>
      <c r="I217" s="23">
        <v>14170.5</v>
      </c>
      <c r="J217" s="23">
        <v>0</v>
      </c>
      <c r="K217" s="23">
        <f t="shared" si="34"/>
        <v>14170.5</v>
      </c>
      <c r="L217" s="31"/>
    </row>
    <row r="218" spans="1:12" x14ac:dyDescent="0.45">
      <c r="A218" s="5">
        <v>152</v>
      </c>
      <c r="B218" s="5">
        <v>71</v>
      </c>
      <c r="C218" s="19" t="s">
        <v>318</v>
      </c>
      <c r="D218" s="5" t="s">
        <v>43</v>
      </c>
      <c r="E218" s="5">
        <v>264.3</v>
      </c>
      <c r="F218" s="23">
        <f>I218*E218</f>
        <v>279391.52999999997</v>
      </c>
      <c r="G218" s="23">
        <f>J218*E218</f>
        <v>0</v>
      </c>
      <c r="H218" s="23">
        <f t="shared" si="33"/>
        <v>279391.52999999997</v>
      </c>
      <c r="I218" s="23">
        <v>1057.0999999999999</v>
      </c>
      <c r="J218" s="23">
        <v>0</v>
      </c>
      <c r="K218" s="23">
        <f t="shared" si="34"/>
        <v>1057.0999999999999</v>
      </c>
      <c r="L218" s="24"/>
    </row>
    <row r="219" spans="1:12" x14ac:dyDescent="0.45">
      <c r="A219" s="20"/>
      <c r="B219" s="20"/>
      <c r="C219" s="21" t="s">
        <v>319</v>
      </c>
      <c r="D219" s="20"/>
      <c r="E219" s="20"/>
      <c r="F219" s="22"/>
      <c r="G219" s="22"/>
      <c r="H219" s="22"/>
      <c r="I219" s="23">
        <v>0</v>
      </c>
      <c r="J219" s="23">
        <v>0</v>
      </c>
      <c r="K219" s="23">
        <f t="shared" si="34"/>
        <v>0</v>
      </c>
      <c r="L219" s="31"/>
    </row>
    <row r="220" spans="1:12" x14ac:dyDescent="0.45">
      <c r="A220" s="5">
        <v>153</v>
      </c>
      <c r="B220" s="5">
        <v>72</v>
      </c>
      <c r="C220" s="19" t="s">
        <v>320</v>
      </c>
      <c r="D220" s="5" t="s">
        <v>43</v>
      </c>
      <c r="E220" s="5">
        <v>5158.01</v>
      </c>
      <c r="F220" s="23">
        <f>I220*E220</f>
        <v>188525.26549999998</v>
      </c>
      <c r="G220" s="23">
        <f>J220*E220</f>
        <v>0</v>
      </c>
      <c r="H220" s="23">
        <f t="shared" si="33"/>
        <v>188525.26549999998</v>
      </c>
      <c r="I220" s="23">
        <v>36.549999999999997</v>
      </c>
      <c r="J220" s="23">
        <v>0</v>
      </c>
      <c r="K220" s="23">
        <f t="shared" si="34"/>
        <v>36.549999999999997</v>
      </c>
      <c r="L220" s="31"/>
    </row>
    <row r="221" spans="1:12" x14ac:dyDescent="0.45">
      <c r="A221" s="5">
        <v>154</v>
      </c>
      <c r="B221" s="5">
        <v>73</v>
      </c>
      <c r="C221" s="19" t="s">
        <v>321</v>
      </c>
      <c r="D221" s="5" t="s">
        <v>43</v>
      </c>
      <c r="E221" s="5">
        <v>5156.7299999999996</v>
      </c>
      <c r="F221" s="23">
        <f>I221*E221</f>
        <v>1781392.3784999999</v>
      </c>
      <c r="G221" s="23">
        <f>J221*E221</f>
        <v>0</v>
      </c>
      <c r="H221" s="23">
        <f t="shared" si="33"/>
        <v>1781392.3784999999</v>
      </c>
      <c r="I221" s="23">
        <v>345.45</v>
      </c>
      <c r="J221" s="23">
        <v>0</v>
      </c>
      <c r="K221" s="23">
        <f t="shared" si="34"/>
        <v>345.45</v>
      </c>
      <c r="L221" s="31" t="s">
        <v>239</v>
      </c>
    </row>
    <row r="222" spans="1:12" x14ac:dyDescent="0.45">
      <c r="A222" s="5">
        <v>155</v>
      </c>
      <c r="B222" s="5">
        <v>74</v>
      </c>
      <c r="C222" s="19" t="s">
        <v>322</v>
      </c>
      <c r="D222" s="5" t="s">
        <v>129</v>
      </c>
      <c r="E222" s="5">
        <v>515.69000000000005</v>
      </c>
      <c r="F222" s="23">
        <f>I222*E222</f>
        <v>5104402.7580000013</v>
      </c>
      <c r="G222" s="23">
        <f>J222*E222</f>
        <v>0</v>
      </c>
      <c r="H222" s="23">
        <f t="shared" si="33"/>
        <v>5104402.7580000013</v>
      </c>
      <c r="I222" s="23">
        <v>9898.2000000000007</v>
      </c>
      <c r="J222" s="23">
        <v>0</v>
      </c>
      <c r="K222" s="23">
        <f t="shared" si="34"/>
        <v>9898.2000000000007</v>
      </c>
      <c r="L222" s="13"/>
    </row>
    <row r="223" spans="1:12" x14ac:dyDescent="0.45">
      <c r="A223" s="20"/>
      <c r="B223" s="20"/>
      <c r="C223" s="21" t="s">
        <v>323</v>
      </c>
      <c r="D223" s="20"/>
      <c r="E223" s="20"/>
      <c r="F223" s="22"/>
      <c r="G223" s="22"/>
      <c r="H223" s="22"/>
      <c r="I223" s="23">
        <v>0</v>
      </c>
      <c r="J223" s="23">
        <v>0</v>
      </c>
      <c r="K223" s="23">
        <f t="shared" si="34"/>
        <v>0</v>
      </c>
      <c r="L223" s="24"/>
    </row>
    <row r="224" spans="1:12" x14ac:dyDescent="0.45">
      <c r="A224" s="5">
        <v>156</v>
      </c>
      <c r="B224" s="5">
        <v>75</v>
      </c>
      <c r="C224" s="19" t="s">
        <v>324</v>
      </c>
      <c r="D224" s="5" t="s">
        <v>140</v>
      </c>
      <c r="E224" s="5">
        <v>0.61851</v>
      </c>
      <c r="F224" s="23">
        <f>I224*E224</f>
        <v>21855.007554300002</v>
      </c>
      <c r="G224" s="23">
        <f>J224*E224</f>
        <v>0</v>
      </c>
      <c r="H224" s="23">
        <f t="shared" si="33"/>
        <v>21855.007554300002</v>
      </c>
      <c r="I224" s="23">
        <v>35334.93</v>
      </c>
      <c r="J224" s="23">
        <v>0</v>
      </c>
      <c r="K224" s="23">
        <f t="shared" si="34"/>
        <v>35334.93</v>
      </c>
      <c r="L224" s="31" t="s">
        <v>325</v>
      </c>
    </row>
    <row r="225" spans="1:12" x14ac:dyDescent="0.45">
      <c r="A225" s="5">
        <v>157</v>
      </c>
      <c r="B225" s="5">
        <v>76</v>
      </c>
      <c r="C225" s="19" t="s">
        <v>326</v>
      </c>
      <c r="D225" s="5" t="s">
        <v>43</v>
      </c>
      <c r="E225" s="5">
        <v>1.4</v>
      </c>
      <c r="F225" s="23">
        <f>I225*E225</f>
        <v>705.01199999999994</v>
      </c>
      <c r="G225" s="23">
        <f>J225*E225</f>
        <v>0</v>
      </c>
      <c r="H225" s="23">
        <f t="shared" si="33"/>
        <v>705.01199999999994</v>
      </c>
      <c r="I225" s="23">
        <v>503.58</v>
      </c>
      <c r="J225" s="23">
        <v>0</v>
      </c>
      <c r="K225" s="23">
        <f t="shared" si="34"/>
        <v>503.58</v>
      </c>
      <c r="L225" s="31"/>
    </row>
    <row r="226" spans="1:12" x14ac:dyDescent="0.45">
      <c r="A226" s="17"/>
      <c r="B226" s="17"/>
      <c r="C226" s="41" t="s">
        <v>902</v>
      </c>
      <c r="D226" s="17"/>
      <c r="E226" s="17"/>
      <c r="F226" s="18"/>
      <c r="G226" s="18"/>
      <c r="H226" s="18"/>
      <c r="I226" s="23">
        <v>0</v>
      </c>
      <c r="J226" s="23">
        <v>0</v>
      </c>
      <c r="K226" s="23">
        <f t="shared" si="34"/>
        <v>0</v>
      </c>
      <c r="L226" s="24"/>
    </row>
    <row r="227" spans="1:12" ht="28.5" x14ac:dyDescent="0.45">
      <c r="A227" s="5">
        <v>158</v>
      </c>
      <c r="B227" s="5">
        <v>77</v>
      </c>
      <c r="C227" s="19" t="s">
        <v>327</v>
      </c>
      <c r="D227" s="5" t="s">
        <v>43</v>
      </c>
      <c r="E227" s="5">
        <v>18670.599999999999</v>
      </c>
      <c r="F227" s="23">
        <f t="shared" ref="F227:F233" si="35">I227*E227</f>
        <v>10398590.67</v>
      </c>
      <c r="G227" s="23">
        <f t="shared" ref="G227:G233" si="36">J227*E227</f>
        <v>2160748.5379999997</v>
      </c>
      <c r="H227" s="23">
        <f t="shared" si="33"/>
        <v>12559339.208000001</v>
      </c>
      <c r="I227" s="23">
        <v>556.95000000000005</v>
      </c>
      <c r="J227" s="23">
        <v>115.73</v>
      </c>
      <c r="K227" s="23">
        <f t="shared" si="34"/>
        <v>672.68000000000006</v>
      </c>
      <c r="L227" s="31" t="s">
        <v>328</v>
      </c>
    </row>
    <row r="228" spans="1:12" ht="28.5" x14ac:dyDescent="0.45">
      <c r="A228" s="5">
        <v>159</v>
      </c>
      <c r="B228" s="5">
        <v>78</v>
      </c>
      <c r="C228" s="19" t="s">
        <v>329</v>
      </c>
      <c r="D228" s="5" t="s">
        <v>43</v>
      </c>
      <c r="E228" s="5">
        <v>20657.75</v>
      </c>
      <c r="F228" s="23">
        <f t="shared" si="35"/>
        <v>2592341.0474999999</v>
      </c>
      <c r="G228" s="23">
        <f t="shared" si="36"/>
        <v>872376.78249999997</v>
      </c>
      <c r="H228" s="23">
        <f t="shared" si="33"/>
        <v>3464717.83</v>
      </c>
      <c r="I228" s="23">
        <v>125.49</v>
      </c>
      <c r="J228" s="23">
        <v>42.23</v>
      </c>
      <c r="K228" s="23">
        <f t="shared" si="34"/>
        <v>167.72</v>
      </c>
      <c r="L228" s="31" t="s">
        <v>330</v>
      </c>
    </row>
    <row r="229" spans="1:12" x14ac:dyDescent="0.45">
      <c r="A229" s="5">
        <v>160</v>
      </c>
      <c r="B229" s="5">
        <v>79</v>
      </c>
      <c r="C229" s="19" t="s">
        <v>331</v>
      </c>
      <c r="D229" s="5" t="s">
        <v>43</v>
      </c>
      <c r="E229" s="5">
        <v>20657.75</v>
      </c>
      <c r="F229" s="23">
        <f t="shared" si="35"/>
        <v>9320776.7999999989</v>
      </c>
      <c r="G229" s="23">
        <f t="shared" si="36"/>
        <v>6776774.8875000002</v>
      </c>
      <c r="H229" s="23">
        <f t="shared" si="33"/>
        <v>16097551.6875</v>
      </c>
      <c r="I229" s="23">
        <v>451.2</v>
      </c>
      <c r="J229" s="23">
        <v>328.05</v>
      </c>
      <c r="K229" s="23">
        <f t="shared" si="34"/>
        <v>779.25</v>
      </c>
      <c r="L229" s="31" t="s">
        <v>332</v>
      </c>
    </row>
    <row r="230" spans="1:12" x14ac:dyDescent="0.45">
      <c r="A230" s="5">
        <v>161</v>
      </c>
      <c r="B230" s="5">
        <v>80</v>
      </c>
      <c r="C230" s="19" t="s">
        <v>333</v>
      </c>
      <c r="D230" s="5" t="s">
        <v>43</v>
      </c>
      <c r="E230" s="5">
        <v>19619.900000000001</v>
      </c>
      <c r="F230" s="23">
        <f t="shared" si="35"/>
        <v>30837774.024000004</v>
      </c>
      <c r="G230" s="23">
        <f t="shared" si="36"/>
        <v>18408567.374000002</v>
      </c>
      <c r="H230" s="23">
        <f t="shared" si="33"/>
        <v>49246341.398000002</v>
      </c>
      <c r="I230" s="23">
        <v>1571.76</v>
      </c>
      <c r="J230" s="23">
        <v>938.26</v>
      </c>
      <c r="K230" s="23">
        <f t="shared" si="34"/>
        <v>2510.02</v>
      </c>
      <c r="L230" s="31" t="s">
        <v>334</v>
      </c>
    </row>
    <row r="231" spans="1:12" x14ac:dyDescent="0.45">
      <c r="A231" s="5">
        <v>162</v>
      </c>
      <c r="B231" s="5">
        <v>81</v>
      </c>
      <c r="C231" s="19" t="s">
        <v>335</v>
      </c>
      <c r="D231" s="5" t="s">
        <v>43</v>
      </c>
      <c r="E231" s="5">
        <v>19479.599999999999</v>
      </c>
      <c r="F231" s="23">
        <f t="shared" si="35"/>
        <v>28520861.544</v>
      </c>
      <c r="G231" s="23">
        <f t="shared" si="36"/>
        <v>11986966.655999999</v>
      </c>
      <c r="H231" s="23">
        <f t="shared" si="33"/>
        <v>40507828.200000003</v>
      </c>
      <c r="I231" s="23">
        <v>1464.14</v>
      </c>
      <c r="J231" s="23">
        <v>615.36</v>
      </c>
      <c r="K231" s="23">
        <f t="shared" si="34"/>
        <v>2079.5</v>
      </c>
      <c r="L231" s="31" t="s">
        <v>336</v>
      </c>
    </row>
    <row r="232" spans="1:12" ht="28.5" x14ac:dyDescent="0.45">
      <c r="A232" s="5">
        <v>163</v>
      </c>
      <c r="B232" s="5">
        <v>82</v>
      </c>
      <c r="C232" s="19" t="s">
        <v>337</v>
      </c>
      <c r="D232" s="5" t="s">
        <v>43</v>
      </c>
      <c r="E232" s="5">
        <v>19787.330000000002</v>
      </c>
      <c r="F232" s="23">
        <f t="shared" si="35"/>
        <v>11718056.826000001</v>
      </c>
      <c r="G232" s="23">
        <f t="shared" si="36"/>
        <v>5831524.0242999997</v>
      </c>
      <c r="H232" s="23">
        <f t="shared" si="33"/>
        <v>17549580.850299999</v>
      </c>
      <c r="I232" s="23">
        <v>592.20000000000005</v>
      </c>
      <c r="J232" s="23">
        <v>294.70999999999998</v>
      </c>
      <c r="K232" s="23">
        <f t="shared" si="34"/>
        <v>886.91000000000008</v>
      </c>
      <c r="L232" s="31" t="s">
        <v>338</v>
      </c>
    </row>
    <row r="233" spans="1:12" ht="28.5" x14ac:dyDescent="0.45">
      <c r="A233" s="5">
        <v>164</v>
      </c>
      <c r="B233" s="5">
        <v>83</v>
      </c>
      <c r="C233" s="19" t="s">
        <v>339</v>
      </c>
      <c r="D233" s="5" t="s">
        <v>43</v>
      </c>
      <c r="E233" s="5">
        <v>19093.97</v>
      </c>
      <c r="F233" s="23">
        <f t="shared" si="35"/>
        <v>11307449.034000002</v>
      </c>
      <c r="G233" s="23">
        <f t="shared" si="36"/>
        <v>9254656.3192999996</v>
      </c>
      <c r="H233" s="23">
        <f t="shared" si="33"/>
        <v>20562105.353300001</v>
      </c>
      <c r="I233" s="23">
        <v>592.20000000000005</v>
      </c>
      <c r="J233" s="23">
        <v>484.69</v>
      </c>
      <c r="K233" s="23">
        <f t="shared" si="34"/>
        <v>1076.8900000000001</v>
      </c>
      <c r="L233" s="31" t="s">
        <v>340</v>
      </c>
    </row>
    <row r="234" spans="1:12" x14ac:dyDescent="0.45">
      <c r="A234" s="20"/>
      <c r="B234" s="20"/>
      <c r="C234" s="21" t="s">
        <v>341</v>
      </c>
      <c r="D234" s="20"/>
      <c r="E234" s="20"/>
      <c r="F234" s="22"/>
      <c r="G234" s="22"/>
      <c r="H234" s="22"/>
      <c r="I234" s="23">
        <v>0</v>
      </c>
      <c r="J234" s="23">
        <v>0</v>
      </c>
      <c r="K234" s="23">
        <f t="shared" si="34"/>
        <v>0</v>
      </c>
      <c r="L234" s="24"/>
    </row>
    <row r="235" spans="1:12" x14ac:dyDescent="0.45">
      <c r="A235" s="5">
        <v>165</v>
      </c>
      <c r="B235" s="5">
        <v>84</v>
      </c>
      <c r="C235" s="19" t="s">
        <v>342</v>
      </c>
      <c r="D235" s="5" t="s">
        <v>129</v>
      </c>
      <c r="E235" s="5">
        <v>137</v>
      </c>
      <c r="F235" s="23">
        <f>I235*E235</f>
        <v>637461</v>
      </c>
      <c r="G235" s="23">
        <f>J235*E235</f>
        <v>533204</v>
      </c>
      <c r="H235" s="23">
        <f t="shared" si="33"/>
        <v>1170665</v>
      </c>
      <c r="I235" s="23">
        <v>4653</v>
      </c>
      <c r="J235" s="23">
        <v>3892</v>
      </c>
      <c r="K235" s="23">
        <f t="shared" si="34"/>
        <v>8545</v>
      </c>
      <c r="L235" s="31" t="s">
        <v>343</v>
      </c>
    </row>
    <row r="236" spans="1:12" ht="42.75" x14ac:dyDescent="0.45">
      <c r="A236" s="5">
        <v>166</v>
      </c>
      <c r="B236" s="5">
        <v>85</v>
      </c>
      <c r="C236" s="19" t="s">
        <v>344</v>
      </c>
      <c r="D236" s="5" t="s">
        <v>140</v>
      </c>
      <c r="E236" s="5">
        <v>2.835</v>
      </c>
      <c r="F236" s="23">
        <f>I236*E236</f>
        <v>399735</v>
      </c>
      <c r="G236" s="23">
        <f>J236*E236</f>
        <v>112638.00870000001</v>
      </c>
      <c r="H236" s="23">
        <f t="shared" si="33"/>
        <v>512373.00870000001</v>
      </c>
      <c r="I236" s="23">
        <v>141000</v>
      </c>
      <c r="J236" s="23">
        <v>39731.22</v>
      </c>
      <c r="K236" s="23">
        <f t="shared" si="34"/>
        <v>180731.22</v>
      </c>
      <c r="L236" s="31" t="s">
        <v>345</v>
      </c>
    </row>
    <row r="237" spans="1:12" x14ac:dyDescent="0.45">
      <c r="A237" s="5">
        <v>167</v>
      </c>
      <c r="B237" s="5">
        <v>86</v>
      </c>
      <c r="C237" s="19" t="s">
        <v>346</v>
      </c>
      <c r="D237" s="5" t="s">
        <v>43</v>
      </c>
      <c r="E237" s="5">
        <v>836.96</v>
      </c>
      <c r="F237" s="23">
        <f>I237*E237</f>
        <v>1057289.72</v>
      </c>
      <c r="G237" s="23">
        <f>J237*E237</f>
        <v>843990.46400000004</v>
      </c>
      <c r="H237" s="23">
        <f t="shared" si="33"/>
        <v>1901280.1839999999</v>
      </c>
      <c r="I237" s="23">
        <v>1263.25</v>
      </c>
      <c r="J237" s="23">
        <v>1008.4</v>
      </c>
      <c r="K237" s="23">
        <f t="shared" si="34"/>
        <v>2271.65</v>
      </c>
      <c r="L237" s="31" t="s">
        <v>347</v>
      </c>
    </row>
    <row r="238" spans="1:12" x14ac:dyDescent="0.45">
      <c r="A238" s="5">
        <v>168</v>
      </c>
      <c r="B238" s="5">
        <v>87</v>
      </c>
      <c r="C238" s="19" t="s">
        <v>348</v>
      </c>
      <c r="D238" s="5" t="s">
        <v>43</v>
      </c>
      <c r="E238" s="5">
        <v>506</v>
      </c>
      <c r="F238" s="23">
        <f>I238*E238</f>
        <v>349595.39999999997</v>
      </c>
      <c r="G238" s="23">
        <f>J238*E238</f>
        <v>178572.46000000002</v>
      </c>
      <c r="H238" s="23">
        <f t="shared" si="33"/>
        <v>528167.86</v>
      </c>
      <c r="I238" s="23">
        <v>690.9</v>
      </c>
      <c r="J238" s="23">
        <v>352.91</v>
      </c>
      <c r="K238" s="23">
        <f t="shared" si="34"/>
        <v>1043.81</v>
      </c>
      <c r="L238" s="31" t="s">
        <v>349</v>
      </c>
    </row>
    <row r="239" spans="1:12" x14ac:dyDescent="0.45">
      <c r="A239" s="20"/>
      <c r="B239" s="20"/>
      <c r="C239" s="21" t="s">
        <v>350</v>
      </c>
      <c r="D239" s="20"/>
      <c r="E239" s="20"/>
      <c r="F239" s="22"/>
      <c r="G239" s="22"/>
      <c r="H239" s="22"/>
      <c r="I239" s="23">
        <v>0</v>
      </c>
      <c r="J239" s="23">
        <v>0</v>
      </c>
      <c r="K239" s="23">
        <f t="shared" si="34"/>
        <v>0</v>
      </c>
      <c r="L239" s="24"/>
    </row>
    <row r="240" spans="1:12" ht="57" x14ac:dyDescent="0.45">
      <c r="A240" s="5">
        <v>169</v>
      </c>
      <c r="B240" s="5">
        <v>88</v>
      </c>
      <c r="C240" s="19" t="s">
        <v>351</v>
      </c>
      <c r="D240" s="5" t="s">
        <v>20</v>
      </c>
      <c r="E240" s="5">
        <v>936.87</v>
      </c>
      <c r="F240" s="23">
        <f>I240*E240</f>
        <v>1783332.0449999999</v>
      </c>
      <c r="G240" s="23">
        <f>J240*E240</f>
        <v>2382535.3596000001</v>
      </c>
      <c r="H240" s="23">
        <f t="shared" si="33"/>
        <v>4165867.4046</v>
      </c>
      <c r="I240" s="23">
        <v>1903.5</v>
      </c>
      <c r="J240" s="23">
        <v>2543.08</v>
      </c>
      <c r="K240" s="23">
        <f t="shared" si="34"/>
        <v>4446.58</v>
      </c>
      <c r="L240" s="31" t="s">
        <v>352</v>
      </c>
    </row>
    <row r="241" spans="1:12" ht="28.5" x14ac:dyDescent="0.45">
      <c r="A241" s="5">
        <v>170</v>
      </c>
      <c r="B241" s="5">
        <v>89</v>
      </c>
      <c r="C241" s="19" t="s">
        <v>353</v>
      </c>
      <c r="D241" s="5" t="s">
        <v>20</v>
      </c>
      <c r="E241" s="5">
        <v>1150</v>
      </c>
      <c r="F241" s="23">
        <f>I241*E241</f>
        <v>144313.5</v>
      </c>
      <c r="G241" s="23">
        <f>J241*E241</f>
        <v>93161.5</v>
      </c>
      <c r="H241" s="23">
        <f t="shared" si="33"/>
        <v>237475</v>
      </c>
      <c r="I241" s="23">
        <v>125.49</v>
      </c>
      <c r="J241" s="23">
        <v>81.010000000000005</v>
      </c>
      <c r="K241" s="23">
        <f t="shared" si="34"/>
        <v>206.5</v>
      </c>
      <c r="L241" s="31" t="s">
        <v>354</v>
      </c>
    </row>
    <row r="242" spans="1:12" x14ac:dyDescent="0.45">
      <c r="A242" s="20"/>
      <c r="B242" s="20"/>
      <c r="C242" s="21" t="s">
        <v>355</v>
      </c>
      <c r="D242" s="20"/>
      <c r="E242" s="20"/>
      <c r="F242" s="22"/>
      <c r="G242" s="22"/>
      <c r="H242" s="22"/>
      <c r="I242" s="23">
        <v>0</v>
      </c>
      <c r="J242" s="23">
        <v>0</v>
      </c>
      <c r="K242" s="23">
        <f t="shared" si="34"/>
        <v>0</v>
      </c>
      <c r="L242" s="24"/>
    </row>
    <row r="243" spans="1:12" ht="28.5" x14ac:dyDescent="0.45">
      <c r="A243" s="25">
        <v>171</v>
      </c>
      <c r="B243" s="25">
        <v>90</v>
      </c>
      <c r="C243" s="39" t="s">
        <v>327</v>
      </c>
      <c r="D243" s="25" t="s">
        <v>43</v>
      </c>
      <c r="E243" s="25">
        <v>580</v>
      </c>
      <c r="F243" s="23">
        <f>I243*E243</f>
        <v>206085.6</v>
      </c>
      <c r="G243" s="23">
        <f>J243*E243</f>
        <v>67123.400000000009</v>
      </c>
      <c r="H243" s="23">
        <f t="shared" si="33"/>
        <v>273209</v>
      </c>
      <c r="I243" s="23">
        <v>355.32</v>
      </c>
      <c r="J243" s="23">
        <v>115.73</v>
      </c>
      <c r="K243" s="23">
        <f t="shared" si="34"/>
        <v>471.05</v>
      </c>
      <c r="L243" s="31" t="s">
        <v>356</v>
      </c>
    </row>
    <row r="244" spans="1:12" ht="71.25" x14ac:dyDescent="0.45">
      <c r="A244" s="5">
        <v>172</v>
      </c>
      <c r="B244" s="5">
        <v>91</v>
      </c>
      <c r="C244" s="19" t="s">
        <v>357</v>
      </c>
      <c r="D244" s="5" t="s">
        <v>20</v>
      </c>
      <c r="E244" s="5">
        <v>1139.3699999999999</v>
      </c>
      <c r="F244" s="23">
        <f>I244*E244</f>
        <v>1079575.8624</v>
      </c>
      <c r="G244" s="23">
        <f>J244*E244</f>
        <v>1452400.5137999998</v>
      </c>
      <c r="H244" s="23">
        <f t="shared" si="33"/>
        <v>2531976.3761999998</v>
      </c>
      <c r="I244" s="23">
        <v>947.52</v>
      </c>
      <c r="J244" s="23">
        <v>1274.74</v>
      </c>
      <c r="K244" s="23">
        <f t="shared" si="34"/>
        <v>2222.2600000000002</v>
      </c>
      <c r="L244" s="31" t="s">
        <v>358</v>
      </c>
    </row>
    <row r="245" spans="1:12" ht="71.25" x14ac:dyDescent="0.45">
      <c r="A245" s="5">
        <v>173</v>
      </c>
      <c r="B245" s="5">
        <v>92</v>
      </c>
      <c r="C245" s="19" t="s">
        <v>359</v>
      </c>
      <c r="D245" s="5" t="s">
        <v>20</v>
      </c>
      <c r="E245" s="5">
        <v>1155.21</v>
      </c>
      <c r="F245" s="23">
        <f>I245*E245</f>
        <v>963629.97360000003</v>
      </c>
      <c r="G245" s="23">
        <f>J245*E245</f>
        <v>1092539.8574999999</v>
      </c>
      <c r="H245" s="23">
        <f t="shared" si="33"/>
        <v>2056169.8311000001</v>
      </c>
      <c r="I245" s="23">
        <v>834.16</v>
      </c>
      <c r="J245" s="23">
        <v>945.75</v>
      </c>
      <c r="K245" s="23">
        <f t="shared" si="34"/>
        <v>1779.9099999999999</v>
      </c>
      <c r="L245" s="31" t="s">
        <v>360</v>
      </c>
    </row>
    <row r="246" spans="1:12" ht="28.5" x14ac:dyDescent="0.45">
      <c r="A246" s="20"/>
      <c r="B246" s="20"/>
      <c r="C246" s="21" t="s">
        <v>361</v>
      </c>
      <c r="D246" s="20"/>
      <c r="E246" s="20"/>
      <c r="F246" s="22"/>
      <c r="G246" s="22"/>
      <c r="H246" s="22"/>
      <c r="I246" s="23">
        <v>0</v>
      </c>
      <c r="J246" s="23">
        <v>0</v>
      </c>
      <c r="K246" s="23">
        <f t="shared" si="34"/>
        <v>0</v>
      </c>
      <c r="L246" s="24"/>
    </row>
    <row r="247" spans="1:12" x14ac:dyDescent="0.45">
      <c r="A247" s="5">
        <v>174</v>
      </c>
      <c r="B247" s="5">
        <v>93</v>
      </c>
      <c r="C247" s="19" t="s">
        <v>362</v>
      </c>
      <c r="D247" s="5" t="s">
        <v>43</v>
      </c>
      <c r="E247" s="5">
        <v>1.27</v>
      </c>
      <c r="F247" s="23">
        <f t="shared" ref="F247:F252" si="37">I247*E247</f>
        <v>2105.8632000000002</v>
      </c>
      <c r="G247" s="23">
        <f t="shared" ref="G247:G252" si="38">J247*E247</f>
        <v>23.710900000000002</v>
      </c>
      <c r="H247" s="23">
        <f t="shared" si="33"/>
        <v>2129.5741000000003</v>
      </c>
      <c r="I247" s="23">
        <v>1658.16</v>
      </c>
      <c r="J247" s="23">
        <v>18.670000000000002</v>
      </c>
      <c r="K247" s="23">
        <f t="shared" si="34"/>
        <v>1676.8300000000002</v>
      </c>
      <c r="L247" s="31" t="s">
        <v>363</v>
      </c>
    </row>
    <row r="248" spans="1:12" ht="28.5" x14ac:dyDescent="0.45">
      <c r="A248" s="5">
        <v>175</v>
      </c>
      <c r="B248" s="5">
        <v>94</v>
      </c>
      <c r="C248" s="19" t="s">
        <v>329</v>
      </c>
      <c r="D248" s="5" t="s">
        <v>43</v>
      </c>
      <c r="E248" s="5">
        <v>103.55</v>
      </c>
      <c r="F248" s="23">
        <f t="shared" si="37"/>
        <v>26280.99</v>
      </c>
      <c r="G248" s="23">
        <f t="shared" si="38"/>
        <v>4372.9164999999994</v>
      </c>
      <c r="H248" s="23">
        <f t="shared" si="33"/>
        <v>30653.906500000001</v>
      </c>
      <c r="I248" s="23">
        <v>253.8</v>
      </c>
      <c r="J248" s="23">
        <v>42.23</v>
      </c>
      <c r="K248" s="23">
        <f t="shared" si="34"/>
        <v>296.03000000000003</v>
      </c>
      <c r="L248" s="31" t="s">
        <v>364</v>
      </c>
    </row>
    <row r="249" spans="1:12" ht="28.5" x14ac:dyDescent="0.45">
      <c r="A249" s="5">
        <v>175</v>
      </c>
      <c r="B249" s="5">
        <v>95</v>
      </c>
      <c r="C249" s="19" t="s">
        <v>365</v>
      </c>
      <c r="D249" s="5" t="s">
        <v>129</v>
      </c>
      <c r="E249" s="5">
        <v>2.48</v>
      </c>
      <c r="F249" s="23">
        <f t="shared" si="37"/>
        <v>461.57760000000002</v>
      </c>
      <c r="G249" s="23">
        <f t="shared" si="38"/>
        <v>9059.6136000000006</v>
      </c>
      <c r="H249" s="23">
        <f t="shared" si="33"/>
        <v>9521.1912000000011</v>
      </c>
      <c r="I249" s="23">
        <v>186.12</v>
      </c>
      <c r="J249" s="23">
        <v>3653.07</v>
      </c>
      <c r="K249" s="23">
        <f t="shared" si="34"/>
        <v>3839.19</v>
      </c>
      <c r="L249" s="31" t="s">
        <v>366</v>
      </c>
    </row>
    <row r="250" spans="1:12" x14ac:dyDescent="0.45">
      <c r="A250" s="5">
        <v>176</v>
      </c>
      <c r="B250" s="5">
        <v>96</v>
      </c>
      <c r="C250" s="19" t="s">
        <v>331</v>
      </c>
      <c r="D250" s="5" t="s">
        <v>43</v>
      </c>
      <c r="E250" s="5">
        <v>205.54</v>
      </c>
      <c r="F250" s="23">
        <f t="shared" si="37"/>
        <v>118243.05119999999</v>
      </c>
      <c r="G250" s="23">
        <f t="shared" si="38"/>
        <v>67427.396999999997</v>
      </c>
      <c r="H250" s="23">
        <f t="shared" si="33"/>
        <v>185670.44819999998</v>
      </c>
      <c r="I250" s="23">
        <v>575.28</v>
      </c>
      <c r="J250" s="23">
        <v>328.05</v>
      </c>
      <c r="K250" s="23">
        <f t="shared" si="34"/>
        <v>903.32999999999993</v>
      </c>
      <c r="L250" s="31" t="s">
        <v>332</v>
      </c>
    </row>
    <row r="251" spans="1:12" ht="57" x14ac:dyDescent="0.45">
      <c r="A251" s="25">
        <v>176</v>
      </c>
      <c r="B251" s="25">
        <v>97</v>
      </c>
      <c r="C251" s="39" t="s">
        <v>367</v>
      </c>
      <c r="D251" s="25" t="s">
        <v>20</v>
      </c>
      <c r="E251" s="25">
        <v>960.16800000000001</v>
      </c>
      <c r="F251" s="23">
        <f t="shared" si="37"/>
        <v>2631858.8947200002</v>
      </c>
      <c r="G251" s="23">
        <f t="shared" si="38"/>
        <v>488091.80111999996</v>
      </c>
      <c r="H251" s="23">
        <f t="shared" si="33"/>
        <v>3119950.6958400002</v>
      </c>
      <c r="I251" s="23">
        <v>2741.04</v>
      </c>
      <c r="J251" s="23">
        <v>508.34</v>
      </c>
      <c r="K251" s="23">
        <f t="shared" si="34"/>
        <v>3249.38</v>
      </c>
      <c r="L251" s="31" t="s">
        <v>368</v>
      </c>
    </row>
    <row r="252" spans="1:12" ht="42.75" x14ac:dyDescent="0.45">
      <c r="A252" s="25">
        <v>177</v>
      </c>
      <c r="B252" s="25">
        <v>98</v>
      </c>
      <c r="C252" s="39" t="s">
        <v>369</v>
      </c>
      <c r="D252" s="25" t="s">
        <v>20</v>
      </c>
      <c r="E252" s="25">
        <v>160.03</v>
      </c>
      <c r="F252" s="23">
        <f t="shared" si="37"/>
        <v>395325.30960000004</v>
      </c>
      <c r="G252" s="23">
        <f t="shared" si="38"/>
        <v>95149.037100000016</v>
      </c>
      <c r="H252" s="23">
        <f t="shared" si="33"/>
        <v>490474.34670000005</v>
      </c>
      <c r="I252" s="23">
        <v>2470.3200000000002</v>
      </c>
      <c r="J252" s="23">
        <v>594.57000000000005</v>
      </c>
      <c r="K252" s="23">
        <f t="shared" si="34"/>
        <v>3064.8900000000003</v>
      </c>
      <c r="L252" s="31" t="s">
        <v>370</v>
      </c>
    </row>
    <row r="253" spans="1:12" x14ac:dyDescent="0.45">
      <c r="A253" s="20">
        <v>177</v>
      </c>
      <c r="B253" s="20"/>
      <c r="C253" s="21" t="s">
        <v>371</v>
      </c>
      <c r="D253" s="20"/>
      <c r="E253" s="20"/>
      <c r="F253" s="22"/>
      <c r="G253" s="22"/>
      <c r="H253" s="22"/>
      <c r="I253" s="23">
        <v>0</v>
      </c>
      <c r="J253" s="23">
        <v>0</v>
      </c>
      <c r="K253" s="23">
        <f t="shared" si="34"/>
        <v>0</v>
      </c>
      <c r="L253" s="24"/>
    </row>
    <row r="254" spans="1:12" x14ac:dyDescent="0.45">
      <c r="A254" s="5">
        <v>178</v>
      </c>
      <c r="B254" s="5">
        <v>99</v>
      </c>
      <c r="C254" s="19" t="s">
        <v>372</v>
      </c>
      <c r="D254" s="5" t="s">
        <v>43</v>
      </c>
      <c r="E254" s="5">
        <v>593.24</v>
      </c>
      <c r="F254" s="23">
        <f t="shared" ref="F254:F262" si="39">I254*E254</f>
        <v>983686.83840000001</v>
      </c>
      <c r="G254" s="23">
        <f t="shared" ref="G254:G262" si="40">J254*E254</f>
        <v>11075.790800000001</v>
      </c>
      <c r="H254" s="23">
        <f t="shared" si="33"/>
        <v>994762.62919999997</v>
      </c>
      <c r="I254" s="23">
        <v>1658.16</v>
      </c>
      <c r="J254" s="23">
        <v>18.670000000000002</v>
      </c>
      <c r="K254" s="23">
        <f t="shared" si="34"/>
        <v>1676.8300000000002</v>
      </c>
      <c r="L254" s="31" t="s">
        <v>363</v>
      </c>
    </row>
    <row r="255" spans="1:12" ht="28.5" x14ac:dyDescent="0.45">
      <c r="A255" s="5">
        <v>178</v>
      </c>
      <c r="B255" s="5">
        <v>100</v>
      </c>
      <c r="C255" s="19" t="s">
        <v>373</v>
      </c>
      <c r="D255" s="5" t="s">
        <v>43</v>
      </c>
      <c r="E255" s="5">
        <v>78.040000000000006</v>
      </c>
      <c r="F255" s="23">
        <f t="shared" si="39"/>
        <v>59419.656000000003</v>
      </c>
      <c r="G255" s="23">
        <f t="shared" si="40"/>
        <v>72108.960000000006</v>
      </c>
      <c r="H255" s="23">
        <f t="shared" si="33"/>
        <v>131528.61600000001</v>
      </c>
      <c r="I255" s="23">
        <v>761.4</v>
      </c>
      <c r="J255" s="23">
        <v>924</v>
      </c>
      <c r="K255" s="23">
        <f t="shared" si="34"/>
        <v>1685.4</v>
      </c>
      <c r="L255" s="31" t="s">
        <v>374</v>
      </c>
    </row>
    <row r="256" spans="1:12" x14ac:dyDescent="0.45">
      <c r="A256" s="5">
        <v>179</v>
      </c>
      <c r="B256" s="5">
        <v>101</v>
      </c>
      <c r="C256" s="19" t="s">
        <v>375</v>
      </c>
      <c r="D256" s="5" t="s">
        <v>43</v>
      </c>
      <c r="E256" s="5">
        <v>78.040000000000006</v>
      </c>
      <c r="F256" s="23">
        <f t="shared" si="39"/>
        <v>73944.460800000001</v>
      </c>
      <c r="G256" s="23">
        <f t="shared" si="40"/>
        <v>55065.024000000005</v>
      </c>
      <c r="H256" s="23">
        <f t="shared" si="33"/>
        <v>129009.48480000001</v>
      </c>
      <c r="I256" s="23">
        <v>947.52</v>
      </c>
      <c r="J256" s="23">
        <v>705.6</v>
      </c>
      <c r="K256" s="23">
        <f t="shared" si="34"/>
        <v>1653.12</v>
      </c>
      <c r="L256" s="31" t="s">
        <v>376</v>
      </c>
    </row>
    <row r="257" spans="1:12" ht="42.75" x14ac:dyDescent="0.45">
      <c r="A257" s="5">
        <v>179</v>
      </c>
      <c r="B257" s="5">
        <v>102</v>
      </c>
      <c r="C257" s="19" t="s">
        <v>377</v>
      </c>
      <c r="D257" s="5" t="s">
        <v>20</v>
      </c>
      <c r="E257" s="5">
        <v>167.82</v>
      </c>
      <c r="F257" s="23">
        <f t="shared" si="39"/>
        <v>59629.802399999993</v>
      </c>
      <c r="G257" s="23">
        <f t="shared" si="40"/>
        <v>262217.07179999998</v>
      </c>
      <c r="H257" s="23">
        <f t="shared" si="33"/>
        <v>321846.87419999996</v>
      </c>
      <c r="I257" s="23">
        <v>355.32</v>
      </c>
      <c r="J257" s="23">
        <v>1562.49</v>
      </c>
      <c r="K257" s="23">
        <f t="shared" si="34"/>
        <v>1917.81</v>
      </c>
      <c r="L257" s="31" t="s">
        <v>378</v>
      </c>
    </row>
    <row r="258" spans="1:12" ht="28.5" x14ac:dyDescent="0.45">
      <c r="A258" s="5">
        <v>180</v>
      </c>
      <c r="B258" s="5">
        <v>103</v>
      </c>
      <c r="C258" s="19" t="s">
        <v>379</v>
      </c>
      <c r="D258" s="5" t="s">
        <v>129</v>
      </c>
      <c r="E258" s="5">
        <v>16.18</v>
      </c>
      <c r="F258" s="23">
        <f t="shared" si="39"/>
        <v>24365.1384</v>
      </c>
      <c r="G258" s="23">
        <f t="shared" si="40"/>
        <v>59106.672599999998</v>
      </c>
      <c r="H258" s="23">
        <f t="shared" si="33"/>
        <v>83471.811000000002</v>
      </c>
      <c r="I258" s="23">
        <v>1505.88</v>
      </c>
      <c r="J258" s="23">
        <v>3653.07</v>
      </c>
      <c r="K258" s="23">
        <f t="shared" si="34"/>
        <v>5158.9500000000007</v>
      </c>
      <c r="L258" s="31" t="s">
        <v>366</v>
      </c>
    </row>
    <row r="259" spans="1:12" x14ac:dyDescent="0.45">
      <c r="A259" s="5">
        <v>180</v>
      </c>
      <c r="B259" s="5">
        <v>104</v>
      </c>
      <c r="C259" s="19" t="s">
        <v>331</v>
      </c>
      <c r="D259" s="5" t="s">
        <v>43</v>
      </c>
      <c r="E259" s="5">
        <v>377.6</v>
      </c>
      <c r="F259" s="23">
        <f t="shared" si="39"/>
        <v>217225.728</v>
      </c>
      <c r="G259" s="23">
        <f t="shared" si="40"/>
        <v>123871.68000000001</v>
      </c>
      <c r="H259" s="23">
        <f t="shared" si="33"/>
        <v>341097.408</v>
      </c>
      <c r="I259" s="23">
        <v>575.28</v>
      </c>
      <c r="J259" s="23">
        <v>328.05</v>
      </c>
      <c r="K259" s="23">
        <f t="shared" si="34"/>
        <v>903.32999999999993</v>
      </c>
      <c r="L259" s="31" t="s">
        <v>380</v>
      </c>
    </row>
    <row r="260" spans="1:12" ht="57" x14ac:dyDescent="0.45">
      <c r="A260" s="5">
        <v>181</v>
      </c>
      <c r="B260" s="5">
        <v>105</v>
      </c>
      <c r="C260" s="19" t="s">
        <v>381</v>
      </c>
      <c r="D260" s="5" t="s">
        <v>20</v>
      </c>
      <c r="E260" s="5">
        <v>167.82</v>
      </c>
      <c r="F260" s="23">
        <f t="shared" si="39"/>
        <v>460001.33279999997</v>
      </c>
      <c r="G260" s="23">
        <f t="shared" si="40"/>
        <v>350059.0944</v>
      </c>
      <c r="H260" s="23">
        <f t="shared" si="33"/>
        <v>810060.42720000003</v>
      </c>
      <c r="I260" s="23">
        <v>2741.04</v>
      </c>
      <c r="J260" s="23">
        <v>2085.92</v>
      </c>
      <c r="K260" s="23">
        <f t="shared" si="34"/>
        <v>4826.96</v>
      </c>
      <c r="L260" s="31" t="s">
        <v>382</v>
      </c>
    </row>
    <row r="261" spans="1:12" ht="28.5" x14ac:dyDescent="0.45">
      <c r="A261" s="5">
        <v>181</v>
      </c>
      <c r="B261" s="5">
        <v>106</v>
      </c>
      <c r="C261" s="19" t="s">
        <v>353</v>
      </c>
      <c r="D261" s="5" t="s">
        <v>20</v>
      </c>
      <c r="E261" s="5">
        <v>167.8</v>
      </c>
      <c r="F261" s="23">
        <f t="shared" si="39"/>
        <v>127762.92</v>
      </c>
      <c r="G261" s="23">
        <f t="shared" si="40"/>
        <v>13593.478000000001</v>
      </c>
      <c r="H261" s="23">
        <f t="shared" si="33"/>
        <v>141356.39799999999</v>
      </c>
      <c r="I261" s="23">
        <v>761.4</v>
      </c>
      <c r="J261" s="23">
        <v>81.010000000000005</v>
      </c>
      <c r="K261" s="23">
        <f t="shared" si="34"/>
        <v>842.41</v>
      </c>
      <c r="L261" s="31" t="s">
        <v>383</v>
      </c>
    </row>
    <row r="262" spans="1:12" x14ac:dyDescent="0.45">
      <c r="A262" s="5">
        <v>182</v>
      </c>
      <c r="B262" s="5">
        <v>107</v>
      </c>
      <c r="C262" s="19" t="s">
        <v>384</v>
      </c>
      <c r="D262" s="5" t="s">
        <v>20</v>
      </c>
      <c r="E262" s="5">
        <v>167.82</v>
      </c>
      <c r="F262" s="23">
        <f t="shared" si="39"/>
        <v>414569.10240000003</v>
      </c>
      <c r="G262" s="23">
        <f t="shared" si="40"/>
        <v>99780.737399999998</v>
      </c>
      <c r="H262" s="23">
        <f t="shared" si="33"/>
        <v>514349.83980000002</v>
      </c>
      <c r="I262" s="23">
        <v>2470.3200000000002</v>
      </c>
      <c r="J262" s="23">
        <v>594.57000000000005</v>
      </c>
      <c r="K262" s="23">
        <f t="shared" si="34"/>
        <v>3064.8900000000003</v>
      </c>
      <c r="L262" s="31" t="s">
        <v>385</v>
      </c>
    </row>
    <row r="263" spans="1:12" ht="28.5" x14ac:dyDescent="0.45">
      <c r="A263" s="20">
        <v>183</v>
      </c>
      <c r="B263" s="20"/>
      <c r="C263" s="21" t="s">
        <v>386</v>
      </c>
      <c r="D263" s="20"/>
      <c r="E263" s="20"/>
      <c r="F263" s="22"/>
      <c r="G263" s="22"/>
      <c r="H263" s="22"/>
      <c r="I263" s="23">
        <v>0</v>
      </c>
      <c r="J263" s="23">
        <v>0</v>
      </c>
      <c r="K263" s="23">
        <f t="shared" si="34"/>
        <v>0</v>
      </c>
      <c r="L263" s="24"/>
    </row>
    <row r="264" spans="1:12" ht="28.5" x14ac:dyDescent="0.45">
      <c r="A264" s="5">
        <v>183</v>
      </c>
      <c r="B264" s="5">
        <v>108</v>
      </c>
      <c r="C264" s="19" t="s">
        <v>387</v>
      </c>
      <c r="D264" s="5" t="s">
        <v>17</v>
      </c>
      <c r="E264" s="5">
        <v>110</v>
      </c>
      <c r="F264" s="23">
        <f>I264*E264</f>
        <v>775501.1</v>
      </c>
      <c r="G264" s="23">
        <f>J264*E264</f>
        <v>1001616</v>
      </c>
      <c r="H264" s="23">
        <f t="shared" si="33"/>
        <v>1777117.1</v>
      </c>
      <c r="I264" s="23">
        <v>7050.01</v>
      </c>
      <c r="J264" s="23">
        <v>9105.6</v>
      </c>
      <c r="K264" s="23">
        <f t="shared" si="34"/>
        <v>16155.61</v>
      </c>
      <c r="L264" s="31" t="s">
        <v>388</v>
      </c>
    </row>
    <row r="265" spans="1:12" ht="28.5" x14ac:dyDescent="0.45">
      <c r="A265" s="5">
        <v>184</v>
      </c>
      <c r="B265" s="5">
        <v>109</v>
      </c>
      <c r="C265" s="19" t="s">
        <v>379</v>
      </c>
      <c r="D265" s="5" t="s">
        <v>43</v>
      </c>
      <c r="E265" s="5">
        <v>79.2</v>
      </c>
      <c r="F265" s="23">
        <f>I265*E265</f>
        <v>111671.208</v>
      </c>
      <c r="G265" s="23">
        <f>J265*E265</f>
        <v>83073.672000000006</v>
      </c>
      <c r="H265" s="23">
        <f t="shared" si="33"/>
        <v>194744.88</v>
      </c>
      <c r="I265" s="23">
        <v>1409.99</v>
      </c>
      <c r="J265" s="23">
        <v>1048.9100000000001</v>
      </c>
      <c r="K265" s="23">
        <f t="shared" si="34"/>
        <v>2458.9</v>
      </c>
      <c r="L265" s="31" t="s">
        <v>389</v>
      </c>
    </row>
    <row r="266" spans="1:12" ht="28.5" x14ac:dyDescent="0.45">
      <c r="A266" s="25">
        <v>185</v>
      </c>
      <c r="B266" s="25">
        <v>110</v>
      </c>
      <c r="C266" s="39" t="s">
        <v>390</v>
      </c>
      <c r="D266" s="25" t="s">
        <v>391</v>
      </c>
      <c r="E266" s="25">
        <v>1.4585999999999999</v>
      </c>
      <c r="F266" s="23">
        <f>I266*E266</f>
        <v>198632.76061200001</v>
      </c>
      <c r="G266" s="23">
        <f>J266*E266</f>
        <v>51554.552477999998</v>
      </c>
      <c r="H266" s="23">
        <f t="shared" ref="H266:H328" si="41">F266+G266</f>
        <v>250187.31309000001</v>
      </c>
      <c r="I266" s="23">
        <v>136180.42000000001</v>
      </c>
      <c r="J266" s="23">
        <v>35345.230000000003</v>
      </c>
      <c r="K266" s="23">
        <f t="shared" ref="K266:K329" si="42">I266+J266</f>
        <v>171525.65000000002</v>
      </c>
      <c r="L266" s="31" t="s">
        <v>392</v>
      </c>
    </row>
    <row r="267" spans="1:12" ht="28.5" x14ac:dyDescent="0.45">
      <c r="A267" s="20">
        <v>186</v>
      </c>
      <c r="B267" s="20"/>
      <c r="C267" s="21" t="s">
        <v>393</v>
      </c>
      <c r="D267" s="20"/>
      <c r="E267" s="20"/>
      <c r="F267" s="22"/>
      <c r="G267" s="22"/>
      <c r="H267" s="22"/>
      <c r="I267" s="23">
        <v>0</v>
      </c>
      <c r="J267" s="23">
        <v>0</v>
      </c>
      <c r="K267" s="23">
        <f t="shared" si="42"/>
        <v>0</v>
      </c>
      <c r="L267" s="24"/>
    </row>
    <row r="268" spans="1:12" ht="28.5" x14ac:dyDescent="0.45">
      <c r="A268" s="5">
        <v>187</v>
      </c>
      <c r="B268" s="5">
        <v>111</v>
      </c>
      <c r="C268" s="19" t="s">
        <v>387</v>
      </c>
      <c r="D268" s="5" t="s">
        <v>17</v>
      </c>
      <c r="E268" s="5">
        <v>38</v>
      </c>
      <c r="F268" s="23">
        <f>I268*E268</f>
        <v>267900.38</v>
      </c>
      <c r="G268" s="23">
        <f>J268*E268</f>
        <v>346012.8</v>
      </c>
      <c r="H268" s="23">
        <f t="shared" si="41"/>
        <v>613913.17999999993</v>
      </c>
      <c r="I268" s="23">
        <v>7050.01</v>
      </c>
      <c r="J268" s="23">
        <v>9105.6</v>
      </c>
      <c r="K268" s="23">
        <f t="shared" si="42"/>
        <v>16155.61</v>
      </c>
      <c r="L268" s="31" t="s">
        <v>394</v>
      </c>
    </row>
    <row r="269" spans="1:12" ht="28.5" x14ac:dyDescent="0.45">
      <c r="A269" s="5">
        <v>188</v>
      </c>
      <c r="B269" s="5">
        <v>112</v>
      </c>
      <c r="C269" s="19" t="s">
        <v>379</v>
      </c>
      <c r="D269" s="5" t="s">
        <v>43</v>
      </c>
      <c r="E269" s="5">
        <v>38</v>
      </c>
      <c r="F269" s="23">
        <f>I269*E269</f>
        <v>53579.62</v>
      </c>
      <c r="G269" s="23">
        <f>J269*E269</f>
        <v>39858.58</v>
      </c>
      <c r="H269" s="23">
        <f t="shared" si="41"/>
        <v>93438.200000000012</v>
      </c>
      <c r="I269" s="23">
        <v>1409.99</v>
      </c>
      <c r="J269" s="23">
        <v>1048.9100000000001</v>
      </c>
      <c r="K269" s="23">
        <f t="shared" si="42"/>
        <v>2458.9</v>
      </c>
      <c r="L269" s="31" t="s">
        <v>395</v>
      </c>
    </row>
    <row r="270" spans="1:12" ht="28.5" x14ac:dyDescent="0.45">
      <c r="A270" s="5">
        <v>189</v>
      </c>
      <c r="B270" s="5">
        <v>113</v>
      </c>
      <c r="C270" s="19" t="s">
        <v>390</v>
      </c>
      <c r="D270" s="5" t="s">
        <v>20</v>
      </c>
      <c r="E270" s="5">
        <v>38.49</v>
      </c>
      <c r="F270" s="23">
        <f>I270*E270</f>
        <v>43687.689599999998</v>
      </c>
      <c r="G270" s="23">
        <f>J270*E270</f>
        <v>11322.988200000002</v>
      </c>
      <c r="H270" s="23">
        <f t="shared" si="41"/>
        <v>55010.677799999998</v>
      </c>
      <c r="I270" s="23">
        <v>1135.04</v>
      </c>
      <c r="J270" s="23">
        <v>294.18</v>
      </c>
      <c r="K270" s="23">
        <f t="shared" si="42"/>
        <v>1429.22</v>
      </c>
      <c r="L270" s="31" t="s">
        <v>396</v>
      </c>
    </row>
    <row r="271" spans="1:12" ht="28.5" x14ac:dyDescent="0.45">
      <c r="A271" s="20">
        <v>190</v>
      </c>
      <c r="B271" s="20"/>
      <c r="C271" s="21" t="s">
        <v>397</v>
      </c>
      <c r="D271" s="20"/>
      <c r="E271" s="20"/>
      <c r="F271" s="22"/>
      <c r="G271" s="22"/>
      <c r="H271" s="22"/>
      <c r="I271" s="23">
        <v>0</v>
      </c>
      <c r="J271" s="23">
        <v>0</v>
      </c>
      <c r="K271" s="23">
        <f t="shared" si="42"/>
        <v>0</v>
      </c>
      <c r="L271" s="24"/>
    </row>
    <row r="272" spans="1:12" ht="28.5" x14ac:dyDescent="0.45">
      <c r="A272" s="5">
        <v>191</v>
      </c>
      <c r="B272" s="5">
        <v>114</v>
      </c>
      <c r="C272" s="19" t="s">
        <v>387</v>
      </c>
      <c r="D272" s="5" t="s">
        <v>17</v>
      </c>
      <c r="E272" s="5">
        <v>6</v>
      </c>
      <c r="F272" s="23">
        <f>I272*E272</f>
        <v>52466.16</v>
      </c>
      <c r="G272" s="23">
        <f>J272*E272</f>
        <v>54633.600000000006</v>
      </c>
      <c r="H272" s="23">
        <f t="shared" si="41"/>
        <v>107099.76000000001</v>
      </c>
      <c r="I272" s="23">
        <v>8744.36</v>
      </c>
      <c r="J272" s="23">
        <v>9105.6</v>
      </c>
      <c r="K272" s="23">
        <f t="shared" si="42"/>
        <v>17849.96</v>
      </c>
      <c r="L272" s="31" t="s">
        <v>398</v>
      </c>
    </row>
    <row r="273" spans="1:12" ht="28.5" x14ac:dyDescent="0.45">
      <c r="A273" s="5">
        <v>192</v>
      </c>
      <c r="B273" s="5">
        <v>115</v>
      </c>
      <c r="C273" s="19" t="s">
        <v>379</v>
      </c>
      <c r="D273" s="5" t="s">
        <v>43</v>
      </c>
      <c r="E273" s="5">
        <v>8.6</v>
      </c>
      <c r="F273" s="23">
        <f>I273*E273</f>
        <v>15040.195999999998</v>
      </c>
      <c r="G273" s="23">
        <f>J273*E273</f>
        <v>9020.6260000000002</v>
      </c>
      <c r="H273" s="23">
        <f t="shared" si="41"/>
        <v>24060.822</v>
      </c>
      <c r="I273" s="23">
        <v>1748.86</v>
      </c>
      <c r="J273" s="23">
        <v>1048.9100000000001</v>
      </c>
      <c r="K273" s="23">
        <f t="shared" si="42"/>
        <v>2797.77</v>
      </c>
      <c r="L273" s="31" t="s">
        <v>399</v>
      </c>
    </row>
    <row r="274" spans="1:12" ht="28.5" x14ac:dyDescent="0.45">
      <c r="A274" s="5">
        <v>193</v>
      </c>
      <c r="B274" s="5">
        <v>116</v>
      </c>
      <c r="C274" s="19" t="s">
        <v>390</v>
      </c>
      <c r="D274" s="5" t="s">
        <v>20</v>
      </c>
      <c r="E274" s="5">
        <v>7.2750000000000004</v>
      </c>
      <c r="F274" s="23">
        <f>I274*E274</f>
        <v>54187.400999999998</v>
      </c>
      <c r="G274" s="23">
        <f>J274*E274</f>
        <v>2571.3487500000001</v>
      </c>
      <c r="H274" s="23">
        <f t="shared" si="41"/>
        <v>56758.749749999995</v>
      </c>
      <c r="I274" s="23">
        <v>7448.44</v>
      </c>
      <c r="J274" s="23">
        <v>353.45</v>
      </c>
      <c r="K274" s="23">
        <f t="shared" si="42"/>
        <v>7801.8899999999994</v>
      </c>
      <c r="L274" s="31" t="s">
        <v>400</v>
      </c>
    </row>
    <row r="275" spans="1:12" x14ac:dyDescent="0.45">
      <c r="A275" s="20">
        <v>194</v>
      </c>
      <c r="B275" s="20"/>
      <c r="C275" s="21" t="s">
        <v>401</v>
      </c>
      <c r="D275" s="20"/>
      <c r="E275" s="20"/>
      <c r="F275" s="22"/>
      <c r="G275" s="22"/>
      <c r="H275" s="22"/>
      <c r="I275" s="23">
        <v>0</v>
      </c>
      <c r="J275" s="23">
        <v>0</v>
      </c>
      <c r="K275" s="23">
        <f t="shared" si="42"/>
        <v>0</v>
      </c>
      <c r="L275" s="24"/>
    </row>
    <row r="276" spans="1:12" x14ac:dyDescent="0.45">
      <c r="A276" s="5">
        <v>194</v>
      </c>
      <c r="B276" s="5">
        <v>117</v>
      </c>
      <c r="C276" s="19" t="s">
        <v>372</v>
      </c>
      <c r="D276" s="5" t="s">
        <v>43</v>
      </c>
      <c r="E276" s="5">
        <v>689.52</v>
      </c>
      <c r="F276" s="23">
        <f>I276*E276</f>
        <v>1143334.4832000001</v>
      </c>
      <c r="G276" s="23">
        <f>J276*E276</f>
        <v>12873.338400000001</v>
      </c>
      <c r="H276" s="23">
        <f t="shared" si="41"/>
        <v>1156207.8216000001</v>
      </c>
      <c r="I276" s="23">
        <v>1658.16</v>
      </c>
      <c r="J276" s="23">
        <v>18.670000000000002</v>
      </c>
      <c r="K276" s="23">
        <f t="shared" si="42"/>
        <v>1676.8300000000002</v>
      </c>
      <c r="L276" s="31" t="s">
        <v>363</v>
      </c>
    </row>
    <row r="277" spans="1:12" ht="28.5" x14ac:dyDescent="0.45">
      <c r="A277" s="5">
        <v>195</v>
      </c>
      <c r="B277" s="5">
        <v>118</v>
      </c>
      <c r="C277" s="19" t="s">
        <v>402</v>
      </c>
      <c r="D277" s="5" t="s">
        <v>43</v>
      </c>
      <c r="E277" s="5">
        <v>48.75</v>
      </c>
      <c r="F277" s="23">
        <f>I277*E277</f>
        <v>12372.75</v>
      </c>
      <c r="G277" s="23">
        <f>J277*E277</f>
        <v>2058.7124999999996</v>
      </c>
      <c r="H277" s="23">
        <f t="shared" si="41"/>
        <v>14431.4625</v>
      </c>
      <c r="I277" s="23">
        <v>253.8</v>
      </c>
      <c r="J277" s="23">
        <v>42.23</v>
      </c>
      <c r="K277" s="23">
        <f t="shared" si="42"/>
        <v>296.03000000000003</v>
      </c>
      <c r="L277" s="31" t="s">
        <v>403</v>
      </c>
    </row>
    <row r="278" spans="1:12" ht="28.5" x14ac:dyDescent="0.45">
      <c r="A278" s="5">
        <v>196</v>
      </c>
      <c r="B278" s="5">
        <v>119</v>
      </c>
      <c r="C278" s="19" t="s">
        <v>404</v>
      </c>
      <c r="D278" s="5" t="s">
        <v>20</v>
      </c>
      <c r="E278" s="5">
        <v>259.52</v>
      </c>
      <c r="F278" s="23">
        <f>I278*E278</f>
        <v>711354.70079999999</v>
      </c>
      <c r="G278" s="23">
        <f>J278*E278</f>
        <v>172448.4448</v>
      </c>
      <c r="H278" s="23">
        <f t="shared" si="41"/>
        <v>883803.14559999993</v>
      </c>
      <c r="I278" s="23">
        <v>2741.04</v>
      </c>
      <c r="J278" s="23">
        <v>664.49</v>
      </c>
      <c r="K278" s="23">
        <f t="shared" si="42"/>
        <v>3405.5299999999997</v>
      </c>
      <c r="L278" s="31" t="s">
        <v>405</v>
      </c>
    </row>
    <row r="279" spans="1:12" x14ac:dyDescent="0.45">
      <c r="A279" s="5">
        <v>197</v>
      </c>
      <c r="B279" s="5">
        <v>120</v>
      </c>
      <c r="C279" s="19" t="s">
        <v>406</v>
      </c>
      <c r="D279" s="5" t="s">
        <v>20</v>
      </c>
      <c r="E279" s="5">
        <v>256.67</v>
      </c>
      <c r="F279" s="23">
        <f>I279*E279</f>
        <v>160685.6868</v>
      </c>
      <c r="G279" s="23">
        <f>J279*E279</f>
        <v>20726.102500000001</v>
      </c>
      <c r="H279" s="23">
        <f t="shared" si="41"/>
        <v>181411.7893</v>
      </c>
      <c r="I279" s="23">
        <v>626.04</v>
      </c>
      <c r="J279" s="23">
        <v>80.75</v>
      </c>
      <c r="K279" s="23">
        <f t="shared" si="42"/>
        <v>706.79</v>
      </c>
      <c r="L279" s="31" t="s">
        <v>407</v>
      </c>
    </row>
    <row r="280" spans="1:12" ht="28.5" x14ac:dyDescent="0.45">
      <c r="A280" s="5">
        <v>198</v>
      </c>
      <c r="B280" s="5">
        <v>121</v>
      </c>
      <c r="C280" s="19" t="s">
        <v>353</v>
      </c>
      <c r="D280" s="5" t="s">
        <v>391</v>
      </c>
      <c r="E280" s="5">
        <v>2.5665</v>
      </c>
      <c r="F280" s="23">
        <f>I280*E280</f>
        <v>19541.330999999998</v>
      </c>
      <c r="G280" s="23">
        <f>J280*E280</f>
        <v>20791.113840000002</v>
      </c>
      <c r="H280" s="23">
        <f t="shared" si="41"/>
        <v>40332.444839999996</v>
      </c>
      <c r="I280" s="23">
        <v>7614</v>
      </c>
      <c r="J280" s="23">
        <v>8100.96</v>
      </c>
      <c r="K280" s="23">
        <f t="shared" si="42"/>
        <v>15714.96</v>
      </c>
      <c r="L280" s="31" t="s">
        <v>408</v>
      </c>
    </row>
    <row r="281" spans="1:12" x14ac:dyDescent="0.45">
      <c r="A281" s="20">
        <v>199</v>
      </c>
      <c r="B281" s="20"/>
      <c r="C281" s="21" t="s">
        <v>409</v>
      </c>
      <c r="D281" s="20"/>
      <c r="E281" s="20"/>
      <c r="F281" s="22"/>
      <c r="G281" s="22"/>
      <c r="H281" s="22"/>
      <c r="I281" s="23">
        <v>0</v>
      </c>
      <c r="J281" s="23">
        <v>0</v>
      </c>
      <c r="K281" s="23">
        <f t="shared" si="42"/>
        <v>0</v>
      </c>
      <c r="L281" s="24"/>
    </row>
    <row r="282" spans="1:12" ht="28.5" x14ac:dyDescent="0.45">
      <c r="A282" s="5">
        <v>199</v>
      </c>
      <c r="B282" s="5">
        <v>122</v>
      </c>
      <c r="C282" s="19" t="s">
        <v>410</v>
      </c>
      <c r="D282" s="5" t="s">
        <v>43</v>
      </c>
      <c r="E282" s="5">
        <v>451.75</v>
      </c>
      <c r="F282" s="23">
        <f>I282*E282</f>
        <v>114654.15000000001</v>
      </c>
      <c r="G282" s="23">
        <f>J282*E282</f>
        <v>19077.4025</v>
      </c>
      <c r="H282" s="23">
        <f t="shared" si="41"/>
        <v>133731.55250000002</v>
      </c>
      <c r="I282" s="23">
        <v>253.8</v>
      </c>
      <c r="J282" s="23">
        <v>42.23</v>
      </c>
      <c r="K282" s="23">
        <f t="shared" si="42"/>
        <v>296.03000000000003</v>
      </c>
      <c r="L282" s="31" t="s">
        <v>411</v>
      </c>
    </row>
    <row r="283" spans="1:12" x14ac:dyDescent="0.45">
      <c r="A283" s="5">
        <v>200</v>
      </c>
      <c r="B283" s="5">
        <v>123</v>
      </c>
      <c r="C283" s="19" t="s">
        <v>412</v>
      </c>
      <c r="D283" s="5" t="s">
        <v>129</v>
      </c>
      <c r="E283" s="5">
        <v>50.43</v>
      </c>
      <c r="F283" s="23">
        <f>I283*E283</f>
        <v>43517.0556</v>
      </c>
      <c r="G283" s="23">
        <f>J283*E283</f>
        <v>894564.65820000006</v>
      </c>
      <c r="H283" s="23">
        <f t="shared" si="41"/>
        <v>938081.71380000003</v>
      </c>
      <c r="I283" s="23">
        <v>862.92</v>
      </c>
      <c r="J283" s="23">
        <v>17738.740000000002</v>
      </c>
      <c r="K283" s="23">
        <f t="shared" si="42"/>
        <v>18601.66</v>
      </c>
      <c r="L283" s="31" t="s">
        <v>413</v>
      </c>
    </row>
    <row r="284" spans="1:12" ht="42.75" x14ac:dyDescent="0.45">
      <c r="A284" s="5">
        <v>201</v>
      </c>
      <c r="B284" s="5">
        <v>124</v>
      </c>
      <c r="C284" s="19" t="s">
        <v>414</v>
      </c>
      <c r="D284" s="5" t="s">
        <v>20</v>
      </c>
      <c r="E284" s="5">
        <v>947.04</v>
      </c>
      <c r="F284" s="23">
        <f>I284*E284</f>
        <v>2563826.6879999996</v>
      </c>
      <c r="G284" s="23">
        <f>J284*E284</f>
        <v>942579.4415999999</v>
      </c>
      <c r="H284" s="23">
        <f t="shared" si="41"/>
        <v>3506406.1295999996</v>
      </c>
      <c r="I284" s="23">
        <v>2707.2</v>
      </c>
      <c r="J284" s="23">
        <v>995.29</v>
      </c>
      <c r="K284" s="23">
        <f t="shared" si="42"/>
        <v>3702.49</v>
      </c>
      <c r="L284" s="31" t="s">
        <v>415</v>
      </c>
    </row>
    <row r="285" spans="1:12" x14ac:dyDescent="0.45">
      <c r="A285" s="5">
        <v>202</v>
      </c>
      <c r="B285" s="5">
        <v>125</v>
      </c>
      <c r="C285" s="19" t="s">
        <v>359</v>
      </c>
      <c r="D285" s="5" t="s">
        <v>20</v>
      </c>
      <c r="E285" s="5">
        <v>947.04</v>
      </c>
      <c r="F285" s="23">
        <f>I285*E285</f>
        <v>789982.88639999996</v>
      </c>
      <c r="G285" s="23">
        <f>J285*E285</f>
        <v>309369.55680000002</v>
      </c>
      <c r="H285" s="23">
        <f t="shared" si="41"/>
        <v>1099352.4432000001</v>
      </c>
      <c r="I285" s="23">
        <v>834.16</v>
      </c>
      <c r="J285" s="23">
        <v>326.67</v>
      </c>
      <c r="K285" s="23">
        <f t="shared" si="42"/>
        <v>1160.83</v>
      </c>
      <c r="L285" s="31" t="s">
        <v>385</v>
      </c>
    </row>
    <row r="286" spans="1:12" x14ac:dyDescent="0.45">
      <c r="A286" s="20">
        <v>203</v>
      </c>
      <c r="B286" s="20"/>
      <c r="C286" s="21" t="s">
        <v>416</v>
      </c>
      <c r="D286" s="20"/>
      <c r="E286" s="20"/>
      <c r="F286" s="22"/>
      <c r="G286" s="22"/>
      <c r="H286" s="22"/>
      <c r="I286" s="23">
        <v>0</v>
      </c>
      <c r="J286" s="23">
        <v>0</v>
      </c>
      <c r="K286" s="23">
        <f t="shared" si="42"/>
        <v>0</v>
      </c>
      <c r="L286" s="24"/>
    </row>
    <row r="287" spans="1:12" ht="28.5" x14ac:dyDescent="0.45">
      <c r="A287" s="5">
        <v>203</v>
      </c>
      <c r="B287" s="5">
        <v>126</v>
      </c>
      <c r="C287" s="19" t="s">
        <v>410</v>
      </c>
      <c r="D287" s="5" t="s">
        <v>43</v>
      </c>
      <c r="E287" s="5">
        <v>121.95</v>
      </c>
      <c r="F287" s="23">
        <f>I287*E287</f>
        <v>30950.910000000003</v>
      </c>
      <c r="G287" s="23">
        <f>J287*E287</f>
        <v>5149.9484999999995</v>
      </c>
      <c r="H287" s="23">
        <f t="shared" si="41"/>
        <v>36100.858500000002</v>
      </c>
      <c r="I287" s="23">
        <v>253.8</v>
      </c>
      <c r="J287" s="23">
        <v>42.23</v>
      </c>
      <c r="K287" s="23">
        <f t="shared" si="42"/>
        <v>296.03000000000003</v>
      </c>
      <c r="L287" s="31" t="s">
        <v>417</v>
      </c>
    </row>
    <row r="288" spans="1:12" x14ac:dyDescent="0.45">
      <c r="A288" s="5">
        <v>204</v>
      </c>
      <c r="B288" s="5">
        <v>127</v>
      </c>
      <c r="C288" s="19" t="s">
        <v>412</v>
      </c>
      <c r="D288" s="5" t="s">
        <v>129</v>
      </c>
      <c r="E288" s="5">
        <v>9.0500000000000007</v>
      </c>
      <c r="F288" s="23">
        <f>I288*E288</f>
        <v>7809.4260000000004</v>
      </c>
      <c r="G288" s="23">
        <f>J288*E288</f>
        <v>160535.59700000004</v>
      </c>
      <c r="H288" s="23">
        <f t="shared" si="41"/>
        <v>168345.02300000004</v>
      </c>
      <c r="I288" s="23">
        <v>862.92</v>
      </c>
      <c r="J288" s="23">
        <v>17738.740000000002</v>
      </c>
      <c r="K288" s="23">
        <f t="shared" si="42"/>
        <v>18601.66</v>
      </c>
      <c r="L288" s="31" t="s">
        <v>413</v>
      </c>
    </row>
    <row r="289" spans="1:12" ht="42.75" x14ac:dyDescent="0.45">
      <c r="A289" s="5">
        <v>205</v>
      </c>
      <c r="B289" s="5">
        <v>128</v>
      </c>
      <c r="C289" s="19" t="s">
        <v>414</v>
      </c>
      <c r="D289" s="5" t="s">
        <v>20</v>
      </c>
      <c r="E289" s="5">
        <v>229.24</v>
      </c>
      <c r="F289" s="23">
        <f>I289*E289</f>
        <v>620598.52799999993</v>
      </c>
      <c r="G289" s="23">
        <f>J289*E289</f>
        <v>224921.11840000001</v>
      </c>
      <c r="H289" s="23">
        <f t="shared" si="41"/>
        <v>845519.64639999997</v>
      </c>
      <c r="I289" s="23">
        <v>2707.2</v>
      </c>
      <c r="J289" s="23">
        <v>981.16</v>
      </c>
      <c r="K289" s="23">
        <f t="shared" si="42"/>
        <v>3688.3599999999997</v>
      </c>
      <c r="L289" s="31" t="s">
        <v>418</v>
      </c>
    </row>
    <row r="290" spans="1:12" x14ac:dyDescent="0.45">
      <c r="A290" s="5">
        <v>206</v>
      </c>
      <c r="B290" s="5">
        <v>129</v>
      </c>
      <c r="C290" s="19" t="s">
        <v>359</v>
      </c>
      <c r="D290" s="5" t="s">
        <v>20</v>
      </c>
      <c r="E290" s="5">
        <v>229.24</v>
      </c>
      <c r="F290" s="23">
        <f>I290*E290</f>
        <v>191222.83840000001</v>
      </c>
      <c r="G290" s="23">
        <f>J290*E290</f>
        <v>74885.830800000011</v>
      </c>
      <c r="H290" s="23">
        <f t="shared" si="41"/>
        <v>266108.6692</v>
      </c>
      <c r="I290" s="23">
        <v>834.16</v>
      </c>
      <c r="J290" s="23">
        <v>326.67</v>
      </c>
      <c r="K290" s="23">
        <f t="shared" si="42"/>
        <v>1160.83</v>
      </c>
      <c r="L290" s="31" t="s">
        <v>385</v>
      </c>
    </row>
    <row r="291" spans="1:12" x14ac:dyDescent="0.45">
      <c r="A291" s="20">
        <v>207</v>
      </c>
      <c r="B291" s="20"/>
      <c r="C291" s="21" t="s">
        <v>419</v>
      </c>
      <c r="D291" s="20"/>
      <c r="E291" s="20"/>
      <c r="F291" s="22"/>
      <c r="G291" s="22"/>
      <c r="H291" s="22"/>
      <c r="I291" s="23">
        <v>0</v>
      </c>
      <c r="J291" s="23">
        <v>0</v>
      </c>
      <c r="K291" s="23">
        <f t="shared" si="42"/>
        <v>0</v>
      </c>
      <c r="L291" s="24"/>
    </row>
    <row r="292" spans="1:12" ht="28.5" x14ac:dyDescent="0.45">
      <c r="A292" s="5">
        <v>207</v>
      </c>
      <c r="B292" s="5">
        <v>130</v>
      </c>
      <c r="C292" s="19" t="s">
        <v>414</v>
      </c>
      <c r="D292" s="5" t="s">
        <v>20</v>
      </c>
      <c r="E292" s="5">
        <v>148.91999999999999</v>
      </c>
      <c r="F292" s="23">
        <f>I292*E292</f>
        <v>403156.22399999993</v>
      </c>
      <c r="G292" s="23">
        <f>J292*E292</f>
        <v>82348.292399999991</v>
      </c>
      <c r="H292" s="23">
        <f t="shared" si="41"/>
        <v>485504.51639999991</v>
      </c>
      <c r="I292" s="23">
        <v>2707.2</v>
      </c>
      <c r="J292" s="23">
        <v>552.97</v>
      </c>
      <c r="K292" s="23">
        <f t="shared" si="42"/>
        <v>3260.17</v>
      </c>
      <c r="L292" s="31" t="s">
        <v>420</v>
      </c>
    </row>
    <row r="293" spans="1:12" x14ac:dyDescent="0.45">
      <c r="A293" s="25">
        <v>208</v>
      </c>
      <c r="B293" s="25">
        <v>131</v>
      </c>
      <c r="C293" s="39" t="s">
        <v>406</v>
      </c>
      <c r="D293" s="25" t="s">
        <v>20</v>
      </c>
      <c r="E293" s="25">
        <v>148.91999999999999</v>
      </c>
      <c r="F293" s="23">
        <f>I293*E293</f>
        <v>93229.876799999984</v>
      </c>
      <c r="G293" s="23">
        <f>J293*E293</f>
        <v>12025.289999999999</v>
      </c>
      <c r="H293" s="23">
        <f t="shared" si="41"/>
        <v>105255.16679999998</v>
      </c>
      <c r="I293" s="23">
        <v>626.04</v>
      </c>
      <c r="J293" s="23">
        <v>80.75</v>
      </c>
      <c r="K293" s="23">
        <f t="shared" si="42"/>
        <v>706.79</v>
      </c>
      <c r="L293" s="31" t="s">
        <v>407</v>
      </c>
    </row>
    <row r="294" spans="1:12" ht="28.5" x14ac:dyDescent="0.45">
      <c r="A294" s="20">
        <v>209</v>
      </c>
      <c r="B294" s="20"/>
      <c r="C294" s="21" t="s">
        <v>421</v>
      </c>
      <c r="D294" s="20"/>
      <c r="E294" s="20"/>
      <c r="F294" s="22"/>
      <c r="G294" s="22"/>
      <c r="H294" s="22"/>
      <c r="I294" s="23">
        <v>0</v>
      </c>
      <c r="J294" s="23">
        <v>0</v>
      </c>
      <c r="K294" s="23">
        <f t="shared" si="42"/>
        <v>0</v>
      </c>
      <c r="L294" s="24"/>
    </row>
    <row r="295" spans="1:12" x14ac:dyDescent="0.45">
      <c r="A295" s="5">
        <v>209</v>
      </c>
      <c r="B295" s="5">
        <v>132</v>
      </c>
      <c r="C295" s="19" t="s">
        <v>331</v>
      </c>
      <c r="D295" s="5" t="s">
        <v>43</v>
      </c>
      <c r="E295" s="5">
        <v>1.72</v>
      </c>
      <c r="F295" s="23">
        <f>I295*E295</f>
        <v>1193.1984</v>
      </c>
      <c r="G295" s="23">
        <f>J295*E295</f>
        <v>564.24599999999998</v>
      </c>
      <c r="H295" s="23">
        <f t="shared" si="41"/>
        <v>1757.4443999999999</v>
      </c>
      <c r="I295" s="23">
        <v>693.72</v>
      </c>
      <c r="J295" s="23">
        <v>328.05</v>
      </c>
      <c r="K295" s="23">
        <f t="shared" si="42"/>
        <v>1021.77</v>
      </c>
      <c r="L295" s="31" t="s">
        <v>380</v>
      </c>
    </row>
    <row r="296" spans="1:12" ht="57" x14ac:dyDescent="0.45">
      <c r="A296" s="5">
        <v>210</v>
      </c>
      <c r="B296" s="5">
        <v>133</v>
      </c>
      <c r="C296" s="19" t="s">
        <v>422</v>
      </c>
      <c r="D296" s="5" t="s">
        <v>20</v>
      </c>
      <c r="E296" s="5">
        <v>5.2</v>
      </c>
      <c r="F296" s="23">
        <f>I296*E296</f>
        <v>14077.439999999999</v>
      </c>
      <c r="G296" s="23">
        <f>J296*E296</f>
        <v>6350.1880000000001</v>
      </c>
      <c r="H296" s="23">
        <f t="shared" si="41"/>
        <v>20427.627999999997</v>
      </c>
      <c r="I296" s="23">
        <v>2707.2</v>
      </c>
      <c r="J296" s="23">
        <v>1221.19</v>
      </c>
      <c r="K296" s="23">
        <f t="shared" si="42"/>
        <v>3928.39</v>
      </c>
      <c r="L296" s="31" t="s">
        <v>423</v>
      </c>
    </row>
    <row r="297" spans="1:12" x14ac:dyDescent="0.45">
      <c r="A297" s="20">
        <v>211</v>
      </c>
      <c r="B297" s="20"/>
      <c r="C297" s="21" t="s">
        <v>424</v>
      </c>
      <c r="D297" s="20"/>
      <c r="E297" s="20"/>
      <c r="F297" s="22"/>
      <c r="G297" s="22"/>
      <c r="H297" s="22"/>
      <c r="I297" s="23">
        <v>0</v>
      </c>
      <c r="J297" s="23">
        <v>0</v>
      </c>
      <c r="K297" s="23">
        <f t="shared" si="42"/>
        <v>0</v>
      </c>
      <c r="L297" s="24"/>
    </row>
    <row r="298" spans="1:12" ht="99.75" x14ac:dyDescent="0.45">
      <c r="A298" s="5">
        <v>211</v>
      </c>
      <c r="B298" s="5">
        <v>134</v>
      </c>
      <c r="C298" s="19" t="s">
        <v>425</v>
      </c>
      <c r="D298" s="5" t="s">
        <v>140</v>
      </c>
      <c r="E298" s="5">
        <v>1.6301000000000001</v>
      </c>
      <c r="F298" s="23">
        <f>I298*E298</f>
        <v>413693.999343</v>
      </c>
      <c r="G298" s="23">
        <f>J298*E298</f>
        <v>735324.25415000005</v>
      </c>
      <c r="H298" s="23">
        <f t="shared" si="41"/>
        <v>1149018.2534930001</v>
      </c>
      <c r="I298" s="23">
        <v>253784.43</v>
      </c>
      <c r="J298" s="23">
        <v>451091.5</v>
      </c>
      <c r="K298" s="23">
        <f t="shared" si="42"/>
        <v>704875.92999999993</v>
      </c>
      <c r="L298" s="31" t="s">
        <v>426</v>
      </c>
    </row>
    <row r="299" spans="1:12" ht="99.75" x14ac:dyDescent="0.45">
      <c r="A299" s="5">
        <v>212</v>
      </c>
      <c r="B299" s="5">
        <v>135</v>
      </c>
      <c r="C299" s="19" t="s">
        <v>427</v>
      </c>
      <c r="D299" s="5" t="s">
        <v>140</v>
      </c>
      <c r="E299" s="5">
        <v>0.74592999999999998</v>
      </c>
      <c r="F299" s="23">
        <f>I299*E299</f>
        <v>700716.58686359995</v>
      </c>
      <c r="G299" s="23">
        <f>J299*E299</f>
        <v>347711.614443</v>
      </c>
      <c r="H299" s="23">
        <f t="shared" si="41"/>
        <v>1048428.2013065999</v>
      </c>
      <c r="I299" s="23">
        <v>939386.52</v>
      </c>
      <c r="J299" s="23">
        <v>466145.1</v>
      </c>
      <c r="K299" s="23">
        <f t="shared" si="42"/>
        <v>1405531.62</v>
      </c>
      <c r="L299" s="31" t="s">
        <v>428</v>
      </c>
    </row>
    <row r="300" spans="1:12" x14ac:dyDescent="0.45">
      <c r="A300" s="5">
        <v>213</v>
      </c>
      <c r="B300" s="5">
        <v>136</v>
      </c>
      <c r="C300" s="19" t="s">
        <v>331</v>
      </c>
      <c r="D300" s="5" t="s">
        <v>43</v>
      </c>
      <c r="E300" s="5">
        <v>8.9600000000000009</v>
      </c>
      <c r="F300" s="23">
        <f>I300*E300</f>
        <v>5053.3504000000003</v>
      </c>
      <c r="G300" s="23">
        <f>J300*E300</f>
        <v>2939.3280000000004</v>
      </c>
      <c r="H300" s="23">
        <f t="shared" si="41"/>
        <v>7992.6784000000007</v>
      </c>
      <c r="I300" s="23">
        <v>563.99</v>
      </c>
      <c r="J300" s="23">
        <v>328.05</v>
      </c>
      <c r="K300" s="23">
        <f t="shared" si="42"/>
        <v>892.04</v>
      </c>
      <c r="L300" s="31" t="s">
        <v>380</v>
      </c>
    </row>
    <row r="301" spans="1:12" x14ac:dyDescent="0.45">
      <c r="A301" s="5">
        <v>214</v>
      </c>
      <c r="B301" s="5">
        <v>137</v>
      </c>
      <c r="C301" s="19" t="s">
        <v>348</v>
      </c>
      <c r="D301" s="5" t="s">
        <v>43</v>
      </c>
      <c r="E301" s="5">
        <v>12.46</v>
      </c>
      <c r="F301" s="23">
        <f>I301*E301</f>
        <v>26352.9</v>
      </c>
      <c r="G301" s="23">
        <f>J301*E301</f>
        <v>4397.258600000001</v>
      </c>
      <c r="H301" s="23">
        <f t="shared" si="41"/>
        <v>30750.158600000002</v>
      </c>
      <c r="I301" s="23">
        <v>2115</v>
      </c>
      <c r="J301" s="23">
        <v>352.91</v>
      </c>
      <c r="K301" s="23">
        <f t="shared" si="42"/>
        <v>2467.91</v>
      </c>
      <c r="L301" s="31" t="s">
        <v>429</v>
      </c>
    </row>
    <row r="302" spans="1:12" x14ac:dyDescent="0.45">
      <c r="A302" s="5">
        <v>215</v>
      </c>
      <c r="B302" s="5">
        <v>138</v>
      </c>
      <c r="C302" s="19" t="s">
        <v>348</v>
      </c>
      <c r="D302" s="5" t="s">
        <v>43</v>
      </c>
      <c r="E302" s="5">
        <v>16.940000000000001</v>
      </c>
      <c r="F302" s="23">
        <f>I302*E302</f>
        <v>35828.100000000006</v>
      </c>
      <c r="G302" s="23">
        <f>J302*E302</f>
        <v>8210.6486000000004</v>
      </c>
      <c r="H302" s="23">
        <f t="shared" si="41"/>
        <v>44038.748600000006</v>
      </c>
      <c r="I302" s="23">
        <v>2115</v>
      </c>
      <c r="J302" s="23">
        <v>484.69</v>
      </c>
      <c r="K302" s="23">
        <f t="shared" si="42"/>
        <v>2599.69</v>
      </c>
      <c r="L302" s="31" t="s">
        <v>430</v>
      </c>
    </row>
    <row r="303" spans="1:12" x14ac:dyDescent="0.45">
      <c r="A303" s="20">
        <v>216</v>
      </c>
      <c r="B303" s="20"/>
      <c r="C303" s="21" t="s">
        <v>431</v>
      </c>
      <c r="D303" s="20"/>
      <c r="E303" s="20"/>
      <c r="F303" s="22"/>
      <c r="G303" s="22"/>
      <c r="H303" s="22"/>
      <c r="I303" s="23">
        <v>0</v>
      </c>
      <c r="J303" s="23">
        <v>0</v>
      </c>
      <c r="K303" s="23">
        <f t="shared" si="42"/>
        <v>0</v>
      </c>
      <c r="L303" s="24"/>
    </row>
    <row r="304" spans="1:12" ht="28.5" x14ac:dyDescent="0.45">
      <c r="A304" s="5">
        <v>216</v>
      </c>
      <c r="B304" s="5">
        <v>139</v>
      </c>
      <c r="C304" s="19" t="s">
        <v>432</v>
      </c>
      <c r="D304" s="5" t="s">
        <v>43</v>
      </c>
      <c r="E304" s="5">
        <v>133.72499999999999</v>
      </c>
      <c r="F304" s="23">
        <f>I304*E304</f>
        <v>28282.837499999998</v>
      </c>
      <c r="G304" s="23">
        <f>J304*E304</f>
        <v>529192.61699999997</v>
      </c>
      <c r="H304" s="23">
        <f t="shared" si="41"/>
        <v>557475.45449999999</v>
      </c>
      <c r="I304" s="23">
        <v>211.5</v>
      </c>
      <c r="J304" s="23">
        <v>3957.32</v>
      </c>
      <c r="K304" s="23">
        <f t="shared" si="42"/>
        <v>4168.82</v>
      </c>
      <c r="L304" s="31" t="s">
        <v>433</v>
      </c>
    </row>
    <row r="305" spans="1:12" ht="42.75" x14ac:dyDescent="0.45">
      <c r="A305" s="5">
        <v>217</v>
      </c>
      <c r="B305" s="5">
        <v>140</v>
      </c>
      <c r="C305" s="19" t="s">
        <v>434</v>
      </c>
      <c r="D305" s="5" t="s">
        <v>20</v>
      </c>
      <c r="E305" s="5">
        <v>145.19999999999999</v>
      </c>
      <c r="F305" s="23">
        <f>I305*E305</f>
        <v>523209.32399999996</v>
      </c>
      <c r="G305" s="23">
        <f>J305*E305</f>
        <v>102669.46799999999</v>
      </c>
      <c r="H305" s="23">
        <f t="shared" si="41"/>
        <v>625878.7919999999</v>
      </c>
      <c r="I305" s="23">
        <v>3603.37</v>
      </c>
      <c r="J305" s="23">
        <v>707.09</v>
      </c>
      <c r="K305" s="23">
        <f t="shared" si="42"/>
        <v>4310.46</v>
      </c>
      <c r="L305" s="31" t="s">
        <v>435</v>
      </c>
    </row>
    <row r="306" spans="1:12" x14ac:dyDescent="0.45">
      <c r="A306" s="25">
        <v>218</v>
      </c>
      <c r="B306" s="25">
        <v>141</v>
      </c>
      <c r="C306" s="39" t="s">
        <v>406</v>
      </c>
      <c r="D306" s="25" t="s">
        <v>20</v>
      </c>
      <c r="E306" s="25">
        <v>146.08000000000001</v>
      </c>
      <c r="F306" s="23">
        <f>I306*E306</f>
        <v>102984.93920000001</v>
      </c>
      <c r="G306" s="23">
        <f>J306*E306</f>
        <v>11795.960000000001</v>
      </c>
      <c r="H306" s="23">
        <f t="shared" si="41"/>
        <v>114780.89920000001</v>
      </c>
      <c r="I306" s="23">
        <v>704.99</v>
      </c>
      <c r="J306" s="23">
        <v>80.75</v>
      </c>
      <c r="K306" s="23">
        <f t="shared" si="42"/>
        <v>785.74</v>
      </c>
      <c r="L306" s="31" t="s">
        <v>407</v>
      </c>
    </row>
    <row r="307" spans="1:12" ht="28.5" x14ac:dyDescent="0.45">
      <c r="A307" s="5">
        <v>219</v>
      </c>
      <c r="B307" s="5">
        <v>142</v>
      </c>
      <c r="C307" s="19" t="s">
        <v>436</v>
      </c>
      <c r="D307" s="5" t="s">
        <v>20</v>
      </c>
      <c r="E307" s="5">
        <v>146.1</v>
      </c>
      <c r="F307" s="23">
        <f>I307*E307</f>
        <v>93297.998999999996</v>
      </c>
      <c r="G307" s="23">
        <f>J307*E307</f>
        <v>11835.561</v>
      </c>
      <c r="H307" s="23">
        <f t="shared" si="41"/>
        <v>105133.56</v>
      </c>
      <c r="I307" s="23">
        <v>638.59</v>
      </c>
      <c r="J307" s="23">
        <v>81.010000000000005</v>
      </c>
      <c r="K307" s="23">
        <f t="shared" si="42"/>
        <v>719.6</v>
      </c>
      <c r="L307" s="31" t="s">
        <v>437</v>
      </c>
    </row>
    <row r="308" spans="1:12" x14ac:dyDescent="0.45">
      <c r="A308" s="17">
        <v>220</v>
      </c>
      <c r="B308" s="17"/>
      <c r="C308" s="41" t="s">
        <v>438</v>
      </c>
      <c r="D308" s="17"/>
      <c r="E308" s="17"/>
      <c r="F308" s="18"/>
      <c r="G308" s="18"/>
      <c r="H308" s="18"/>
      <c r="I308" s="23">
        <v>0</v>
      </c>
      <c r="J308" s="23">
        <v>0</v>
      </c>
      <c r="K308" s="23">
        <f t="shared" si="42"/>
        <v>0</v>
      </c>
      <c r="L308" s="24"/>
    </row>
    <row r="309" spans="1:12" x14ac:dyDescent="0.45">
      <c r="A309" s="20">
        <v>221</v>
      </c>
      <c r="B309" s="20"/>
      <c r="C309" s="21" t="s">
        <v>49</v>
      </c>
      <c r="D309" s="20"/>
      <c r="E309" s="20"/>
      <c r="F309" s="22"/>
      <c r="G309" s="22"/>
      <c r="H309" s="22"/>
      <c r="I309" s="23">
        <v>0</v>
      </c>
      <c r="J309" s="23">
        <v>0</v>
      </c>
      <c r="K309" s="23">
        <f t="shared" si="42"/>
        <v>0</v>
      </c>
      <c r="L309" s="24"/>
    </row>
    <row r="310" spans="1:12" x14ac:dyDescent="0.45">
      <c r="A310" s="25">
        <v>220</v>
      </c>
      <c r="B310" s="25">
        <v>143</v>
      </c>
      <c r="C310" s="39" t="s">
        <v>439</v>
      </c>
      <c r="D310" s="25" t="s">
        <v>43</v>
      </c>
      <c r="E310" s="25">
        <v>57.6</v>
      </c>
      <c r="F310" s="23">
        <f>I310*E310</f>
        <v>111980.73599999999</v>
      </c>
      <c r="G310" s="23">
        <f>J310*E310</f>
        <v>0</v>
      </c>
      <c r="H310" s="23">
        <f t="shared" si="41"/>
        <v>111980.73599999999</v>
      </c>
      <c r="I310" s="23">
        <v>1944.11</v>
      </c>
      <c r="J310" s="23">
        <v>0</v>
      </c>
      <c r="K310" s="23">
        <f t="shared" si="42"/>
        <v>1944.11</v>
      </c>
      <c r="L310" s="31"/>
    </row>
    <row r="311" spans="1:12" x14ac:dyDescent="0.45">
      <c r="A311" s="5">
        <v>221</v>
      </c>
      <c r="B311" s="5">
        <v>144</v>
      </c>
      <c r="C311" s="19" t="s">
        <v>440</v>
      </c>
      <c r="D311" s="5" t="s">
        <v>140</v>
      </c>
      <c r="E311" s="5">
        <v>0.56305000000000005</v>
      </c>
      <c r="F311" s="23">
        <f>I311*E311</f>
        <v>71451.045000000013</v>
      </c>
      <c r="G311" s="23">
        <f>J311*E311</f>
        <v>0</v>
      </c>
      <c r="H311" s="23">
        <f t="shared" si="41"/>
        <v>71451.045000000013</v>
      </c>
      <c r="I311" s="23">
        <v>126900</v>
      </c>
      <c r="J311" s="23">
        <v>0</v>
      </c>
      <c r="K311" s="23">
        <f t="shared" si="42"/>
        <v>126900</v>
      </c>
      <c r="L311" s="31" t="s">
        <v>441</v>
      </c>
    </row>
    <row r="312" spans="1:12" x14ac:dyDescent="0.45">
      <c r="A312" s="14">
        <v>222</v>
      </c>
      <c r="B312" s="14"/>
      <c r="C312" s="24" t="s">
        <v>59</v>
      </c>
      <c r="D312" s="14"/>
      <c r="E312" s="14"/>
      <c r="F312" s="23">
        <f>I312*E312</f>
        <v>0</v>
      </c>
      <c r="G312" s="23">
        <f>J312*E312</f>
        <v>0</v>
      </c>
      <c r="H312" s="23">
        <f t="shared" si="41"/>
        <v>0</v>
      </c>
      <c r="I312" s="23">
        <v>0</v>
      </c>
      <c r="J312" s="23">
        <v>0</v>
      </c>
      <c r="K312" s="23">
        <f t="shared" si="42"/>
        <v>0</v>
      </c>
      <c r="L312" s="24"/>
    </row>
    <row r="313" spans="1:12" ht="28.5" x14ac:dyDescent="0.45">
      <c r="A313" s="5">
        <v>222</v>
      </c>
      <c r="B313" s="5">
        <v>145</v>
      </c>
      <c r="C313" s="19" t="s">
        <v>442</v>
      </c>
      <c r="D313" s="5" t="s">
        <v>140</v>
      </c>
      <c r="E313" s="5">
        <v>3.0770400000000002</v>
      </c>
      <c r="F313" s="23">
        <f>I313*E313</f>
        <v>768889.15513920004</v>
      </c>
      <c r="G313" s="23">
        <f>J313*E313</f>
        <v>178058.0582568</v>
      </c>
      <c r="H313" s="23">
        <f t="shared" si="41"/>
        <v>946947.21339599998</v>
      </c>
      <c r="I313" s="23">
        <v>249879.48</v>
      </c>
      <c r="J313" s="23">
        <v>57866.67</v>
      </c>
      <c r="K313" s="23">
        <f t="shared" si="42"/>
        <v>307746.15000000002</v>
      </c>
      <c r="L313" s="31" t="s">
        <v>443</v>
      </c>
    </row>
    <row r="314" spans="1:12" ht="57" x14ac:dyDescent="0.45">
      <c r="A314" s="5">
        <v>223</v>
      </c>
      <c r="B314" s="5">
        <v>146</v>
      </c>
      <c r="C314" s="19" t="s">
        <v>444</v>
      </c>
      <c r="D314" s="5" t="s">
        <v>17</v>
      </c>
      <c r="E314" s="5">
        <v>48</v>
      </c>
      <c r="F314" s="23">
        <f>I314*E314</f>
        <v>20304</v>
      </c>
      <c r="G314" s="23">
        <f>J314*E314</f>
        <v>137410.56</v>
      </c>
      <c r="H314" s="23">
        <f t="shared" si="41"/>
        <v>157714.56</v>
      </c>
      <c r="I314" s="23">
        <v>423</v>
      </c>
      <c r="J314" s="23">
        <v>2862.72</v>
      </c>
      <c r="K314" s="23">
        <f t="shared" si="42"/>
        <v>3285.72</v>
      </c>
      <c r="L314" s="31" t="s">
        <v>445</v>
      </c>
    </row>
    <row r="315" spans="1:12" x14ac:dyDescent="0.45">
      <c r="A315" s="20">
        <v>224</v>
      </c>
      <c r="B315" s="20"/>
      <c r="C315" s="21" t="s">
        <v>446</v>
      </c>
      <c r="D315" s="20"/>
      <c r="E315" s="20"/>
      <c r="F315" s="22"/>
      <c r="G315" s="22"/>
      <c r="H315" s="22"/>
      <c r="I315" s="23">
        <v>0</v>
      </c>
      <c r="J315" s="23">
        <v>0</v>
      </c>
      <c r="K315" s="23">
        <f t="shared" si="42"/>
        <v>0</v>
      </c>
      <c r="L315" s="24"/>
    </row>
    <row r="316" spans="1:12" ht="42.75" x14ac:dyDescent="0.45">
      <c r="A316" s="5">
        <v>224</v>
      </c>
      <c r="B316" s="5">
        <v>147</v>
      </c>
      <c r="C316" s="19" t="s">
        <v>447</v>
      </c>
      <c r="D316" s="5" t="s">
        <v>43</v>
      </c>
      <c r="E316" s="5">
        <v>135.28</v>
      </c>
      <c r="F316" s="23">
        <f>I316*E316</f>
        <v>238432.35279999999</v>
      </c>
      <c r="G316" s="23">
        <f>J316*E316</f>
        <v>374506.44640000002</v>
      </c>
      <c r="H316" s="23">
        <f t="shared" si="41"/>
        <v>612938.79920000001</v>
      </c>
      <c r="I316" s="23">
        <v>1762.51</v>
      </c>
      <c r="J316" s="23">
        <v>2768.38</v>
      </c>
      <c r="K316" s="23">
        <f t="shared" si="42"/>
        <v>4530.8900000000003</v>
      </c>
      <c r="L316" s="31" t="s">
        <v>448</v>
      </c>
    </row>
    <row r="317" spans="1:12" x14ac:dyDescent="0.45">
      <c r="A317" s="5">
        <v>225</v>
      </c>
      <c r="B317" s="5">
        <v>148</v>
      </c>
      <c r="C317" s="19" t="s">
        <v>449</v>
      </c>
      <c r="D317" s="5" t="s">
        <v>288</v>
      </c>
      <c r="E317" s="5">
        <v>54.32</v>
      </c>
      <c r="F317" s="23">
        <f>I317*E317</f>
        <v>38296.143199999999</v>
      </c>
      <c r="G317" s="23">
        <f>J317*E317</f>
        <v>0</v>
      </c>
      <c r="H317" s="23">
        <f t="shared" si="41"/>
        <v>38296.143199999999</v>
      </c>
      <c r="I317" s="23">
        <v>705.01</v>
      </c>
      <c r="J317" s="23">
        <v>0</v>
      </c>
      <c r="K317" s="23">
        <f t="shared" si="42"/>
        <v>705.01</v>
      </c>
      <c r="L317" s="31" t="s">
        <v>450</v>
      </c>
    </row>
    <row r="318" spans="1:12" x14ac:dyDescent="0.45">
      <c r="A318" s="20">
        <v>226</v>
      </c>
      <c r="B318" s="20"/>
      <c r="C318" s="21" t="s">
        <v>451</v>
      </c>
      <c r="D318" s="20"/>
      <c r="E318" s="20"/>
      <c r="F318" s="22"/>
      <c r="G318" s="22"/>
      <c r="H318" s="22"/>
      <c r="I318" s="23">
        <v>0</v>
      </c>
      <c r="J318" s="23">
        <v>0</v>
      </c>
      <c r="K318" s="23">
        <f t="shared" si="42"/>
        <v>0</v>
      </c>
      <c r="L318" s="24"/>
    </row>
    <row r="319" spans="1:12" ht="28.5" x14ac:dyDescent="0.45">
      <c r="A319" s="25">
        <v>226</v>
      </c>
      <c r="B319" s="25">
        <v>149</v>
      </c>
      <c r="C319" s="39" t="s">
        <v>327</v>
      </c>
      <c r="D319" s="25" t="s">
        <v>43</v>
      </c>
      <c r="E319" s="25">
        <v>218</v>
      </c>
      <c r="F319" s="23">
        <f t="shared" ref="F319:F328" si="43">I319*E319</f>
        <v>121417.28000000001</v>
      </c>
      <c r="G319" s="23">
        <f t="shared" ref="G319:G328" si="44">J319*E319</f>
        <v>25229.14</v>
      </c>
      <c r="H319" s="23">
        <f t="shared" si="41"/>
        <v>146646.42000000001</v>
      </c>
      <c r="I319" s="23">
        <v>556.96</v>
      </c>
      <c r="J319" s="23">
        <v>115.73</v>
      </c>
      <c r="K319" s="23">
        <f t="shared" si="42"/>
        <v>672.69</v>
      </c>
      <c r="L319" s="31" t="s">
        <v>452</v>
      </c>
    </row>
    <row r="320" spans="1:12" ht="28.5" x14ac:dyDescent="0.45">
      <c r="A320" s="5">
        <v>227</v>
      </c>
      <c r="B320" s="5">
        <v>150</v>
      </c>
      <c r="C320" s="19" t="s">
        <v>329</v>
      </c>
      <c r="D320" s="5" t="s">
        <v>43</v>
      </c>
      <c r="E320" s="5">
        <v>221.55</v>
      </c>
      <c r="F320" s="23">
        <f t="shared" si="43"/>
        <v>27802.309499999999</v>
      </c>
      <c r="G320" s="23">
        <f t="shared" si="44"/>
        <v>9356.0565000000006</v>
      </c>
      <c r="H320" s="23">
        <f t="shared" si="41"/>
        <v>37158.366000000002</v>
      </c>
      <c r="I320" s="23">
        <v>125.49</v>
      </c>
      <c r="J320" s="23">
        <v>42.23</v>
      </c>
      <c r="K320" s="23">
        <f t="shared" si="42"/>
        <v>167.72</v>
      </c>
      <c r="L320" s="31" t="s">
        <v>330</v>
      </c>
    </row>
    <row r="321" spans="1:12" x14ac:dyDescent="0.45">
      <c r="A321" s="5">
        <v>228</v>
      </c>
      <c r="B321" s="5">
        <v>151</v>
      </c>
      <c r="C321" s="19" t="s">
        <v>331</v>
      </c>
      <c r="D321" s="5" t="s">
        <v>43</v>
      </c>
      <c r="E321" s="5">
        <v>238.77</v>
      </c>
      <c r="F321" s="23">
        <f t="shared" si="43"/>
        <v>107733.024</v>
      </c>
      <c r="G321" s="23">
        <f t="shared" si="44"/>
        <v>78328.498500000002</v>
      </c>
      <c r="H321" s="23">
        <f t="shared" si="41"/>
        <v>186061.52250000002</v>
      </c>
      <c r="I321" s="23">
        <v>451.2</v>
      </c>
      <c r="J321" s="23">
        <v>328.05</v>
      </c>
      <c r="K321" s="23">
        <f t="shared" si="42"/>
        <v>779.25</v>
      </c>
      <c r="L321" s="31" t="s">
        <v>332</v>
      </c>
    </row>
    <row r="322" spans="1:12" ht="28.5" x14ac:dyDescent="0.45">
      <c r="A322" s="5">
        <v>229</v>
      </c>
      <c r="B322" s="5">
        <v>152</v>
      </c>
      <c r="C322" s="19" t="s">
        <v>453</v>
      </c>
      <c r="D322" s="5" t="s">
        <v>43</v>
      </c>
      <c r="E322" s="5">
        <v>221.58</v>
      </c>
      <c r="F322" s="23">
        <f t="shared" si="43"/>
        <v>614592.01439999999</v>
      </c>
      <c r="G322" s="23">
        <f t="shared" si="44"/>
        <v>207899.6508</v>
      </c>
      <c r="H322" s="23">
        <f t="shared" si="41"/>
        <v>822491.66519999993</v>
      </c>
      <c r="I322" s="23">
        <v>2773.68</v>
      </c>
      <c r="J322" s="23">
        <v>938.26</v>
      </c>
      <c r="K322" s="23">
        <f t="shared" si="42"/>
        <v>3711.9399999999996</v>
      </c>
      <c r="L322" s="31" t="s">
        <v>454</v>
      </c>
    </row>
    <row r="323" spans="1:12" ht="28.5" x14ac:dyDescent="0.45">
      <c r="A323" s="5">
        <v>230</v>
      </c>
      <c r="B323" s="5">
        <v>153</v>
      </c>
      <c r="C323" s="19" t="s">
        <v>335</v>
      </c>
      <c r="D323" s="5" t="s">
        <v>43</v>
      </c>
      <c r="E323" s="5">
        <v>246.6</v>
      </c>
      <c r="F323" s="23">
        <f t="shared" si="43"/>
        <v>592367.72399999993</v>
      </c>
      <c r="G323" s="23">
        <f t="shared" si="44"/>
        <v>151747.77600000001</v>
      </c>
      <c r="H323" s="23">
        <f t="shared" si="41"/>
        <v>744115.5</v>
      </c>
      <c r="I323" s="23">
        <v>2402.14</v>
      </c>
      <c r="J323" s="23">
        <v>615.36</v>
      </c>
      <c r="K323" s="23">
        <f t="shared" si="42"/>
        <v>3017.5</v>
      </c>
      <c r="L323" s="31" t="s">
        <v>455</v>
      </c>
    </row>
    <row r="324" spans="1:12" ht="28.5" x14ac:dyDescent="0.45">
      <c r="A324" s="5">
        <v>231</v>
      </c>
      <c r="B324" s="5">
        <v>154</v>
      </c>
      <c r="C324" s="19" t="s">
        <v>337</v>
      </c>
      <c r="D324" s="5" t="s">
        <v>43</v>
      </c>
      <c r="E324" s="5">
        <v>228.88</v>
      </c>
      <c r="F324" s="23">
        <f t="shared" si="43"/>
        <v>135542.736</v>
      </c>
      <c r="G324" s="23">
        <f t="shared" si="44"/>
        <v>110935.8472</v>
      </c>
      <c r="H324" s="23">
        <f t="shared" si="41"/>
        <v>246478.58319999999</v>
      </c>
      <c r="I324" s="23">
        <v>592.20000000000005</v>
      </c>
      <c r="J324" s="23">
        <v>484.69</v>
      </c>
      <c r="K324" s="23">
        <f t="shared" si="42"/>
        <v>1076.8900000000001</v>
      </c>
      <c r="L324" s="31" t="s">
        <v>456</v>
      </c>
    </row>
    <row r="325" spans="1:12" x14ac:dyDescent="0.45">
      <c r="A325" s="25">
        <v>232</v>
      </c>
      <c r="B325" s="25">
        <v>155</v>
      </c>
      <c r="C325" s="39" t="s">
        <v>339</v>
      </c>
      <c r="D325" s="25" t="s">
        <v>43</v>
      </c>
      <c r="E325" s="25">
        <v>246.36</v>
      </c>
      <c r="F325" s="23">
        <f t="shared" si="43"/>
        <v>145894.39200000002</v>
      </c>
      <c r="G325" s="23">
        <f t="shared" si="44"/>
        <v>72604.755600000004</v>
      </c>
      <c r="H325" s="23">
        <f t="shared" si="41"/>
        <v>218499.14760000003</v>
      </c>
      <c r="I325" s="23">
        <v>592.20000000000005</v>
      </c>
      <c r="J325" s="23">
        <v>294.70999999999998</v>
      </c>
      <c r="K325" s="23">
        <f t="shared" si="42"/>
        <v>886.91000000000008</v>
      </c>
      <c r="L325" s="31" t="s">
        <v>457</v>
      </c>
    </row>
    <row r="326" spans="1:12" x14ac:dyDescent="0.45">
      <c r="A326" s="5">
        <v>233</v>
      </c>
      <c r="B326" s="5">
        <v>156</v>
      </c>
      <c r="C326" s="19" t="s">
        <v>458</v>
      </c>
      <c r="D326" s="5" t="s">
        <v>43</v>
      </c>
      <c r="E326" s="5">
        <v>34.479999999999997</v>
      </c>
      <c r="F326" s="23">
        <f t="shared" si="43"/>
        <v>33059.423999999999</v>
      </c>
      <c r="G326" s="23">
        <f t="shared" si="44"/>
        <v>44024.063999999991</v>
      </c>
      <c r="H326" s="23">
        <f t="shared" si="41"/>
        <v>77083.487999999983</v>
      </c>
      <c r="I326" s="23">
        <v>958.8</v>
      </c>
      <c r="J326" s="23">
        <v>1276.8</v>
      </c>
      <c r="K326" s="23">
        <f t="shared" si="42"/>
        <v>2235.6</v>
      </c>
      <c r="L326" s="31" t="s">
        <v>459</v>
      </c>
    </row>
    <row r="327" spans="1:12" x14ac:dyDescent="0.45">
      <c r="A327" s="5">
        <v>234</v>
      </c>
      <c r="B327" s="5">
        <v>157</v>
      </c>
      <c r="C327" s="19" t="s">
        <v>381</v>
      </c>
      <c r="D327" s="5" t="s">
        <v>43</v>
      </c>
      <c r="E327" s="5">
        <v>58.26</v>
      </c>
      <c r="F327" s="23">
        <f t="shared" si="43"/>
        <v>34501.572</v>
      </c>
      <c r="G327" s="23">
        <f t="shared" si="44"/>
        <v>49150.466399999998</v>
      </c>
      <c r="H327" s="23">
        <f t="shared" si="41"/>
        <v>83652.03839999999</v>
      </c>
      <c r="I327" s="23">
        <v>592.20000000000005</v>
      </c>
      <c r="J327" s="23">
        <v>843.64</v>
      </c>
      <c r="K327" s="23">
        <f t="shared" si="42"/>
        <v>1435.8400000000001</v>
      </c>
      <c r="L327" s="31" t="s">
        <v>460</v>
      </c>
    </row>
    <row r="328" spans="1:12" ht="28.5" x14ac:dyDescent="0.45">
      <c r="A328" s="5">
        <v>235</v>
      </c>
      <c r="B328" s="5">
        <v>158</v>
      </c>
      <c r="C328" s="19" t="s">
        <v>461</v>
      </c>
      <c r="D328" s="5" t="s">
        <v>17</v>
      </c>
      <c r="E328" s="5">
        <v>701</v>
      </c>
      <c r="F328" s="23">
        <f t="shared" si="43"/>
        <v>7921.3</v>
      </c>
      <c r="G328" s="23">
        <f t="shared" si="44"/>
        <v>5804.28</v>
      </c>
      <c r="H328" s="23">
        <f t="shared" si="41"/>
        <v>13725.58</v>
      </c>
      <c r="I328" s="23">
        <v>11.3</v>
      </c>
      <c r="J328" s="23">
        <v>8.2799999999999994</v>
      </c>
      <c r="K328" s="23">
        <f t="shared" si="42"/>
        <v>19.579999999999998</v>
      </c>
      <c r="L328" s="31" t="s">
        <v>462</v>
      </c>
    </row>
    <row r="329" spans="1:12" x14ac:dyDescent="0.45">
      <c r="A329" s="20">
        <v>236</v>
      </c>
      <c r="B329" s="20"/>
      <c r="C329" s="21" t="s">
        <v>463</v>
      </c>
      <c r="D329" s="20"/>
      <c r="E329" s="20"/>
      <c r="F329" s="22"/>
      <c r="G329" s="22"/>
      <c r="H329" s="22"/>
      <c r="I329" s="23">
        <v>0</v>
      </c>
      <c r="J329" s="23">
        <v>0</v>
      </c>
      <c r="K329" s="23">
        <f t="shared" si="42"/>
        <v>0</v>
      </c>
      <c r="L329" s="24"/>
    </row>
    <row r="330" spans="1:12" ht="28.5" x14ac:dyDescent="0.45">
      <c r="A330" s="5">
        <v>236</v>
      </c>
      <c r="B330" s="5">
        <v>159</v>
      </c>
      <c r="C330" s="19" t="s">
        <v>464</v>
      </c>
      <c r="D330" s="5" t="s">
        <v>17</v>
      </c>
      <c r="E330" s="5">
        <v>2</v>
      </c>
      <c r="F330" s="23">
        <f>I330*E330</f>
        <v>118623.58</v>
      </c>
      <c r="G330" s="23">
        <f>J330*E330</f>
        <v>193589.44</v>
      </c>
      <c r="H330" s="23">
        <f t="shared" ref="H330:H392" si="45">F330+G330</f>
        <v>312213.02</v>
      </c>
      <c r="I330" s="23">
        <v>59311.79</v>
      </c>
      <c r="J330" s="23">
        <v>96794.72</v>
      </c>
      <c r="K330" s="23">
        <f t="shared" ref="K330:K393" si="46">I330+J330</f>
        <v>156106.51</v>
      </c>
      <c r="L330" s="31" t="s">
        <v>465</v>
      </c>
    </row>
    <row r="331" spans="1:12" x14ac:dyDescent="0.45">
      <c r="A331" s="20">
        <v>237</v>
      </c>
      <c r="B331" s="20"/>
      <c r="C331" s="21" t="s">
        <v>466</v>
      </c>
      <c r="D331" s="20"/>
      <c r="E331" s="20"/>
      <c r="F331" s="22"/>
      <c r="G331" s="22"/>
      <c r="H331" s="22"/>
      <c r="I331" s="23">
        <v>0</v>
      </c>
      <c r="J331" s="23">
        <v>0</v>
      </c>
      <c r="K331" s="23">
        <f t="shared" si="46"/>
        <v>0</v>
      </c>
      <c r="L331" s="24"/>
    </row>
    <row r="332" spans="1:12" ht="99.75" x14ac:dyDescent="0.45">
      <c r="A332" s="5">
        <v>237</v>
      </c>
      <c r="B332" s="5">
        <v>160</v>
      </c>
      <c r="C332" s="19" t="s">
        <v>467</v>
      </c>
      <c r="D332" s="5" t="s">
        <v>43</v>
      </c>
      <c r="E332" s="5">
        <v>75.930000000000007</v>
      </c>
      <c r="F332" s="23">
        <f>I332*E332</f>
        <v>644937.27120000008</v>
      </c>
      <c r="G332" s="23">
        <f>J332*E332</f>
        <v>1011995.04</v>
      </c>
      <c r="H332" s="23">
        <f t="shared" si="45"/>
        <v>1656932.3112000001</v>
      </c>
      <c r="I332" s="23">
        <v>8493.84</v>
      </c>
      <c r="J332" s="23">
        <v>13328</v>
      </c>
      <c r="K332" s="23">
        <f t="shared" si="46"/>
        <v>21821.84</v>
      </c>
      <c r="L332" s="31" t="s">
        <v>468</v>
      </c>
    </row>
    <row r="333" spans="1:12" ht="28.5" x14ac:dyDescent="0.45">
      <c r="A333" s="5">
        <v>238</v>
      </c>
      <c r="B333" s="5">
        <v>161</v>
      </c>
      <c r="C333" s="19" t="s">
        <v>469</v>
      </c>
      <c r="D333" s="5" t="s">
        <v>470</v>
      </c>
      <c r="E333" s="5">
        <v>24</v>
      </c>
      <c r="F333" s="23">
        <f>I333*E333</f>
        <v>40608</v>
      </c>
      <c r="G333" s="23">
        <f>J333*E333</f>
        <v>330624</v>
      </c>
      <c r="H333" s="23">
        <f t="shared" si="45"/>
        <v>371232</v>
      </c>
      <c r="I333" s="23">
        <v>1692</v>
      </c>
      <c r="J333" s="23">
        <v>13776</v>
      </c>
      <c r="K333" s="23">
        <f t="shared" si="46"/>
        <v>15468</v>
      </c>
      <c r="L333" s="31" t="s">
        <v>471</v>
      </c>
    </row>
    <row r="334" spans="1:12" ht="28.5" x14ac:dyDescent="0.45">
      <c r="A334" s="20">
        <v>239</v>
      </c>
      <c r="B334" s="20"/>
      <c r="C334" s="21" t="s">
        <v>472</v>
      </c>
      <c r="D334" s="20"/>
      <c r="E334" s="20"/>
      <c r="F334" s="22"/>
      <c r="G334" s="22"/>
      <c r="H334" s="22"/>
      <c r="I334" s="23">
        <v>0</v>
      </c>
      <c r="J334" s="23">
        <v>0</v>
      </c>
      <c r="K334" s="23">
        <f t="shared" si="46"/>
        <v>0</v>
      </c>
      <c r="L334" s="24"/>
    </row>
    <row r="335" spans="1:12" x14ac:dyDescent="0.45">
      <c r="A335" s="5">
        <v>239</v>
      </c>
      <c r="B335" s="5">
        <v>162</v>
      </c>
      <c r="C335" s="19" t="s">
        <v>473</v>
      </c>
      <c r="D335" s="5" t="s">
        <v>20</v>
      </c>
      <c r="E335" s="5">
        <v>652.04</v>
      </c>
      <c r="F335" s="23">
        <f>I335*E335</f>
        <v>459727.32239999995</v>
      </c>
      <c r="G335" s="23">
        <f>J335*E335</f>
        <v>200306.68799999999</v>
      </c>
      <c r="H335" s="23">
        <f t="shared" si="45"/>
        <v>660034.01039999991</v>
      </c>
      <c r="I335" s="23">
        <v>705.06</v>
      </c>
      <c r="J335" s="23">
        <v>307.2</v>
      </c>
      <c r="K335" s="23">
        <f t="shared" si="46"/>
        <v>1012.26</v>
      </c>
      <c r="L335" s="31" t="s">
        <v>474</v>
      </c>
    </row>
    <row r="336" spans="1:12" x14ac:dyDescent="0.45">
      <c r="A336" s="20">
        <v>240</v>
      </c>
      <c r="B336" s="20"/>
      <c r="C336" s="21" t="s">
        <v>475</v>
      </c>
      <c r="D336" s="20"/>
      <c r="E336" s="20"/>
      <c r="F336" s="22"/>
      <c r="G336" s="22"/>
      <c r="H336" s="22"/>
      <c r="I336" s="23">
        <v>0</v>
      </c>
      <c r="J336" s="23">
        <v>0</v>
      </c>
      <c r="K336" s="23">
        <f t="shared" si="46"/>
        <v>0</v>
      </c>
      <c r="L336" s="24"/>
    </row>
    <row r="337" spans="1:12" ht="42.75" x14ac:dyDescent="0.45">
      <c r="A337" s="5">
        <v>240</v>
      </c>
      <c r="B337" s="5">
        <v>163</v>
      </c>
      <c r="C337" s="19" t="s">
        <v>476</v>
      </c>
      <c r="D337" s="5" t="s">
        <v>140</v>
      </c>
      <c r="E337" s="5">
        <v>0.6371</v>
      </c>
      <c r="F337" s="23">
        <f>I337*E337</f>
        <v>167508.00120199998</v>
      </c>
      <c r="G337" s="23">
        <f>J337*E337</f>
        <v>104654.29545700001</v>
      </c>
      <c r="H337" s="23">
        <f t="shared" si="45"/>
        <v>272162.29665899999</v>
      </c>
      <c r="I337" s="23">
        <v>262922.62</v>
      </c>
      <c r="J337" s="23">
        <v>164266.67000000001</v>
      </c>
      <c r="K337" s="23">
        <f t="shared" si="46"/>
        <v>427189.29000000004</v>
      </c>
      <c r="L337" s="31" t="s">
        <v>477</v>
      </c>
    </row>
    <row r="338" spans="1:12" x14ac:dyDescent="0.45">
      <c r="A338" s="20">
        <v>241</v>
      </c>
      <c r="B338" s="20"/>
      <c r="C338" s="21" t="s">
        <v>478</v>
      </c>
      <c r="D338" s="20"/>
      <c r="E338" s="20"/>
      <c r="F338" s="22"/>
      <c r="G338" s="22"/>
      <c r="H338" s="22"/>
      <c r="I338" s="23">
        <v>0</v>
      </c>
      <c r="J338" s="23">
        <v>0</v>
      </c>
      <c r="K338" s="23">
        <f t="shared" si="46"/>
        <v>0</v>
      </c>
      <c r="L338" s="24"/>
    </row>
    <row r="339" spans="1:12" ht="28.5" x14ac:dyDescent="0.45">
      <c r="A339" s="5">
        <v>241</v>
      </c>
      <c r="B339" s="5">
        <v>164</v>
      </c>
      <c r="C339" s="19" t="s">
        <v>479</v>
      </c>
      <c r="D339" s="5" t="s">
        <v>43</v>
      </c>
      <c r="E339" s="5">
        <v>129.02000000000001</v>
      </c>
      <c r="F339" s="23">
        <f>I339*E339</f>
        <v>150990.81580000001</v>
      </c>
      <c r="G339" s="23">
        <f>J339*E339</f>
        <v>7850.8670000000011</v>
      </c>
      <c r="H339" s="23">
        <f t="shared" si="45"/>
        <v>158841.68280000001</v>
      </c>
      <c r="I339" s="23">
        <v>1170.29</v>
      </c>
      <c r="J339" s="23">
        <v>60.85</v>
      </c>
      <c r="K339" s="23">
        <f t="shared" si="46"/>
        <v>1231.1399999999999</v>
      </c>
      <c r="L339" s="31" t="s">
        <v>480</v>
      </c>
    </row>
    <row r="340" spans="1:12" x14ac:dyDescent="0.45">
      <c r="A340" s="20">
        <v>242</v>
      </c>
      <c r="B340" s="20"/>
      <c r="C340" s="21" t="s">
        <v>481</v>
      </c>
      <c r="D340" s="20"/>
      <c r="E340" s="20"/>
      <c r="F340" s="22"/>
      <c r="G340" s="22"/>
      <c r="H340" s="22"/>
      <c r="I340" s="23">
        <v>0</v>
      </c>
      <c r="J340" s="23">
        <v>0</v>
      </c>
      <c r="K340" s="23">
        <f t="shared" si="46"/>
        <v>0</v>
      </c>
      <c r="L340" s="24"/>
    </row>
    <row r="341" spans="1:12" ht="85.5" x14ac:dyDescent="0.45">
      <c r="A341" s="5">
        <v>242</v>
      </c>
      <c r="B341" s="5">
        <v>165</v>
      </c>
      <c r="C341" s="19" t="s">
        <v>482</v>
      </c>
      <c r="D341" s="5" t="s">
        <v>20</v>
      </c>
      <c r="E341" s="5">
        <v>84</v>
      </c>
      <c r="F341" s="23">
        <f>I341*E341</f>
        <v>51224.880000000005</v>
      </c>
      <c r="G341" s="23">
        <f>J341*E341</f>
        <v>110534.76000000001</v>
      </c>
      <c r="H341" s="23">
        <f t="shared" si="45"/>
        <v>161759.64000000001</v>
      </c>
      <c r="I341" s="23">
        <v>609.82000000000005</v>
      </c>
      <c r="J341" s="23">
        <v>1315.89</v>
      </c>
      <c r="K341" s="23">
        <f t="shared" si="46"/>
        <v>1925.71</v>
      </c>
      <c r="L341" s="31" t="s">
        <v>483</v>
      </c>
    </row>
    <row r="342" spans="1:12" x14ac:dyDescent="0.45">
      <c r="A342" s="5">
        <v>243</v>
      </c>
      <c r="B342" s="5">
        <v>166</v>
      </c>
      <c r="C342" s="19" t="s">
        <v>484</v>
      </c>
      <c r="D342" s="5" t="s">
        <v>17</v>
      </c>
      <c r="E342" s="5">
        <v>4</v>
      </c>
      <c r="F342" s="23">
        <f>I342*E342</f>
        <v>3238</v>
      </c>
      <c r="G342" s="23">
        <f>J342*E342</f>
        <v>36422.400000000001</v>
      </c>
      <c r="H342" s="23">
        <f t="shared" si="45"/>
        <v>39660.400000000001</v>
      </c>
      <c r="I342" s="23">
        <v>809.5</v>
      </c>
      <c r="J342" s="23">
        <v>9105.6</v>
      </c>
      <c r="K342" s="23">
        <f t="shared" si="46"/>
        <v>9915.1</v>
      </c>
      <c r="L342" s="31" t="s">
        <v>485</v>
      </c>
    </row>
    <row r="343" spans="1:12" ht="42.75" x14ac:dyDescent="0.45">
      <c r="A343" s="5">
        <v>244</v>
      </c>
      <c r="B343" s="5">
        <v>167</v>
      </c>
      <c r="C343" s="19" t="s">
        <v>486</v>
      </c>
      <c r="D343" s="5" t="s">
        <v>20</v>
      </c>
      <c r="E343" s="5">
        <v>12</v>
      </c>
      <c r="F343" s="23">
        <f>I343*E343</f>
        <v>3788.3999999999996</v>
      </c>
      <c r="G343" s="23">
        <f>J343*E343</f>
        <v>12069.36</v>
      </c>
      <c r="H343" s="23">
        <f t="shared" si="45"/>
        <v>15857.76</v>
      </c>
      <c r="I343" s="23">
        <v>315.7</v>
      </c>
      <c r="J343" s="23">
        <v>1005.78</v>
      </c>
      <c r="K343" s="23">
        <f t="shared" si="46"/>
        <v>1321.48</v>
      </c>
      <c r="L343" s="31" t="s">
        <v>487</v>
      </c>
    </row>
    <row r="344" spans="1:12" x14ac:dyDescent="0.45">
      <c r="A344" s="5">
        <v>245</v>
      </c>
      <c r="B344" s="5">
        <v>168</v>
      </c>
      <c r="C344" s="19" t="s">
        <v>488</v>
      </c>
      <c r="D344" s="5" t="s">
        <v>17</v>
      </c>
      <c r="E344" s="5">
        <v>4</v>
      </c>
      <c r="F344" s="23">
        <f>I344*E344</f>
        <v>3788.44</v>
      </c>
      <c r="G344" s="23">
        <f>J344*E344</f>
        <v>2419.1999999999998</v>
      </c>
      <c r="H344" s="23">
        <f t="shared" si="45"/>
        <v>6207.6399999999994</v>
      </c>
      <c r="I344" s="23">
        <v>947.11</v>
      </c>
      <c r="J344" s="23">
        <v>604.79999999999995</v>
      </c>
      <c r="K344" s="23">
        <f t="shared" si="46"/>
        <v>1551.9099999999999</v>
      </c>
      <c r="L344" s="31" t="s">
        <v>489</v>
      </c>
    </row>
    <row r="345" spans="1:12" x14ac:dyDescent="0.45">
      <c r="A345" s="17">
        <v>246</v>
      </c>
      <c r="B345" s="17"/>
      <c r="C345" s="41" t="s">
        <v>490</v>
      </c>
      <c r="D345" s="17"/>
      <c r="E345" s="17"/>
      <c r="F345" s="18"/>
      <c r="G345" s="18"/>
      <c r="H345" s="18"/>
      <c r="I345" s="23">
        <v>0</v>
      </c>
      <c r="J345" s="23">
        <v>0</v>
      </c>
      <c r="K345" s="23">
        <f t="shared" si="46"/>
        <v>0</v>
      </c>
      <c r="L345" s="24"/>
    </row>
    <row r="346" spans="1:12" x14ac:dyDescent="0.45">
      <c r="A346" s="20">
        <v>247</v>
      </c>
      <c r="B346" s="20"/>
      <c r="C346" s="21" t="s">
        <v>49</v>
      </c>
      <c r="D346" s="20"/>
      <c r="E346" s="20"/>
      <c r="F346" s="22"/>
      <c r="G346" s="22"/>
      <c r="H346" s="22"/>
      <c r="I346" s="23">
        <v>0</v>
      </c>
      <c r="J346" s="23">
        <v>0</v>
      </c>
      <c r="K346" s="23">
        <f t="shared" si="46"/>
        <v>0</v>
      </c>
      <c r="L346" s="24"/>
    </row>
    <row r="347" spans="1:12" x14ac:dyDescent="0.45">
      <c r="A347" s="5">
        <v>246</v>
      </c>
      <c r="B347" s="5">
        <v>169</v>
      </c>
      <c r="C347" s="19" t="s">
        <v>439</v>
      </c>
      <c r="D347" s="5" t="s">
        <v>43</v>
      </c>
      <c r="E347" s="5">
        <v>633.22</v>
      </c>
      <c r="F347" s="23">
        <f>I347*E347</f>
        <v>1231049.3341999999</v>
      </c>
      <c r="G347" s="23">
        <f>J347*E347</f>
        <v>0</v>
      </c>
      <c r="H347" s="23">
        <f t="shared" si="45"/>
        <v>1231049.3341999999</v>
      </c>
      <c r="I347" s="23">
        <v>1944.11</v>
      </c>
      <c r="J347" s="23">
        <v>0</v>
      </c>
      <c r="K347" s="23">
        <f t="shared" si="46"/>
        <v>1944.11</v>
      </c>
      <c r="L347" s="31"/>
    </row>
    <row r="348" spans="1:12" x14ac:dyDescent="0.45">
      <c r="A348" s="5">
        <v>247</v>
      </c>
      <c r="B348" s="5">
        <v>170</v>
      </c>
      <c r="C348" s="19" t="s">
        <v>440</v>
      </c>
      <c r="D348" s="5" t="s">
        <v>140</v>
      </c>
      <c r="E348" s="5">
        <v>2.90856</v>
      </c>
      <c r="F348" s="23">
        <f>I348*E348</f>
        <v>369096.26400000002</v>
      </c>
      <c r="G348" s="23">
        <f>J348*E348</f>
        <v>0</v>
      </c>
      <c r="H348" s="23">
        <f t="shared" si="45"/>
        <v>369096.26400000002</v>
      </c>
      <c r="I348" s="23">
        <v>126900</v>
      </c>
      <c r="J348" s="23">
        <v>0</v>
      </c>
      <c r="K348" s="23">
        <f t="shared" si="46"/>
        <v>126900</v>
      </c>
      <c r="L348" s="31" t="s">
        <v>491</v>
      </c>
    </row>
    <row r="349" spans="1:12" x14ac:dyDescent="0.45">
      <c r="A349" s="5">
        <v>248</v>
      </c>
      <c r="B349" s="5">
        <v>171</v>
      </c>
      <c r="C349" s="19" t="s">
        <v>324</v>
      </c>
      <c r="D349" s="5" t="s">
        <v>140</v>
      </c>
      <c r="E349" s="5">
        <v>0.22581999999999999</v>
      </c>
      <c r="F349" s="23">
        <f>I349*E349</f>
        <v>73469.193371000001</v>
      </c>
      <c r="G349" s="23">
        <f>J349*E349</f>
        <v>0</v>
      </c>
      <c r="H349" s="23">
        <f t="shared" si="45"/>
        <v>73469.193371000001</v>
      </c>
      <c r="I349" s="23">
        <v>325344.05</v>
      </c>
      <c r="J349" s="23">
        <v>0</v>
      </c>
      <c r="K349" s="23">
        <f t="shared" si="46"/>
        <v>325344.05</v>
      </c>
      <c r="L349" s="31" t="s">
        <v>492</v>
      </c>
    </row>
    <row r="350" spans="1:12" x14ac:dyDescent="0.45">
      <c r="A350" s="20">
        <v>249</v>
      </c>
      <c r="B350" s="20"/>
      <c r="C350" s="21" t="s">
        <v>59</v>
      </c>
      <c r="D350" s="20"/>
      <c r="E350" s="20"/>
      <c r="F350" s="22"/>
      <c r="G350" s="22"/>
      <c r="H350" s="22"/>
      <c r="I350" s="23">
        <v>0</v>
      </c>
      <c r="J350" s="23">
        <v>0</v>
      </c>
      <c r="K350" s="23">
        <f t="shared" si="46"/>
        <v>0</v>
      </c>
      <c r="L350" s="24"/>
    </row>
    <row r="351" spans="1:12" ht="28.5" x14ac:dyDescent="0.45">
      <c r="A351" s="5">
        <v>249</v>
      </c>
      <c r="B351" s="5">
        <v>172</v>
      </c>
      <c r="C351" s="19" t="s">
        <v>442</v>
      </c>
      <c r="D351" s="5" t="s">
        <v>140</v>
      </c>
      <c r="E351" s="5">
        <v>12.35543</v>
      </c>
      <c r="F351" s="23">
        <f>I351*E351</f>
        <v>3201263.9897281998</v>
      </c>
      <c r="G351" s="23">
        <f>J351*E351</f>
        <v>714967.59051809995</v>
      </c>
      <c r="H351" s="23">
        <f t="shared" si="45"/>
        <v>3916231.5802462995</v>
      </c>
      <c r="I351" s="23">
        <v>259097.74</v>
      </c>
      <c r="J351" s="23">
        <v>57866.67</v>
      </c>
      <c r="K351" s="23">
        <f t="shared" si="46"/>
        <v>316964.40999999997</v>
      </c>
      <c r="L351" s="31" t="s">
        <v>443</v>
      </c>
    </row>
    <row r="352" spans="1:12" ht="57" x14ac:dyDescent="0.45">
      <c r="A352" s="5">
        <v>250</v>
      </c>
      <c r="B352" s="5">
        <v>173</v>
      </c>
      <c r="C352" s="19" t="s">
        <v>444</v>
      </c>
      <c r="D352" s="5" t="s">
        <v>17</v>
      </c>
      <c r="E352" s="5">
        <v>152</v>
      </c>
      <c r="F352" s="23">
        <f>I352*E352</f>
        <v>64296</v>
      </c>
      <c r="G352" s="23">
        <f>J352*E352</f>
        <v>435133.43999999994</v>
      </c>
      <c r="H352" s="23">
        <f t="shared" si="45"/>
        <v>499429.43999999994</v>
      </c>
      <c r="I352" s="23">
        <v>423</v>
      </c>
      <c r="J352" s="23">
        <v>2862.72</v>
      </c>
      <c r="K352" s="23">
        <f t="shared" si="46"/>
        <v>3285.72</v>
      </c>
      <c r="L352" s="31" t="s">
        <v>493</v>
      </c>
    </row>
    <row r="353" spans="1:12" ht="28.5" x14ac:dyDescent="0.45">
      <c r="A353" s="5">
        <v>251</v>
      </c>
      <c r="B353" s="5">
        <v>174</v>
      </c>
      <c r="C353" s="19" t="s">
        <v>494</v>
      </c>
      <c r="D353" s="5" t="s">
        <v>43</v>
      </c>
      <c r="E353" s="5">
        <v>17.3</v>
      </c>
      <c r="F353" s="23">
        <f>I353*E353</f>
        <v>24391.789000000001</v>
      </c>
      <c r="G353" s="23">
        <f>J353*E353</f>
        <v>145987.43400000001</v>
      </c>
      <c r="H353" s="23">
        <f t="shared" si="45"/>
        <v>170379.223</v>
      </c>
      <c r="I353" s="23">
        <v>1409.93</v>
      </c>
      <c r="J353" s="23">
        <v>8438.58</v>
      </c>
      <c r="K353" s="23">
        <f t="shared" si="46"/>
        <v>9848.51</v>
      </c>
      <c r="L353" s="31" t="s">
        <v>495</v>
      </c>
    </row>
    <row r="354" spans="1:12" x14ac:dyDescent="0.45">
      <c r="A354" s="20">
        <v>252</v>
      </c>
      <c r="B354" s="20"/>
      <c r="C354" s="21" t="s">
        <v>446</v>
      </c>
      <c r="D354" s="20"/>
      <c r="E354" s="20"/>
      <c r="F354" s="22"/>
      <c r="G354" s="22"/>
      <c r="H354" s="22"/>
      <c r="I354" s="23">
        <v>0</v>
      </c>
      <c r="J354" s="23">
        <v>0</v>
      </c>
      <c r="K354" s="23">
        <f t="shared" si="46"/>
        <v>0</v>
      </c>
      <c r="L354" s="24"/>
    </row>
    <row r="355" spans="1:12" ht="42.75" x14ac:dyDescent="0.45">
      <c r="A355" s="5">
        <v>252</v>
      </c>
      <c r="B355" s="5">
        <v>175</v>
      </c>
      <c r="C355" s="19" t="s">
        <v>447</v>
      </c>
      <c r="D355" s="5" t="s">
        <v>43</v>
      </c>
      <c r="E355" s="5">
        <v>440.23599999999999</v>
      </c>
      <c r="F355" s="23">
        <f>I355*E355</f>
        <v>775920.35236000002</v>
      </c>
      <c r="G355" s="23">
        <f>J355*E355</f>
        <v>1218740.5376800001</v>
      </c>
      <c r="H355" s="23">
        <f t="shared" si="45"/>
        <v>1994660.89004</v>
      </c>
      <c r="I355" s="23">
        <v>1762.51</v>
      </c>
      <c r="J355" s="23">
        <v>2768.38</v>
      </c>
      <c r="K355" s="23">
        <f t="shared" si="46"/>
        <v>4530.8900000000003</v>
      </c>
      <c r="L355" s="31" t="s">
        <v>448</v>
      </c>
    </row>
    <row r="356" spans="1:12" x14ac:dyDescent="0.45">
      <c r="A356" s="5">
        <v>253</v>
      </c>
      <c r="B356" s="5">
        <v>176</v>
      </c>
      <c r="C356" s="19" t="s">
        <v>449</v>
      </c>
      <c r="D356" s="5" t="s">
        <v>288</v>
      </c>
      <c r="E356" s="5">
        <v>138</v>
      </c>
      <c r="F356" s="23">
        <f>I356*E356</f>
        <v>97291.38</v>
      </c>
      <c r="G356" s="23">
        <f>J356*E356</f>
        <v>0</v>
      </c>
      <c r="H356" s="23">
        <f t="shared" si="45"/>
        <v>97291.38</v>
      </c>
      <c r="I356" s="23">
        <v>705.01</v>
      </c>
      <c r="J356" s="23">
        <v>0</v>
      </c>
      <c r="K356" s="23">
        <f t="shared" si="46"/>
        <v>705.01</v>
      </c>
      <c r="L356" s="31" t="s">
        <v>496</v>
      </c>
    </row>
    <row r="357" spans="1:12" x14ac:dyDescent="0.45">
      <c r="A357" s="20">
        <v>254</v>
      </c>
      <c r="B357" s="20"/>
      <c r="C357" s="21" t="s">
        <v>451</v>
      </c>
      <c r="D357" s="20"/>
      <c r="E357" s="20"/>
      <c r="F357" s="22"/>
      <c r="G357" s="22"/>
      <c r="H357" s="22"/>
      <c r="I357" s="23">
        <v>0</v>
      </c>
      <c r="J357" s="23">
        <v>0</v>
      </c>
      <c r="K357" s="23">
        <f t="shared" si="46"/>
        <v>0</v>
      </c>
      <c r="L357" s="24"/>
    </row>
    <row r="358" spans="1:12" ht="28.5" x14ac:dyDescent="0.45">
      <c r="A358" s="25">
        <v>254</v>
      </c>
      <c r="B358" s="25">
        <v>177</v>
      </c>
      <c r="C358" s="39" t="s">
        <v>327</v>
      </c>
      <c r="D358" s="25" t="s">
        <v>43</v>
      </c>
      <c r="E358" s="25">
        <v>1367</v>
      </c>
      <c r="F358" s="23">
        <f t="shared" ref="F358:F367" si="47">I358*E358</f>
        <v>761364.32000000007</v>
      </c>
      <c r="G358" s="23">
        <f t="shared" ref="G358:G367" si="48">J358*E358</f>
        <v>158202.91</v>
      </c>
      <c r="H358" s="23">
        <f t="shared" si="45"/>
        <v>919567.2300000001</v>
      </c>
      <c r="I358" s="23">
        <v>556.96</v>
      </c>
      <c r="J358" s="23">
        <v>115.73</v>
      </c>
      <c r="K358" s="23">
        <f t="shared" si="46"/>
        <v>672.69</v>
      </c>
      <c r="L358" s="31" t="s">
        <v>497</v>
      </c>
    </row>
    <row r="359" spans="1:12" ht="28.5" x14ac:dyDescent="0.45">
      <c r="A359" s="5">
        <v>255</v>
      </c>
      <c r="B359" s="5">
        <v>178</v>
      </c>
      <c r="C359" s="19" t="s">
        <v>329</v>
      </c>
      <c r="D359" s="5" t="s">
        <v>43</v>
      </c>
      <c r="E359" s="5">
        <v>1370.75</v>
      </c>
      <c r="F359" s="23">
        <f t="shared" si="47"/>
        <v>172015.41749999998</v>
      </c>
      <c r="G359" s="23">
        <f t="shared" si="48"/>
        <v>57886.772499999999</v>
      </c>
      <c r="H359" s="23">
        <f t="shared" si="45"/>
        <v>229902.18999999997</v>
      </c>
      <c r="I359" s="23">
        <v>125.49</v>
      </c>
      <c r="J359" s="23">
        <v>42.23</v>
      </c>
      <c r="K359" s="23">
        <f t="shared" si="46"/>
        <v>167.72</v>
      </c>
      <c r="L359" s="31" t="s">
        <v>330</v>
      </c>
    </row>
    <row r="360" spans="1:12" x14ac:dyDescent="0.45">
      <c r="A360" s="5">
        <v>256</v>
      </c>
      <c r="B360" s="5">
        <v>179</v>
      </c>
      <c r="C360" s="19" t="s">
        <v>331</v>
      </c>
      <c r="D360" s="5" t="s">
        <v>43</v>
      </c>
      <c r="E360" s="5">
        <v>1387.56</v>
      </c>
      <c r="F360" s="23">
        <f t="shared" si="47"/>
        <v>626067.07199999993</v>
      </c>
      <c r="G360" s="23">
        <f t="shared" si="48"/>
        <v>455189.05800000002</v>
      </c>
      <c r="H360" s="23">
        <f t="shared" si="45"/>
        <v>1081256.1299999999</v>
      </c>
      <c r="I360" s="23">
        <v>451.2</v>
      </c>
      <c r="J360" s="23">
        <v>328.05</v>
      </c>
      <c r="K360" s="23">
        <f t="shared" si="46"/>
        <v>779.25</v>
      </c>
      <c r="L360" s="31" t="s">
        <v>332</v>
      </c>
    </row>
    <row r="361" spans="1:12" ht="28.5" x14ac:dyDescent="0.45">
      <c r="A361" s="5">
        <v>257</v>
      </c>
      <c r="B361" s="5">
        <v>180</v>
      </c>
      <c r="C361" s="19" t="s">
        <v>453</v>
      </c>
      <c r="D361" s="5" t="s">
        <v>43</v>
      </c>
      <c r="E361" s="5">
        <v>1370.75</v>
      </c>
      <c r="F361" s="23">
        <f t="shared" si="47"/>
        <v>3802021.86</v>
      </c>
      <c r="G361" s="23">
        <f t="shared" si="48"/>
        <v>1286119.895</v>
      </c>
      <c r="H361" s="23">
        <f t="shared" si="45"/>
        <v>5088141.7549999999</v>
      </c>
      <c r="I361" s="23">
        <v>2773.68</v>
      </c>
      <c r="J361" s="23">
        <v>938.26</v>
      </c>
      <c r="K361" s="23">
        <f t="shared" si="46"/>
        <v>3711.9399999999996</v>
      </c>
      <c r="L361" s="31" t="s">
        <v>498</v>
      </c>
    </row>
    <row r="362" spans="1:12" ht="28.5" x14ac:dyDescent="0.45">
      <c r="A362" s="5">
        <v>258</v>
      </c>
      <c r="B362" s="5">
        <v>181</v>
      </c>
      <c r="C362" s="19" t="s">
        <v>335</v>
      </c>
      <c r="D362" s="5" t="s">
        <v>43</v>
      </c>
      <c r="E362" s="5">
        <v>1395.2</v>
      </c>
      <c r="F362" s="23">
        <f t="shared" si="47"/>
        <v>3351451.7760000001</v>
      </c>
      <c r="G362" s="23">
        <f t="shared" si="48"/>
        <v>858550.272</v>
      </c>
      <c r="H362" s="23">
        <f t="shared" si="45"/>
        <v>4210002.0480000004</v>
      </c>
      <c r="I362" s="23">
        <v>2402.13</v>
      </c>
      <c r="J362" s="23">
        <v>615.36</v>
      </c>
      <c r="K362" s="23">
        <f t="shared" si="46"/>
        <v>3017.4900000000002</v>
      </c>
      <c r="L362" s="31" t="s">
        <v>499</v>
      </c>
    </row>
    <row r="363" spans="1:12" x14ac:dyDescent="0.45">
      <c r="A363" s="5">
        <v>259</v>
      </c>
      <c r="B363" s="5">
        <v>182</v>
      </c>
      <c r="C363" s="19" t="s">
        <v>337</v>
      </c>
      <c r="D363" s="5" t="s">
        <v>43</v>
      </c>
      <c r="E363" s="5">
        <v>1393.64</v>
      </c>
      <c r="F363" s="23">
        <f t="shared" si="47"/>
        <v>825313.60800000012</v>
      </c>
      <c r="G363" s="23">
        <f t="shared" si="48"/>
        <v>410719.64439999999</v>
      </c>
      <c r="H363" s="23">
        <f t="shared" si="45"/>
        <v>1236033.2524000001</v>
      </c>
      <c r="I363" s="23">
        <v>592.20000000000005</v>
      </c>
      <c r="J363" s="23">
        <v>294.70999999999998</v>
      </c>
      <c r="K363" s="23">
        <f t="shared" si="46"/>
        <v>886.91000000000008</v>
      </c>
      <c r="L363" s="31" t="s">
        <v>457</v>
      </c>
    </row>
    <row r="364" spans="1:12" x14ac:dyDescent="0.45">
      <c r="A364" s="5">
        <v>260</v>
      </c>
      <c r="B364" s="5">
        <v>183</v>
      </c>
      <c r="C364" s="19" t="s">
        <v>339</v>
      </c>
      <c r="D364" s="5" t="s">
        <v>43</v>
      </c>
      <c r="E364" s="5">
        <v>1411.11</v>
      </c>
      <c r="F364" s="23">
        <f t="shared" si="47"/>
        <v>835659.34200000006</v>
      </c>
      <c r="G364" s="23">
        <f t="shared" si="48"/>
        <v>683950.9058999999</v>
      </c>
      <c r="H364" s="23">
        <f t="shared" si="45"/>
        <v>1519610.2478999998</v>
      </c>
      <c r="I364" s="23">
        <v>592.20000000000005</v>
      </c>
      <c r="J364" s="23">
        <v>484.69</v>
      </c>
      <c r="K364" s="23">
        <f t="shared" si="46"/>
        <v>1076.8900000000001</v>
      </c>
      <c r="L364" s="31" t="s">
        <v>430</v>
      </c>
    </row>
    <row r="365" spans="1:12" x14ac:dyDescent="0.45">
      <c r="A365" s="5">
        <v>261</v>
      </c>
      <c r="B365" s="5">
        <v>184</v>
      </c>
      <c r="C365" s="19" t="s">
        <v>458</v>
      </c>
      <c r="D365" s="5" t="s">
        <v>43</v>
      </c>
      <c r="E365" s="5">
        <v>107.55500000000001</v>
      </c>
      <c r="F365" s="23">
        <f t="shared" si="47"/>
        <v>103122.65845</v>
      </c>
      <c r="G365" s="23">
        <f t="shared" si="48"/>
        <v>137326.22400000002</v>
      </c>
      <c r="H365" s="23">
        <f t="shared" si="45"/>
        <v>240448.88245000003</v>
      </c>
      <c r="I365" s="23">
        <v>958.79</v>
      </c>
      <c r="J365" s="23">
        <v>1276.8</v>
      </c>
      <c r="K365" s="23">
        <f t="shared" si="46"/>
        <v>2235.59</v>
      </c>
      <c r="L365" s="31" t="s">
        <v>459</v>
      </c>
    </row>
    <row r="366" spans="1:12" x14ac:dyDescent="0.45">
      <c r="A366" s="5">
        <v>262</v>
      </c>
      <c r="B366" s="5">
        <v>185</v>
      </c>
      <c r="C366" s="19" t="s">
        <v>500</v>
      </c>
      <c r="D366" s="5" t="s">
        <v>43</v>
      </c>
      <c r="E366" s="5">
        <v>126.41</v>
      </c>
      <c r="F366" s="23">
        <f t="shared" si="47"/>
        <v>74860.002000000008</v>
      </c>
      <c r="G366" s="23">
        <f t="shared" si="48"/>
        <v>106644.5324</v>
      </c>
      <c r="H366" s="23">
        <f t="shared" si="45"/>
        <v>181504.5344</v>
      </c>
      <c r="I366" s="23">
        <v>592.20000000000005</v>
      </c>
      <c r="J366" s="23">
        <v>843.64</v>
      </c>
      <c r="K366" s="23">
        <f t="shared" si="46"/>
        <v>1435.8400000000001</v>
      </c>
      <c r="L366" s="31" t="s">
        <v>460</v>
      </c>
    </row>
    <row r="367" spans="1:12" ht="28.5" x14ac:dyDescent="0.45">
      <c r="A367" s="5">
        <v>263</v>
      </c>
      <c r="B367" s="5">
        <v>186</v>
      </c>
      <c r="C367" s="19" t="s">
        <v>461</v>
      </c>
      <c r="D367" s="5" t="s">
        <v>17</v>
      </c>
      <c r="E367" s="5">
        <v>2005</v>
      </c>
      <c r="F367" s="23">
        <f t="shared" si="47"/>
        <v>22636.449999999997</v>
      </c>
      <c r="G367" s="23">
        <f t="shared" si="48"/>
        <v>11328.25</v>
      </c>
      <c r="H367" s="23">
        <f t="shared" si="45"/>
        <v>33964.699999999997</v>
      </c>
      <c r="I367" s="23">
        <v>11.29</v>
      </c>
      <c r="J367" s="23">
        <v>5.65</v>
      </c>
      <c r="K367" s="23">
        <f t="shared" si="46"/>
        <v>16.939999999999998</v>
      </c>
      <c r="L367" s="31" t="s">
        <v>501</v>
      </c>
    </row>
    <row r="368" spans="1:12" x14ac:dyDescent="0.45">
      <c r="A368" s="20">
        <v>264</v>
      </c>
      <c r="B368" s="20"/>
      <c r="C368" s="21" t="s">
        <v>463</v>
      </c>
      <c r="D368" s="20"/>
      <c r="E368" s="20"/>
      <c r="F368" s="22"/>
      <c r="G368" s="22"/>
      <c r="H368" s="22"/>
      <c r="I368" s="23">
        <v>0</v>
      </c>
      <c r="J368" s="23">
        <v>0</v>
      </c>
      <c r="K368" s="23">
        <f t="shared" si="46"/>
        <v>0</v>
      </c>
      <c r="L368" s="24"/>
    </row>
    <row r="369" spans="1:12" ht="71.25" x14ac:dyDescent="0.45">
      <c r="A369" s="5">
        <v>264</v>
      </c>
      <c r="B369" s="5">
        <v>187</v>
      </c>
      <c r="C369" s="19" t="s">
        <v>464</v>
      </c>
      <c r="D369" s="5" t="s">
        <v>17</v>
      </c>
      <c r="E369" s="5">
        <v>3</v>
      </c>
      <c r="F369" s="23">
        <f>I369*E369</f>
        <v>177935.37</v>
      </c>
      <c r="G369" s="23">
        <f>J369*E369</f>
        <v>310410.23999999999</v>
      </c>
      <c r="H369" s="23">
        <f t="shared" si="45"/>
        <v>488345.61</v>
      </c>
      <c r="I369" s="23">
        <v>59311.79</v>
      </c>
      <c r="J369" s="23">
        <v>103470.08</v>
      </c>
      <c r="K369" s="23">
        <f t="shared" si="46"/>
        <v>162781.87</v>
      </c>
      <c r="L369" s="31" t="s">
        <v>502</v>
      </c>
    </row>
    <row r="370" spans="1:12" x14ac:dyDescent="0.45">
      <c r="A370" s="20">
        <v>265</v>
      </c>
      <c r="B370" s="20"/>
      <c r="C370" s="21" t="s">
        <v>466</v>
      </c>
      <c r="D370" s="20"/>
      <c r="E370" s="20"/>
      <c r="F370" s="22"/>
      <c r="G370" s="22"/>
      <c r="H370" s="22"/>
      <c r="I370" s="23">
        <v>0</v>
      </c>
      <c r="J370" s="23">
        <v>0</v>
      </c>
      <c r="K370" s="23">
        <f t="shared" si="46"/>
        <v>0</v>
      </c>
      <c r="L370" s="24"/>
    </row>
    <row r="371" spans="1:12" ht="99.75" x14ac:dyDescent="0.45">
      <c r="A371" s="25">
        <v>265</v>
      </c>
      <c r="B371" s="25">
        <v>188</v>
      </c>
      <c r="C371" s="39" t="s">
        <v>467</v>
      </c>
      <c r="D371" s="25" t="s">
        <v>43</v>
      </c>
      <c r="E371" s="25">
        <v>495</v>
      </c>
      <c r="F371" s="23">
        <f>I371*E371</f>
        <v>4204450.8</v>
      </c>
      <c r="G371" s="23">
        <f>J371*E371</f>
        <v>6597360</v>
      </c>
      <c r="H371" s="23">
        <f t="shared" si="45"/>
        <v>10801810.800000001</v>
      </c>
      <c r="I371" s="23">
        <v>8493.84</v>
      </c>
      <c r="J371" s="23">
        <v>13328</v>
      </c>
      <c r="K371" s="23">
        <f t="shared" si="46"/>
        <v>21821.84</v>
      </c>
      <c r="L371" s="31" t="s">
        <v>503</v>
      </c>
    </row>
    <row r="372" spans="1:12" ht="28.5" x14ac:dyDescent="0.45">
      <c r="A372" s="5">
        <v>266</v>
      </c>
      <c r="B372" s="5">
        <v>189</v>
      </c>
      <c r="C372" s="19" t="s">
        <v>469</v>
      </c>
      <c r="D372" s="5" t="s">
        <v>470</v>
      </c>
      <c r="E372" s="5">
        <v>120</v>
      </c>
      <c r="F372" s="23">
        <f>I372*E372</f>
        <v>203040</v>
      </c>
      <c r="G372" s="23">
        <f>J372*E372</f>
        <v>1653120</v>
      </c>
      <c r="H372" s="23">
        <f t="shared" si="45"/>
        <v>1856160</v>
      </c>
      <c r="I372" s="23">
        <v>1692</v>
      </c>
      <c r="J372" s="23">
        <v>13776</v>
      </c>
      <c r="K372" s="23">
        <f t="shared" si="46"/>
        <v>15468</v>
      </c>
      <c r="L372" s="31" t="s">
        <v>471</v>
      </c>
    </row>
    <row r="373" spans="1:12" ht="28.5" x14ac:dyDescent="0.45">
      <c r="A373" s="20">
        <v>267</v>
      </c>
      <c r="B373" s="20"/>
      <c r="C373" s="21" t="s">
        <v>472</v>
      </c>
      <c r="D373" s="20"/>
      <c r="E373" s="20"/>
      <c r="F373" s="22"/>
      <c r="G373" s="22"/>
      <c r="H373" s="22"/>
      <c r="I373" s="23">
        <v>0</v>
      </c>
      <c r="J373" s="23">
        <v>0</v>
      </c>
      <c r="K373" s="23">
        <f t="shared" si="46"/>
        <v>0</v>
      </c>
      <c r="L373" s="24"/>
    </row>
    <row r="374" spans="1:12" x14ac:dyDescent="0.45">
      <c r="A374" s="5">
        <v>267</v>
      </c>
      <c r="B374" s="5">
        <v>190</v>
      </c>
      <c r="C374" s="19" t="s">
        <v>473</v>
      </c>
      <c r="D374" s="5" t="s">
        <v>20</v>
      </c>
      <c r="E374" s="5">
        <v>1943.6</v>
      </c>
      <c r="F374" s="23">
        <f>I374*E374</f>
        <v>1370354.6159999999</v>
      </c>
      <c r="G374" s="23">
        <f>J374*E374</f>
        <v>597073.91999999993</v>
      </c>
      <c r="H374" s="23">
        <f t="shared" si="45"/>
        <v>1967428.5359999998</v>
      </c>
      <c r="I374" s="23">
        <v>705.06</v>
      </c>
      <c r="J374" s="23">
        <v>307.2</v>
      </c>
      <c r="K374" s="23">
        <f t="shared" si="46"/>
        <v>1012.26</v>
      </c>
      <c r="L374" s="31" t="s">
        <v>474</v>
      </c>
    </row>
    <row r="375" spans="1:12" x14ac:dyDescent="0.45">
      <c r="A375" s="20">
        <v>268</v>
      </c>
      <c r="B375" s="20"/>
      <c r="C375" s="21" t="s">
        <v>504</v>
      </c>
      <c r="D375" s="20"/>
      <c r="E375" s="20"/>
      <c r="F375" s="22"/>
      <c r="G375" s="22"/>
      <c r="H375" s="22"/>
      <c r="I375" s="23">
        <v>0</v>
      </c>
      <c r="J375" s="23">
        <v>0</v>
      </c>
      <c r="K375" s="23">
        <f t="shared" si="46"/>
        <v>0</v>
      </c>
      <c r="L375" s="24"/>
    </row>
    <row r="376" spans="1:12" ht="42.75" x14ac:dyDescent="0.45">
      <c r="A376" s="5">
        <v>268</v>
      </c>
      <c r="B376" s="5">
        <v>191</v>
      </c>
      <c r="C376" s="19" t="s">
        <v>476</v>
      </c>
      <c r="D376" s="5" t="s">
        <v>140</v>
      </c>
      <c r="E376" s="5">
        <v>4.4603999999999999</v>
      </c>
      <c r="F376" s="23">
        <f>I376*E376</f>
        <v>1172739.9650399999</v>
      </c>
      <c r="G376" s="23">
        <f>J376*E376</f>
        <v>732695.05486800009</v>
      </c>
      <c r="H376" s="23">
        <f t="shared" si="45"/>
        <v>1905435.019908</v>
      </c>
      <c r="I376" s="23">
        <v>262922.59999999998</v>
      </c>
      <c r="J376" s="23">
        <v>164266.67000000001</v>
      </c>
      <c r="K376" s="23">
        <f t="shared" si="46"/>
        <v>427189.27</v>
      </c>
      <c r="L376" s="31" t="s">
        <v>505</v>
      </c>
    </row>
    <row r="377" spans="1:12" x14ac:dyDescent="0.45">
      <c r="A377" s="20">
        <v>269</v>
      </c>
      <c r="B377" s="20"/>
      <c r="C377" s="21" t="s">
        <v>478</v>
      </c>
      <c r="D377" s="20"/>
      <c r="E377" s="20"/>
      <c r="F377" s="22"/>
      <c r="G377" s="22"/>
      <c r="H377" s="22"/>
      <c r="I377" s="23">
        <v>0</v>
      </c>
      <c r="J377" s="23">
        <v>0</v>
      </c>
      <c r="K377" s="23">
        <f t="shared" si="46"/>
        <v>0</v>
      </c>
      <c r="L377" s="24"/>
    </row>
    <row r="378" spans="1:12" ht="28.5" x14ac:dyDescent="0.45">
      <c r="A378" s="5">
        <v>269</v>
      </c>
      <c r="B378" s="5">
        <v>192</v>
      </c>
      <c r="C378" s="19" t="s">
        <v>479</v>
      </c>
      <c r="D378" s="5" t="s">
        <v>43</v>
      </c>
      <c r="E378" s="5">
        <v>506.64</v>
      </c>
      <c r="F378" s="23">
        <f>I378*E378</f>
        <v>592925.85839999991</v>
      </c>
      <c r="G378" s="23">
        <f>J378*E378</f>
        <v>30829.044000000002</v>
      </c>
      <c r="H378" s="23">
        <f t="shared" si="45"/>
        <v>623754.9023999999</v>
      </c>
      <c r="I378" s="23">
        <v>1170.31</v>
      </c>
      <c r="J378" s="23">
        <v>60.85</v>
      </c>
      <c r="K378" s="23">
        <f t="shared" si="46"/>
        <v>1231.1599999999999</v>
      </c>
      <c r="L378" s="31" t="s">
        <v>506</v>
      </c>
    </row>
    <row r="379" spans="1:12" x14ac:dyDescent="0.45">
      <c r="A379" s="20">
        <v>270</v>
      </c>
      <c r="B379" s="20"/>
      <c r="C379" s="21" t="s">
        <v>481</v>
      </c>
      <c r="D379" s="20"/>
      <c r="E379" s="20"/>
      <c r="F379" s="22"/>
      <c r="G379" s="22"/>
      <c r="H379" s="22"/>
      <c r="I379" s="23">
        <v>0</v>
      </c>
      <c r="J379" s="23">
        <v>0</v>
      </c>
      <c r="K379" s="23">
        <f t="shared" si="46"/>
        <v>0</v>
      </c>
      <c r="L379" s="24"/>
    </row>
    <row r="380" spans="1:12" ht="99.75" x14ac:dyDescent="0.45">
      <c r="A380" s="5">
        <v>270</v>
      </c>
      <c r="B380" s="5">
        <v>193</v>
      </c>
      <c r="C380" s="19" t="s">
        <v>482</v>
      </c>
      <c r="D380" s="5" t="s">
        <v>20</v>
      </c>
      <c r="E380" s="5">
        <v>228</v>
      </c>
      <c r="F380" s="23">
        <f>I380*E380</f>
        <v>417114.60000000003</v>
      </c>
      <c r="G380" s="23">
        <f>J380*E380</f>
        <v>300022.92000000004</v>
      </c>
      <c r="H380" s="23">
        <f t="shared" si="45"/>
        <v>717137.52</v>
      </c>
      <c r="I380" s="23">
        <v>1829.45</v>
      </c>
      <c r="J380" s="23">
        <v>1315.89</v>
      </c>
      <c r="K380" s="23">
        <f t="shared" si="46"/>
        <v>3145.34</v>
      </c>
      <c r="L380" s="31" t="s">
        <v>507</v>
      </c>
    </row>
    <row r="381" spans="1:12" x14ac:dyDescent="0.45">
      <c r="A381" s="5">
        <v>271</v>
      </c>
      <c r="B381" s="5">
        <v>194</v>
      </c>
      <c r="C381" s="19" t="s">
        <v>484</v>
      </c>
      <c r="D381" s="5" t="s">
        <v>17</v>
      </c>
      <c r="E381" s="5">
        <v>18</v>
      </c>
      <c r="F381" s="23">
        <f>I381*E381</f>
        <v>14570.82</v>
      </c>
      <c r="G381" s="23">
        <f>J381*E381</f>
        <v>163900.80000000002</v>
      </c>
      <c r="H381" s="23">
        <f t="shared" si="45"/>
        <v>178471.62000000002</v>
      </c>
      <c r="I381" s="23">
        <v>809.49</v>
      </c>
      <c r="J381" s="23">
        <v>9105.6</v>
      </c>
      <c r="K381" s="23">
        <f t="shared" si="46"/>
        <v>9915.09</v>
      </c>
      <c r="L381" s="31" t="s">
        <v>485</v>
      </c>
    </row>
    <row r="382" spans="1:12" ht="42.75" x14ac:dyDescent="0.45">
      <c r="A382" s="5">
        <v>272</v>
      </c>
      <c r="B382" s="5">
        <v>195</v>
      </c>
      <c r="C382" s="19" t="s">
        <v>486</v>
      </c>
      <c r="D382" s="5" t="s">
        <v>20</v>
      </c>
      <c r="E382" s="5">
        <v>72</v>
      </c>
      <c r="F382" s="23">
        <f>I382*E382</f>
        <v>22730.399999999998</v>
      </c>
      <c r="G382" s="23">
        <f>J382*E382</f>
        <v>72416.160000000003</v>
      </c>
      <c r="H382" s="23">
        <f t="shared" si="45"/>
        <v>95146.559999999998</v>
      </c>
      <c r="I382" s="23">
        <v>315.7</v>
      </c>
      <c r="J382" s="23">
        <v>1005.78</v>
      </c>
      <c r="K382" s="23">
        <f t="shared" si="46"/>
        <v>1321.48</v>
      </c>
      <c r="L382" s="31" t="s">
        <v>508</v>
      </c>
    </row>
    <row r="383" spans="1:12" x14ac:dyDescent="0.45">
      <c r="A383" s="5">
        <v>273</v>
      </c>
      <c r="B383" s="5">
        <v>196</v>
      </c>
      <c r="C383" s="19" t="s">
        <v>488</v>
      </c>
      <c r="D383" s="5" t="s">
        <v>17</v>
      </c>
      <c r="E383" s="5">
        <v>18</v>
      </c>
      <c r="F383" s="23">
        <f>I383*E383</f>
        <v>22730.579999999998</v>
      </c>
      <c r="G383" s="23">
        <f>J383*E383</f>
        <v>10886.4</v>
      </c>
      <c r="H383" s="23">
        <f t="shared" si="45"/>
        <v>33616.979999999996</v>
      </c>
      <c r="I383" s="23">
        <v>1262.81</v>
      </c>
      <c r="J383" s="23">
        <v>604.79999999999995</v>
      </c>
      <c r="K383" s="23">
        <f t="shared" si="46"/>
        <v>1867.61</v>
      </c>
      <c r="L383" s="31" t="s">
        <v>509</v>
      </c>
    </row>
    <row r="384" spans="1:12" x14ac:dyDescent="0.45">
      <c r="A384" s="17"/>
      <c r="B384" s="17"/>
      <c r="C384" s="41" t="s">
        <v>510</v>
      </c>
      <c r="D384" s="17"/>
      <c r="E384" s="17"/>
      <c r="F384" s="18"/>
      <c r="G384" s="18"/>
      <c r="H384" s="18"/>
      <c r="I384" s="23">
        <v>0</v>
      </c>
      <c r="J384" s="23">
        <v>0</v>
      </c>
      <c r="K384" s="23">
        <f t="shared" si="46"/>
        <v>0</v>
      </c>
      <c r="L384" s="24"/>
    </row>
    <row r="385" spans="1:12" x14ac:dyDescent="0.45">
      <c r="A385" s="20"/>
      <c r="B385" s="20"/>
      <c r="C385" s="21" t="s">
        <v>49</v>
      </c>
      <c r="D385" s="20"/>
      <c r="E385" s="20"/>
      <c r="F385" s="22"/>
      <c r="G385" s="22"/>
      <c r="H385" s="22"/>
      <c r="I385" s="23">
        <v>0</v>
      </c>
      <c r="J385" s="23">
        <v>0</v>
      </c>
      <c r="K385" s="23">
        <f t="shared" si="46"/>
        <v>0</v>
      </c>
      <c r="L385" s="24"/>
    </row>
    <row r="386" spans="1:12" x14ac:dyDescent="0.45">
      <c r="A386" s="5">
        <v>273</v>
      </c>
      <c r="B386" s="5">
        <v>197</v>
      </c>
      <c r="C386" s="19" t="s">
        <v>439</v>
      </c>
      <c r="D386" s="5" t="s">
        <v>43</v>
      </c>
      <c r="E386" s="5">
        <v>809.96</v>
      </c>
      <c r="F386" s="23">
        <f>I386*E386</f>
        <v>1574651.3355999999</v>
      </c>
      <c r="G386" s="23">
        <f>J386*E386</f>
        <v>0</v>
      </c>
      <c r="H386" s="23">
        <f t="shared" si="45"/>
        <v>1574651.3355999999</v>
      </c>
      <c r="I386" s="23">
        <v>1944.11</v>
      </c>
      <c r="J386" s="23">
        <v>0</v>
      </c>
      <c r="K386" s="23">
        <f t="shared" si="46"/>
        <v>1944.11</v>
      </c>
      <c r="L386" s="31"/>
    </row>
    <row r="387" spans="1:12" x14ac:dyDescent="0.45">
      <c r="A387" s="5">
        <v>274</v>
      </c>
      <c r="B387" s="5">
        <v>198</v>
      </c>
      <c r="C387" s="19" t="s">
        <v>440</v>
      </c>
      <c r="D387" s="5" t="s">
        <v>140</v>
      </c>
      <c r="E387" s="5">
        <v>3.0522399999999998</v>
      </c>
      <c r="F387" s="23">
        <f>I387*E387</f>
        <v>387329.25599999999</v>
      </c>
      <c r="G387" s="23">
        <f>J387*E387</f>
        <v>0</v>
      </c>
      <c r="H387" s="23">
        <f t="shared" si="45"/>
        <v>387329.25599999999</v>
      </c>
      <c r="I387" s="23">
        <v>126900</v>
      </c>
      <c r="J387" s="23">
        <v>0</v>
      </c>
      <c r="K387" s="23">
        <f t="shared" si="46"/>
        <v>126900</v>
      </c>
      <c r="L387" s="31" t="s">
        <v>511</v>
      </c>
    </row>
    <row r="388" spans="1:12" x14ac:dyDescent="0.45">
      <c r="A388" s="5">
        <v>275</v>
      </c>
      <c r="B388" s="5">
        <v>199</v>
      </c>
      <c r="C388" s="19" t="s">
        <v>324</v>
      </c>
      <c r="D388" s="5" t="s">
        <v>140</v>
      </c>
      <c r="E388" s="5">
        <v>0.30414999999999998</v>
      </c>
      <c r="F388" s="23">
        <f>I388*E388</f>
        <v>114303.71860599999</v>
      </c>
      <c r="G388" s="23">
        <f>J388*E388</f>
        <v>0</v>
      </c>
      <c r="H388" s="23">
        <f t="shared" si="45"/>
        <v>114303.71860599999</v>
      </c>
      <c r="I388" s="23">
        <v>375813.64</v>
      </c>
      <c r="J388" s="23">
        <v>0</v>
      </c>
      <c r="K388" s="23">
        <f t="shared" si="46"/>
        <v>375813.64</v>
      </c>
      <c r="L388" s="31" t="s">
        <v>512</v>
      </c>
    </row>
    <row r="389" spans="1:12" x14ac:dyDescent="0.45">
      <c r="A389" s="20">
        <v>276</v>
      </c>
      <c r="B389" s="20"/>
      <c r="C389" s="21" t="s">
        <v>59</v>
      </c>
      <c r="D389" s="20"/>
      <c r="E389" s="20"/>
      <c r="F389" s="22"/>
      <c r="G389" s="22"/>
      <c r="H389" s="22"/>
      <c r="I389" s="23">
        <v>0</v>
      </c>
      <c r="J389" s="23">
        <v>0</v>
      </c>
      <c r="K389" s="23">
        <f t="shared" si="46"/>
        <v>0</v>
      </c>
      <c r="L389" s="24"/>
    </row>
    <row r="390" spans="1:12" ht="42.75" x14ac:dyDescent="0.45">
      <c r="A390" s="5">
        <v>276</v>
      </c>
      <c r="B390" s="5">
        <v>200</v>
      </c>
      <c r="C390" s="19" t="s">
        <v>442</v>
      </c>
      <c r="D390" s="5" t="s">
        <v>140</v>
      </c>
      <c r="E390" s="5">
        <v>18.367360000000001</v>
      </c>
      <c r="F390" s="23">
        <f>I390*E390</f>
        <v>4663253.9487423999</v>
      </c>
      <c r="G390" s="23">
        <f>J390*E390</f>
        <v>1062857.9598912001</v>
      </c>
      <c r="H390" s="23">
        <f t="shared" si="45"/>
        <v>5726111.9086336</v>
      </c>
      <c r="I390" s="23">
        <v>253888.09</v>
      </c>
      <c r="J390" s="23">
        <v>57866.67</v>
      </c>
      <c r="K390" s="23">
        <f t="shared" si="46"/>
        <v>311754.76</v>
      </c>
      <c r="L390" s="31" t="s">
        <v>513</v>
      </c>
    </row>
    <row r="391" spans="1:12" ht="71.25" x14ac:dyDescent="0.45">
      <c r="A391" s="5">
        <v>277</v>
      </c>
      <c r="B391" s="5">
        <v>201</v>
      </c>
      <c r="C391" s="19" t="s">
        <v>444</v>
      </c>
      <c r="D391" s="5" t="s">
        <v>17</v>
      </c>
      <c r="E391" s="5">
        <v>296</v>
      </c>
      <c r="F391" s="23">
        <f>I391*E391</f>
        <v>125208</v>
      </c>
      <c r="G391" s="23">
        <f>J391*E391</f>
        <v>847365.12</v>
      </c>
      <c r="H391" s="23">
        <f t="shared" si="45"/>
        <v>972573.12</v>
      </c>
      <c r="I391" s="23">
        <v>423</v>
      </c>
      <c r="J391" s="23">
        <v>2862.72</v>
      </c>
      <c r="K391" s="23">
        <f t="shared" si="46"/>
        <v>3285.72</v>
      </c>
      <c r="L391" s="31" t="s">
        <v>514</v>
      </c>
    </row>
    <row r="392" spans="1:12" ht="28.5" x14ac:dyDescent="0.45">
      <c r="A392" s="5">
        <v>278</v>
      </c>
      <c r="B392" s="5">
        <v>202</v>
      </c>
      <c r="C392" s="19" t="s">
        <v>494</v>
      </c>
      <c r="D392" s="5" t="s">
        <v>43</v>
      </c>
      <c r="E392" s="5">
        <v>25.4</v>
      </c>
      <c r="F392" s="23">
        <f>I392*E392</f>
        <v>35812.222000000002</v>
      </c>
      <c r="G392" s="23">
        <f>J392*E392</f>
        <v>214339.932</v>
      </c>
      <c r="H392" s="23">
        <f t="shared" si="45"/>
        <v>250152.15400000001</v>
      </c>
      <c r="I392" s="23">
        <v>1409.93</v>
      </c>
      <c r="J392" s="23">
        <v>8438.58</v>
      </c>
      <c r="K392" s="23">
        <f t="shared" si="46"/>
        <v>9848.51</v>
      </c>
      <c r="L392" s="31" t="s">
        <v>515</v>
      </c>
    </row>
    <row r="393" spans="1:12" x14ac:dyDescent="0.45">
      <c r="A393" s="20">
        <v>279</v>
      </c>
      <c r="B393" s="20"/>
      <c r="C393" s="21" t="s">
        <v>446</v>
      </c>
      <c r="D393" s="20"/>
      <c r="E393" s="20"/>
      <c r="F393" s="22"/>
      <c r="G393" s="22"/>
      <c r="H393" s="22"/>
      <c r="I393" s="23">
        <v>0</v>
      </c>
      <c r="J393" s="23">
        <v>0</v>
      </c>
      <c r="K393" s="23">
        <f t="shared" si="46"/>
        <v>0</v>
      </c>
      <c r="L393" s="24"/>
    </row>
    <row r="394" spans="1:12" ht="42.75" x14ac:dyDescent="0.45">
      <c r="A394" s="5">
        <v>279</v>
      </c>
      <c r="B394" s="5">
        <v>203</v>
      </c>
      <c r="C394" s="19" t="s">
        <v>447</v>
      </c>
      <c r="D394" s="5" t="s">
        <v>43</v>
      </c>
      <c r="E394" s="5">
        <v>592.68799999999999</v>
      </c>
      <c r="F394" s="23">
        <f>I394*E394</f>
        <v>1044618.52688</v>
      </c>
      <c r="G394" s="23">
        <f>J394*E394</f>
        <v>1640785.6054400001</v>
      </c>
      <c r="H394" s="23">
        <f t="shared" ref="H394:H456" si="49">F394+G394</f>
        <v>2685404.1323199999</v>
      </c>
      <c r="I394" s="23">
        <v>1762.51</v>
      </c>
      <c r="J394" s="23">
        <v>2768.38</v>
      </c>
      <c r="K394" s="23">
        <f t="shared" ref="K394:K457" si="50">I394+J394</f>
        <v>4530.8900000000003</v>
      </c>
      <c r="L394" s="31" t="s">
        <v>448</v>
      </c>
    </row>
    <row r="395" spans="1:12" x14ac:dyDescent="0.45">
      <c r="A395" s="5">
        <v>280</v>
      </c>
      <c r="B395" s="5">
        <v>204</v>
      </c>
      <c r="C395" s="19" t="s">
        <v>449</v>
      </c>
      <c r="D395" s="5" t="s">
        <v>288</v>
      </c>
      <c r="E395" s="5">
        <v>164.8</v>
      </c>
      <c r="F395" s="23">
        <f>I395*E395</f>
        <v>116185.648</v>
      </c>
      <c r="G395" s="23">
        <f>J395*E395</f>
        <v>0</v>
      </c>
      <c r="H395" s="23">
        <f t="shared" si="49"/>
        <v>116185.648</v>
      </c>
      <c r="I395" s="23">
        <v>705.01</v>
      </c>
      <c r="J395" s="23">
        <v>0</v>
      </c>
      <c r="K395" s="23">
        <f t="shared" si="50"/>
        <v>705.01</v>
      </c>
      <c r="L395" s="31" t="s">
        <v>516</v>
      </c>
    </row>
    <row r="396" spans="1:12" x14ac:dyDescent="0.45">
      <c r="A396" s="20">
        <v>281</v>
      </c>
      <c r="B396" s="20"/>
      <c r="C396" s="21" t="s">
        <v>451</v>
      </c>
      <c r="D396" s="20"/>
      <c r="E396" s="20"/>
      <c r="F396" s="22"/>
      <c r="G396" s="22"/>
      <c r="H396" s="22"/>
      <c r="I396" s="23">
        <v>0</v>
      </c>
      <c r="J396" s="23">
        <v>0</v>
      </c>
      <c r="K396" s="23">
        <f t="shared" si="50"/>
        <v>0</v>
      </c>
      <c r="L396" s="24"/>
    </row>
    <row r="397" spans="1:12" ht="28.5" x14ac:dyDescent="0.45">
      <c r="A397" s="25">
        <v>281</v>
      </c>
      <c r="B397" s="25">
        <v>205</v>
      </c>
      <c r="C397" s="39" t="s">
        <v>327</v>
      </c>
      <c r="D397" s="25" t="s">
        <v>43</v>
      </c>
      <c r="E397" s="25">
        <v>1747.5</v>
      </c>
      <c r="F397" s="23">
        <f t="shared" ref="F397:F406" si="51">I397*E397</f>
        <v>973287.60000000009</v>
      </c>
      <c r="G397" s="23">
        <f t="shared" ref="G397:G406" si="52">J397*E397</f>
        <v>202238.17500000002</v>
      </c>
      <c r="H397" s="23">
        <f t="shared" si="49"/>
        <v>1175525.7750000001</v>
      </c>
      <c r="I397" s="23">
        <v>556.96</v>
      </c>
      <c r="J397" s="23">
        <v>115.73</v>
      </c>
      <c r="K397" s="23">
        <f t="shared" si="50"/>
        <v>672.69</v>
      </c>
      <c r="L397" s="31" t="s">
        <v>517</v>
      </c>
    </row>
    <row r="398" spans="1:12" ht="28.5" x14ac:dyDescent="0.45">
      <c r="A398" s="5">
        <v>282</v>
      </c>
      <c r="B398" s="5">
        <v>206</v>
      </c>
      <c r="C398" s="19" t="s">
        <v>329</v>
      </c>
      <c r="D398" s="5" t="s">
        <v>43</v>
      </c>
      <c r="E398" s="5">
        <v>1747.5</v>
      </c>
      <c r="F398" s="23">
        <f t="shared" si="51"/>
        <v>219311.25</v>
      </c>
      <c r="G398" s="23">
        <f t="shared" si="52"/>
        <v>73796.924999999988</v>
      </c>
      <c r="H398" s="23">
        <f t="shared" si="49"/>
        <v>293108.17499999999</v>
      </c>
      <c r="I398" s="23">
        <v>125.5</v>
      </c>
      <c r="J398" s="23">
        <v>42.23</v>
      </c>
      <c r="K398" s="23">
        <f t="shared" si="50"/>
        <v>167.73</v>
      </c>
      <c r="L398" s="31" t="s">
        <v>330</v>
      </c>
    </row>
    <row r="399" spans="1:12" x14ac:dyDescent="0.45">
      <c r="A399" s="5">
        <v>283</v>
      </c>
      <c r="B399" s="5">
        <v>207</v>
      </c>
      <c r="C399" s="19" t="s">
        <v>331</v>
      </c>
      <c r="D399" s="5" t="s">
        <v>43</v>
      </c>
      <c r="E399" s="5">
        <v>1788.12</v>
      </c>
      <c r="F399" s="23">
        <f t="shared" si="51"/>
        <v>806817.62519999989</v>
      </c>
      <c r="G399" s="23">
        <f t="shared" si="52"/>
        <v>586592.76599999995</v>
      </c>
      <c r="H399" s="23">
        <f t="shared" si="49"/>
        <v>1393410.3912</v>
      </c>
      <c r="I399" s="23">
        <v>451.21</v>
      </c>
      <c r="J399" s="23">
        <v>328.05</v>
      </c>
      <c r="K399" s="23">
        <f t="shared" si="50"/>
        <v>779.26</v>
      </c>
      <c r="L399" s="31" t="s">
        <v>332</v>
      </c>
    </row>
    <row r="400" spans="1:12" ht="28.5" x14ac:dyDescent="0.45">
      <c r="A400" s="5">
        <v>284</v>
      </c>
      <c r="B400" s="5">
        <v>208</v>
      </c>
      <c r="C400" s="19" t="s">
        <v>453</v>
      </c>
      <c r="D400" s="5" t="s">
        <v>43</v>
      </c>
      <c r="E400" s="5">
        <v>1754.5</v>
      </c>
      <c r="F400" s="23">
        <f t="shared" si="51"/>
        <v>4866421.5599999996</v>
      </c>
      <c r="G400" s="23">
        <f t="shared" si="52"/>
        <v>1646177.17</v>
      </c>
      <c r="H400" s="23">
        <f t="shared" si="49"/>
        <v>6512598.7299999995</v>
      </c>
      <c r="I400" s="23">
        <v>2773.68</v>
      </c>
      <c r="J400" s="23">
        <v>938.26</v>
      </c>
      <c r="K400" s="23">
        <f t="shared" si="50"/>
        <v>3711.9399999999996</v>
      </c>
      <c r="L400" s="31" t="s">
        <v>518</v>
      </c>
    </row>
    <row r="401" spans="1:12" ht="28.5" x14ac:dyDescent="0.45">
      <c r="A401" s="5">
        <v>285</v>
      </c>
      <c r="B401" s="5">
        <v>209</v>
      </c>
      <c r="C401" s="19" t="s">
        <v>335</v>
      </c>
      <c r="D401" s="5" t="s">
        <v>43</v>
      </c>
      <c r="E401" s="5">
        <v>1803.6</v>
      </c>
      <c r="F401" s="23">
        <f t="shared" si="51"/>
        <v>4332517.74</v>
      </c>
      <c r="G401" s="23">
        <f t="shared" si="52"/>
        <v>1109863.2959999999</v>
      </c>
      <c r="H401" s="23">
        <f t="shared" si="49"/>
        <v>5442381.0360000003</v>
      </c>
      <c r="I401" s="23">
        <v>2402.15</v>
      </c>
      <c r="J401" s="23">
        <v>615.36</v>
      </c>
      <c r="K401" s="23">
        <f t="shared" si="50"/>
        <v>3017.51</v>
      </c>
      <c r="L401" s="31" t="s">
        <v>519</v>
      </c>
    </row>
    <row r="402" spans="1:12" ht="28.5" x14ac:dyDescent="0.45">
      <c r="A402" s="5">
        <v>286</v>
      </c>
      <c r="B402" s="5">
        <v>210</v>
      </c>
      <c r="C402" s="19" t="s">
        <v>337</v>
      </c>
      <c r="D402" s="5" t="s">
        <v>43</v>
      </c>
      <c r="E402" s="5">
        <v>1783.55</v>
      </c>
      <c r="F402" s="23">
        <f t="shared" si="51"/>
        <v>1056218.31</v>
      </c>
      <c r="G402" s="23">
        <f t="shared" si="52"/>
        <v>525630.02049999998</v>
      </c>
      <c r="H402" s="23">
        <f t="shared" si="49"/>
        <v>1581848.3305000002</v>
      </c>
      <c r="I402" s="23">
        <v>592.20000000000005</v>
      </c>
      <c r="J402" s="23">
        <v>294.70999999999998</v>
      </c>
      <c r="K402" s="23">
        <f t="shared" si="50"/>
        <v>886.91000000000008</v>
      </c>
      <c r="L402" s="31" t="s">
        <v>338</v>
      </c>
    </row>
    <row r="403" spans="1:12" ht="28.5" x14ac:dyDescent="0.45">
      <c r="A403" s="5">
        <v>287</v>
      </c>
      <c r="B403" s="5">
        <v>211</v>
      </c>
      <c r="C403" s="19" t="s">
        <v>339</v>
      </c>
      <c r="D403" s="5" t="s">
        <v>43</v>
      </c>
      <c r="E403" s="5">
        <v>1817.93</v>
      </c>
      <c r="F403" s="23">
        <f t="shared" si="51"/>
        <v>1076578.1460000002</v>
      </c>
      <c r="G403" s="23">
        <f t="shared" si="52"/>
        <v>881132.49170000001</v>
      </c>
      <c r="H403" s="23">
        <f t="shared" si="49"/>
        <v>1957710.6377000003</v>
      </c>
      <c r="I403" s="23">
        <v>592.20000000000005</v>
      </c>
      <c r="J403" s="23">
        <v>484.69</v>
      </c>
      <c r="K403" s="23">
        <f t="shared" si="50"/>
        <v>1076.8900000000001</v>
      </c>
      <c r="L403" s="31" t="s">
        <v>340</v>
      </c>
    </row>
    <row r="404" spans="1:12" ht="28.5" x14ac:dyDescent="0.45">
      <c r="A404" s="5">
        <v>288</v>
      </c>
      <c r="B404" s="5">
        <v>212</v>
      </c>
      <c r="C404" s="19" t="s">
        <v>458</v>
      </c>
      <c r="D404" s="5" t="s">
        <v>43</v>
      </c>
      <c r="E404" s="5">
        <v>136.53</v>
      </c>
      <c r="F404" s="23">
        <f t="shared" si="51"/>
        <v>130904.96399999999</v>
      </c>
      <c r="G404" s="23">
        <f t="shared" si="52"/>
        <v>174321.50399999999</v>
      </c>
      <c r="H404" s="23">
        <f t="shared" si="49"/>
        <v>305226.46799999999</v>
      </c>
      <c r="I404" s="23">
        <v>958.8</v>
      </c>
      <c r="J404" s="23">
        <v>1276.8</v>
      </c>
      <c r="K404" s="23">
        <f t="shared" si="50"/>
        <v>2235.6</v>
      </c>
      <c r="L404" s="31" t="s">
        <v>520</v>
      </c>
    </row>
    <row r="405" spans="1:12" x14ac:dyDescent="0.45">
      <c r="A405" s="5">
        <v>289</v>
      </c>
      <c r="B405" s="5">
        <v>213</v>
      </c>
      <c r="C405" s="19" t="s">
        <v>500</v>
      </c>
      <c r="D405" s="5" t="s">
        <v>43</v>
      </c>
      <c r="E405" s="5">
        <v>179.16</v>
      </c>
      <c r="F405" s="23">
        <f t="shared" si="51"/>
        <v>106098.55200000001</v>
      </c>
      <c r="G405" s="23">
        <f t="shared" si="52"/>
        <v>151146.54240000001</v>
      </c>
      <c r="H405" s="23">
        <f t="shared" si="49"/>
        <v>257245.0944</v>
      </c>
      <c r="I405" s="23">
        <v>592.20000000000005</v>
      </c>
      <c r="J405" s="23">
        <v>843.64</v>
      </c>
      <c r="K405" s="23">
        <f t="shared" si="50"/>
        <v>1435.8400000000001</v>
      </c>
      <c r="L405" s="31" t="s">
        <v>460</v>
      </c>
    </row>
    <row r="406" spans="1:12" ht="28.5" x14ac:dyDescent="0.45">
      <c r="A406" s="5">
        <v>290</v>
      </c>
      <c r="B406" s="5">
        <v>214</v>
      </c>
      <c r="C406" s="19" t="s">
        <v>521</v>
      </c>
      <c r="D406" s="5" t="s">
        <v>17</v>
      </c>
      <c r="E406" s="5">
        <v>2607</v>
      </c>
      <c r="F406" s="23">
        <f t="shared" si="51"/>
        <v>29459.100000000002</v>
      </c>
      <c r="G406" s="23">
        <f t="shared" si="52"/>
        <v>16684.8</v>
      </c>
      <c r="H406" s="23">
        <f t="shared" si="49"/>
        <v>46143.9</v>
      </c>
      <c r="I406" s="23">
        <v>11.3</v>
      </c>
      <c r="J406" s="23">
        <v>6.4</v>
      </c>
      <c r="K406" s="23">
        <f t="shared" si="50"/>
        <v>17.700000000000003</v>
      </c>
      <c r="L406" s="31" t="s">
        <v>522</v>
      </c>
    </row>
    <row r="407" spans="1:12" x14ac:dyDescent="0.45">
      <c r="A407" s="20">
        <v>291</v>
      </c>
      <c r="B407" s="20"/>
      <c r="C407" s="21" t="s">
        <v>463</v>
      </c>
      <c r="D407" s="20"/>
      <c r="E407" s="20"/>
      <c r="F407" s="22"/>
      <c r="G407" s="22"/>
      <c r="H407" s="22"/>
      <c r="I407" s="23">
        <v>0</v>
      </c>
      <c r="J407" s="23">
        <v>0</v>
      </c>
      <c r="K407" s="23">
        <f t="shared" si="50"/>
        <v>0</v>
      </c>
      <c r="L407" s="24"/>
    </row>
    <row r="408" spans="1:12" ht="28.5" x14ac:dyDescent="0.45">
      <c r="A408" s="5">
        <v>291</v>
      </c>
      <c r="B408" s="5">
        <v>215</v>
      </c>
      <c r="C408" s="19" t="s">
        <v>464</v>
      </c>
      <c r="D408" s="5" t="s">
        <v>17</v>
      </c>
      <c r="E408" s="5">
        <v>4</v>
      </c>
      <c r="F408" s="23">
        <f>I408*E408</f>
        <v>237247.16</v>
      </c>
      <c r="G408" s="23">
        <f>J408*E408</f>
        <v>413880.32000000001</v>
      </c>
      <c r="H408" s="23">
        <f t="shared" si="49"/>
        <v>651127.48</v>
      </c>
      <c r="I408" s="23">
        <v>59311.79</v>
      </c>
      <c r="J408" s="23">
        <v>103470.08</v>
      </c>
      <c r="K408" s="23">
        <f t="shared" si="50"/>
        <v>162781.87</v>
      </c>
      <c r="L408" s="31" t="s">
        <v>523</v>
      </c>
    </row>
    <row r="409" spans="1:12" x14ac:dyDescent="0.45">
      <c r="A409" s="20">
        <v>292</v>
      </c>
      <c r="B409" s="20"/>
      <c r="C409" s="21" t="s">
        <v>466</v>
      </c>
      <c r="D409" s="20"/>
      <c r="E409" s="20"/>
      <c r="F409" s="22"/>
      <c r="G409" s="22"/>
      <c r="H409" s="22"/>
      <c r="I409" s="23">
        <v>0</v>
      </c>
      <c r="J409" s="23">
        <v>0</v>
      </c>
      <c r="K409" s="23">
        <f t="shared" si="50"/>
        <v>0</v>
      </c>
      <c r="L409" s="24"/>
    </row>
    <row r="410" spans="1:12" ht="99.75" x14ac:dyDescent="0.45">
      <c r="A410" s="5">
        <v>292</v>
      </c>
      <c r="B410" s="5">
        <v>216</v>
      </c>
      <c r="C410" s="19" t="s">
        <v>467</v>
      </c>
      <c r="D410" s="5" t="s">
        <v>43</v>
      </c>
      <c r="E410" s="5">
        <v>666.62</v>
      </c>
      <c r="F410" s="23">
        <f>I410*E410</f>
        <v>5662163.6207999997</v>
      </c>
      <c r="G410" s="23">
        <f>J410*E410</f>
        <v>8884711.3599999994</v>
      </c>
      <c r="H410" s="23">
        <f t="shared" si="49"/>
        <v>14546874.980799999</v>
      </c>
      <c r="I410" s="23">
        <v>8493.84</v>
      </c>
      <c r="J410" s="23">
        <v>13328</v>
      </c>
      <c r="K410" s="23">
        <f t="shared" si="50"/>
        <v>21821.84</v>
      </c>
      <c r="L410" s="31" t="s">
        <v>524</v>
      </c>
    </row>
    <row r="411" spans="1:12" ht="28.5" x14ac:dyDescent="0.45">
      <c r="A411" s="5">
        <v>293</v>
      </c>
      <c r="B411" s="5">
        <v>217</v>
      </c>
      <c r="C411" s="19" t="s">
        <v>469</v>
      </c>
      <c r="D411" s="5" t="s">
        <v>470</v>
      </c>
      <c r="E411" s="5">
        <v>160</v>
      </c>
      <c r="F411" s="23">
        <f>I411*E411</f>
        <v>270720</v>
      </c>
      <c r="G411" s="23">
        <f>J411*E411</f>
        <v>2204160</v>
      </c>
      <c r="H411" s="23">
        <f t="shared" si="49"/>
        <v>2474880</v>
      </c>
      <c r="I411" s="23">
        <v>1692</v>
      </c>
      <c r="J411" s="23">
        <v>13776</v>
      </c>
      <c r="K411" s="23">
        <f t="shared" si="50"/>
        <v>15468</v>
      </c>
      <c r="L411" s="31" t="s">
        <v>471</v>
      </c>
    </row>
    <row r="412" spans="1:12" ht="28.5" x14ac:dyDescent="0.45">
      <c r="A412" s="20">
        <v>294</v>
      </c>
      <c r="B412" s="20"/>
      <c r="C412" s="21" t="s">
        <v>472</v>
      </c>
      <c r="D412" s="20"/>
      <c r="E412" s="20"/>
      <c r="F412" s="22"/>
      <c r="G412" s="22"/>
      <c r="H412" s="22"/>
      <c r="I412" s="23">
        <v>0</v>
      </c>
      <c r="J412" s="23">
        <v>0</v>
      </c>
      <c r="K412" s="23">
        <f t="shared" si="50"/>
        <v>0</v>
      </c>
      <c r="L412" s="24"/>
    </row>
    <row r="413" spans="1:12" x14ac:dyDescent="0.45">
      <c r="A413" s="5">
        <v>294</v>
      </c>
      <c r="B413" s="5">
        <v>218</v>
      </c>
      <c r="C413" s="19" t="s">
        <v>525</v>
      </c>
      <c r="D413" s="5" t="s">
        <v>20</v>
      </c>
      <c r="E413" s="5">
        <v>4907.24</v>
      </c>
      <c r="F413" s="23">
        <f>I413*E413</f>
        <v>3459898.6343999994</v>
      </c>
      <c r="G413" s="23">
        <f>J413*E413</f>
        <v>1507504.1279999998</v>
      </c>
      <c r="H413" s="23">
        <f t="shared" si="49"/>
        <v>4967402.7623999994</v>
      </c>
      <c r="I413" s="23">
        <v>705.06</v>
      </c>
      <c r="J413" s="23">
        <v>307.2</v>
      </c>
      <c r="K413" s="23">
        <f t="shared" si="50"/>
        <v>1012.26</v>
      </c>
      <c r="L413" s="31" t="s">
        <v>474</v>
      </c>
    </row>
    <row r="414" spans="1:12" x14ac:dyDescent="0.45">
      <c r="A414" s="20">
        <v>295</v>
      </c>
      <c r="B414" s="20"/>
      <c r="C414" s="21" t="s">
        <v>526</v>
      </c>
      <c r="D414" s="20"/>
      <c r="E414" s="20"/>
      <c r="F414" s="22"/>
      <c r="G414" s="22"/>
      <c r="H414" s="22"/>
      <c r="I414" s="23">
        <v>0</v>
      </c>
      <c r="J414" s="23">
        <v>0</v>
      </c>
      <c r="K414" s="23">
        <f t="shared" si="50"/>
        <v>0</v>
      </c>
      <c r="L414" s="24"/>
    </row>
    <row r="415" spans="1:12" ht="42.75" x14ac:dyDescent="0.45">
      <c r="A415" s="5">
        <v>295</v>
      </c>
      <c r="B415" s="5">
        <v>219</v>
      </c>
      <c r="C415" s="19" t="s">
        <v>476</v>
      </c>
      <c r="D415" s="5" t="s">
        <v>140</v>
      </c>
      <c r="E415" s="5">
        <v>5.4118000000000004</v>
      </c>
      <c r="F415" s="23">
        <f>I415*E415</f>
        <v>1377100.8069160001</v>
      </c>
      <c r="G415" s="23">
        <f>J415*E415</f>
        <v>888978.36470600008</v>
      </c>
      <c r="H415" s="23">
        <f t="shared" si="49"/>
        <v>2266079.1716220002</v>
      </c>
      <c r="I415" s="23">
        <v>254462.62</v>
      </c>
      <c r="J415" s="23">
        <v>164266.67000000001</v>
      </c>
      <c r="K415" s="23">
        <f t="shared" si="50"/>
        <v>418729.29000000004</v>
      </c>
      <c r="L415" s="31" t="s">
        <v>527</v>
      </c>
    </row>
    <row r="416" spans="1:12" x14ac:dyDescent="0.45">
      <c r="A416" s="20">
        <v>296</v>
      </c>
      <c r="B416" s="20"/>
      <c r="C416" s="21" t="s">
        <v>478</v>
      </c>
      <c r="D416" s="20"/>
      <c r="E416" s="20"/>
      <c r="F416" s="22"/>
      <c r="G416" s="22"/>
      <c r="H416" s="22"/>
      <c r="I416" s="23">
        <v>0</v>
      </c>
      <c r="J416" s="23">
        <v>0</v>
      </c>
      <c r="K416" s="23">
        <f t="shared" si="50"/>
        <v>0</v>
      </c>
      <c r="L416" s="24"/>
    </row>
    <row r="417" spans="1:12" ht="28.5" x14ac:dyDescent="0.45">
      <c r="A417" s="5">
        <v>296</v>
      </c>
      <c r="B417" s="5">
        <v>220</v>
      </c>
      <c r="C417" s="19" t="s">
        <v>479</v>
      </c>
      <c r="D417" s="5" t="s">
        <v>43</v>
      </c>
      <c r="E417" s="5">
        <v>741.71</v>
      </c>
      <c r="F417" s="23">
        <f>I417*E417</f>
        <v>868030.63009999995</v>
      </c>
      <c r="G417" s="23">
        <f>J417*E417</f>
        <v>45133.053500000002</v>
      </c>
      <c r="H417" s="23">
        <f t="shared" si="49"/>
        <v>913163.68359999999</v>
      </c>
      <c r="I417" s="23">
        <v>1170.31</v>
      </c>
      <c r="J417" s="23">
        <v>60.85</v>
      </c>
      <c r="K417" s="23">
        <f t="shared" si="50"/>
        <v>1231.1599999999999</v>
      </c>
      <c r="L417" s="31" t="s">
        <v>506</v>
      </c>
    </row>
    <row r="418" spans="1:12" x14ac:dyDescent="0.45">
      <c r="A418" s="20">
        <v>297</v>
      </c>
      <c r="B418" s="20"/>
      <c r="C418" s="21" t="s">
        <v>481</v>
      </c>
      <c r="D418" s="20"/>
      <c r="E418" s="20"/>
      <c r="F418" s="22"/>
      <c r="G418" s="22"/>
      <c r="H418" s="22"/>
      <c r="I418" s="23">
        <v>0</v>
      </c>
      <c r="J418" s="23">
        <v>0</v>
      </c>
      <c r="K418" s="23">
        <f t="shared" si="50"/>
        <v>0</v>
      </c>
      <c r="L418" s="24"/>
    </row>
    <row r="419" spans="1:12" ht="85.5" x14ac:dyDescent="0.45">
      <c r="A419" s="5">
        <v>297</v>
      </c>
      <c r="B419" s="5">
        <v>221</v>
      </c>
      <c r="C419" s="19" t="s">
        <v>482</v>
      </c>
      <c r="D419" s="5" t="s">
        <v>20</v>
      </c>
      <c r="E419" s="5">
        <v>288</v>
      </c>
      <c r="F419" s="23">
        <f>I419*E419</f>
        <v>526884.48</v>
      </c>
      <c r="G419" s="23">
        <f>J419*E419</f>
        <v>378976.32</v>
      </c>
      <c r="H419" s="23">
        <f t="shared" si="49"/>
        <v>905860.8</v>
      </c>
      <c r="I419" s="23">
        <v>1829.46</v>
      </c>
      <c r="J419" s="23">
        <v>1315.89</v>
      </c>
      <c r="K419" s="23">
        <f t="shared" si="50"/>
        <v>3145.3500000000004</v>
      </c>
      <c r="L419" s="31" t="s">
        <v>528</v>
      </c>
    </row>
    <row r="420" spans="1:12" x14ac:dyDescent="0.45">
      <c r="A420" s="5">
        <v>298</v>
      </c>
      <c r="B420" s="5">
        <v>222</v>
      </c>
      <c r="C420" s="19" t="s">
        <v>484</v>
      </c>
      <c r="D420" s="5" t="s">
        <v>17</v>
      </c>
      <c r="E420" s="5">
        <v>24</v>
      </c>
      <c r="F420" s="23">
        <f>I420*E420</f>
        <v>19427.760000000002</v>
      </c>
      <c r="G420" s="23">
        <f>J420*E420</f>
        <v>218534.40000000002</v>
      </c>
      <c r="H420" s="23">
        <f t="shared" si="49"/>
        <v>237962.16000000003</v>
      </c>
      <c r="I420" s="23">
        <v>809.49</v>
      </c>
      <c r="J420" s="23">
        <v>9105.6</v>
      </c>
      <c r="K420" s="23">
        <f t="shared" si="50"/>
        <v>9915.09</v>
      </c>
      <c r="L420" s="31" t="s">
        <v>485</v>
      </c>
    </row>
    <row r="421" spans="1:12" ht="42.75" x14ac:dyDescent="0.45">
      <c r="A421" s="5">
        <v>299</v>
      </c>
      <c r="B421" s="5">
        <v>223</v>
      </c>
      <c r="C421" s="19" t="s">
        <v>486</v>
      </c>
      <c r="D421" s="5" t="s">
        <v>20</v>
      </c>
      <c r="E421" s="5">
        <v>96</v>
      </c>
      <c r="F421" s="23">
        <f>I421*E421</f>
        <v>30306.239999999998</v>
      </c>
      <c r="G421" s="23">
        <f>J421*E421</f>
        <v>96554.880000000005</v>
      </c>
      <c r="H421" s="23">
        <f t="shared" si="49"/>
        <v>126861.12</v>
      </c>
      <c r="I421" s="23">
        <v>315.69</v>
      </c>
      <c r="J421" s="23">
        <v>1005.78</v>
      </c>
      <c r="K421" s="23">
        <f t="shared" si="50"/>
        <v>1321.47</v>
      </c>
      <c r="L421" s="31" t="s">
        <v>529</v>
      </c>
    </row>
    <row r="422" spans="1:12" x14ac:dyDescent="0.45">
      <c r="A422" s="5">
        <v>300</v>
      </c>
      <c r="B422" s="5">
        <v>224</v>
      </c>
      <c r="C422" s="19" t="s">
        <v>488</v>
      </c>
      <c r="D422" s="5" t="s">
        <v>17</v>
      </c>
      <c r="E422" s="5">
        <v>24</v>
      </c>
      <c r="F422" s="23">
        <f>I422*E422</f>
        <v>30307.439999999999</v>
      </c>
      <c r="G422" s="23">
        <f>J422*E422</f>
        <v>14515.199999999999</v>
      </c>
      <c r="H422" s="23">
        <f t="shared" si="49"/>
        <v>44822.64</v>
      </c>
      <c r="I422" s="23">
        <v>1262.81</v>
      </c>
      <c r="J422" s="23">
        <v>604.79999999999995</v>
      </c>
      <c r="K422" s="23">
        <f t="shared" si="50"/>
        <v>1867.61</v>
      </c>
      <c r="L422" s="31" t="s">
        <v>509</v>
      </c>
    </row>
    <row r="423" spans="1:12" x14ac:dyDescent="0.45">
      <c r="A423" s="17">
        <v>301</v>
      </c>
      <c r="B423" s="17"/>
      <c r="C423" s="41" t="s">
        <v>530</v>
      </c>
      <c r="D423" s="17"/>
      <c r="E423" s="17"/>
      <c r="F423" s="18"/>
      <c r="G423" s="18"/>
      <c r="H423" s="18"/>
      <c r="I423" s="23">
        <v>0</v>
      </c>
      <c r="J423" s="23">
        <v>0</v>
      </c>
      <c r="K423" s="23">
        <f t="shared" si="50"/>
        <v>0</v>
      </c>
      <c r="L423" s="24"/>
    </row>
    <row r="424" spans="1:12" x14ac:dyDescent="0.45">
      <c r="A424" s="20">
        <v>302</v>
      </c>
      <c r="B424" s="20"/>
      <c r="C424" s="21" t="s">
        <v>49</v>
      </c>
      <c r="D424" s="20"/>
      <c r="E424" s="20"/>
      <c r="F424" s="22"/>
      <c r="G424" s="22"/>
      <c r="H424" s="22"/>
      <c r="I424" s="23">
        <v>0</v>
      </c>
      <c r="J424" s="23">
        <v>0</v>
      </c>
      <c r="K424" s="23">
        <f t="shared" si="50"/>
        <v>0</v>
      </c>
      <c r="L424" s="24"/>
    </row>
    <row r="425" spans="1:12" x14ac:dyDescent="0.45">
      <c r="A425" s="5">
        <v>301</v>
      </c>
      <c r="B425" s="5">
        <v>225</v>
      </c>
      <c r="C425" s="19" t="s">
        <v>439</v>
      </c>
      <c r="D425" s="5" t="s">
        <v>43</v>
      </c>
      <c r="E425" s="5">
        <v>1329.44</v>
      </c>
      <c r="F425" s="23">
        <f>I425*E425</f>
        <v>2584577.5984</v>
      </c>
      <c r="G425" s="23">
        <f>J425*E425</f>
        <v>0</v>
      </c>
      <c r="H425" s="23">
        <f t="shared" si="49"/>
        <v>2584577.5984</v>
      </c>
      <c r="I425" s="23">
        <v>1944.11</v>
      </c>
      <c r="J425" s="23">
        <v>0</v>
      </c>
      <c r="K425" s="23">
        <f t="shared" si="50"/>
        <v>1944.11</v>
      </c>
      <c r="L425" s="31"/>
    </row>
    <row r="426" spans="1:12" x14ac:dyDescent="0.45">
      <c r="A426" s="5">
        <v>302</v>
      </c>
      <c r="B426" s="5">
        <v>226</v>
      </c>
      <c r="C426" s="19" t="s">
        <v>440</v>
      </c>
      <c r="D426" s="5" t="s">
        <v>140</v>
      </c>
      <c r="E426" s="5">
        <v>5.9280400000000002</v>
      </c>
      <c r="F426" s="23">
        <f>I426*E426</f>
        <v>752268.27600000007</v>
      </c>
      <c r="G426" s="23">
        <f>J426*E426</f>
        <v>0</v>
      </c>
      <c r="H426" s="23">
        <f t="shared" si="49"/>
        <v>752268.27600000007</v>
      </c>
      <c r="I426" s="23">
        <v>126900</v>
      </c>
      <c r="J426" s="23">
        <v>0</v>
      </c>
      <c r="K426" s="23">
        <f t="shared" si="50"/>
        <v>126900</v>
      </c>
      <c r="L426" s="31" t="s">
        <v>531</v>
      </c>
    </row>
    <row r="427" spans="1:12" x14ac:dyDescent="0.45">
      <c r="A427" s="5">
        <v>303</v>
      </c>
      <c r="B427" s="5">
        <v>227</v>
      </c>
      <c r="C427" s="19" t="s">
        <v>324</v>
      </c>
      <c r="D427" s="5" t="s">
        <v>140</v>
      </c>
      <c r="E427" s="5">
        <v>0.57201000000000002</v>
      </c>
      <c r="F427" s="23">
        <f>I427*E427</f>
        <v>214969.16021640002</v>
      </c>
      <c r="G427" s="23">
        <f>J427*E427</f>
        <v>0</v>
      </c>
      <c r="H427" s="23">
        <f t="shared" si="49"/>
        <v>214969.16021640002</v>
      </c>
      <c r="I427" s="23">
        <v>375813.64</v>
      </c>
      <c r="J427" s="23">
        <v>0</v>
      </c>
      <c r="K427" s="23">
        <f t="shared" si="50"/>
        <v>375813.64</v>
      </c>
      <c r="L427" s="31" t="s">
        <v>532</v>
      </c>
    </row>
    <row r="428" spans="1:12" x14ac:dyDescent="0.45">
      <c r="A428" s="20">
        <v>304</v>
      </c>
      <c r="B428" s="20"/>
      <c r="C428" s="21" t="s">
        <v>59</v>
      </c>
      <c r="D428" s="20"/>
      <c r="E428" s="20"/>
      <c r="F428" s="22"/>
      <c r="G428" s="22"/>
      <c r="H428" s="22"/>
      <c r="I428" s="23">
        <v>0</v>
      </c>
      <c r="J428" s="23">
        <v>0</v>
      </c>
      <c r="K428" s="23">
        <f t="shared" si="50"/>
        <v>0</v>
      </c>
      <c r="L428" s="24"/>
    </row>
    <row r="429" spans="1:12" ht="71.25" x14ac:dyDescent="0.45">
      <c r="A429" s="5">
        <v>304</v>
      </c>
      <c r="B429" s="5">
        <v>228</v>
      </c>
      <c r="C429" s="19" t="s">
        <v>442</v>
      </c>
      <c r="D429" s="5" t="s">
        <v>140</v>
      </c>
      <c r="E429" s="5">
        <v>34.655279999999998</v>
      </c>
      <c r="F429" s="23">
        <f>I429*E429</f>
        <v>8798562.8476151992</v>
      </c>
      <c r="G429" s="23">
        <f>J429*E429</f>
        <v>2005385.6515175998</v>
      </c>
      <c r="H429" s="23">
        <f t="shared" si="49"/>
        <v>10803948.499132799</v>
      </c>
      <c r="I429" s="23">
        <v>253888.09</v>
      </c>
      <c r="J429" s="23">
        <v>57866.67</v>
      </c>
      <c r="K429" s="23">
        <f t="shared" si="50"/>
        <v>311754.76</v>
      </c>
      <c r="L429" s="31" t="s">
        <v>533</v>
      </c>
    </row>
    <row r="430" spans="1:12" ht="71.25" x14ac:dyDescent="0.45">
      <c r="A430" s="5">
        <v>305</v>
      </c>
      <c r="B430" s="5">
        <v>229</v>
      </c>
      <c r="C430" s="19" t="s">
        <v>444</v>
      </c>
      <c r="D430" s="5" t="s">
        <v>17</v>
      </c>
      <c r="E430" s="5">
        <v>592</v>
      </c>
      <c r="F430" s="23">
        <f>I430*E430</f>
        <v>250416</v>
      </c>
      <c r="G430" s="23">
        <f>J430*E430</f>
        <v>1694730.24</v>
      </c>
      <c r="H430" s="23">
        <f t="shared" si="49"/>
        <v>1945146.24</v>
      </c>
      <c r="I430" s="23">
        <v>423</v>
      </c>
      <c r="J430" s="23">
        <v>2862.72</v>
      </c>
      <c r="K430" s="23">
        <f t="shared" si="50"/>
        <v>3285.72</v>
      </c>
      <c r="L430" s="31" t="s">
        <v>534</v>
      </c>
    </row>
    <row r="431" spans="1:12" ht="28.5" x14ac:dyDescent="0.45">
      <c r="A431" s="5">
        <v>306</v>
      </c>
      <c r="B431" s="5">
        <v>230</v>
      </c>
      <c r="C431" s="19" t="s">
        <v>494</v>
      </c>
      <c r="D431" s="5" t="s">
        <v>43</v>
      </c>
      <c r="E431" s="5">
        <v>49</v>
      </c>
      <c r="F431" s="23">
        <f>I431*E431</f>
        <v>69086.570000000007</v>
      </c>
      <c r="G431" s="23">
        <f>J431*E431</f>
        <v>413490.42</v>
      </c>
      <c r="H431" s="23">
        <f t="shared" si="49"/>
        <v>482576.99</v>
      </c>
      <c r="I431" s="23">
        <v>1409.93</v>
      </c>
      <c r="J431" s="23">
        <v>8438.58</v>
      </c>
      <c r="K431" s="23">
        <f t="shared" si="50"/>
        <v>9848.51</v>
      </c>
      <c r="L431" s="31" t="s">
        <v>535</v>
      </c>
    </row>
    <row r="432" spans="1:12" x14ac:dyDescent="0.45">
      <c r="A432" s="20">
        <v>307</v>
      </c>
      <c r="B432" s="20"/>
      <c r="C432" s="21" t="s">
        <v>446</v>
      </c>
      <c r="D432" s="20"/>
      <c r="E432" s="20"/>
      <c r="F432" s="22"/>
      <c r="G432" s="22"/>
      <c r="H432" s="22"/>
      <c r="I432" s="23">
        <v>0</v>
      </c>
      <c r="J432" s="23">
        <v>0</v>
      </c>
      <c r="K432" s="23">
        <f t="shared" si="50"/>
        <v>0</v>
      </c>
      <c r="L432" s="24"/>
    </row>
    <row r="433" spans="1:12" ht="42.75" x14ac:dyDescent="0.45">
      <c r="A433" s="5">
        <v>307</v>
      </c>
      <c r="B433" s="5">
        <v>231</v>
      </c>
      <c r="C433" s="19" t="s">
        <v>447</v>
      </c>
      <c r="D433" s="5" t="s">
        <v>43</v>
      </c>
      <c r="E433" s="5">
        <v>907.8</v>
      </c>
      <c r="F433" s="23">
        <f>I433*E433</f>
        <v>1600006.578</v>
      </c>
      <c r="G433" s="23">
        <f>J433*E433</f>
        <v>2513135.3640000001</v>
      </c>
      <c r="H433" s="23">
        <f t="shared" si="49"/>
        <v>4113141.9419999998</v>
      </c>
      <c r="I433" s="23">
        <v>1762.51</v>
      </c>
      <c r="J433" s="23">
        <v>2768.38</v>
      </c>
      <c r="K433" s="23">
        <f t="shared" si="50"/>
        <v>4530.8900000000003</v>
      </c>
      <c r="L433" s="31" t="s">
        <v>448</v>
      </c>
    </row>
    <row r="434" spans="1:12" x14ac:dyDescent="0.45">
      <c r="A434" s="5">
        <v>308</v>
      </c>
      <c r="B434" s="5">
        <v>232</v>
      </c>
      <c r="C434" s="19" t="s">
        <v>449</v>
      </c>
      <c r="D434" s="5" t="s">
        <v>288</v>
      </c>
      <c r="E434" s="5">
        <v>253.6</v>
      </c>
      <c r="F434" s="23">
        <f>I434*E434</f>
        <v>178790.53599999999</v>
      </c>
      <c r="G434" s="23">
        <f>J434*E434</f>
        <v>0</v>
      </c>
      <c r="H434" s="23">
        <f t="shared" si="49"/>
        <v>178790.53599999999</v>
      </c>
      <c r="I434" s="23">
        <v>705.01</v>
      </c>
      <c r="J434" s="23">
        <v>0</v>
      </c>
      <c r="K434" s="23">
        <f t="shared" si="50"/>
        <v>705.01</v>
      </c>
      <c r="L434" s="31" t="s">
        <v>536</v>
      </c>
    </row>
    <row r="435" spans="1:12" x14ac:dyDescent="0.45">
      <c r="A435" s="20">
        <v>309</v>
      </c>
      <c r="B435" s="20"/>
      <c r="C435" s="21" t="s">
        <v>451</v>
      </c>
      <c r="D435" s="20"/>
      <c r="E435" s="20"/>
      <c r="F435" s="22"/>
      <c r="G435" s="22"/>
      <c r="H435" s="22"/>
      <c r="I435" s="23">
        <v>0</v>
      </c>
      <c r="J435" s="23">
        <v>0</v>
      </c>
      <c r="K435" s="23">
        <f t="shared" si="50"/>
        <v>0</v>
      </c>
      <c r="L435" s="24"/>
    </row>
    <row r="436" spans="1:12" ht="28.5" x14ac:dyDescent="0.45">
      <c r="A436" s="25">
        <v>309</v>
      </c>
      <c r="B436" s="25">
        <v>233</v>
      </c>
      <c r="C436" s="39" t="s">
        <v>327</v>
      </c>
      <c r="D436" s="25" t="s">
        <v>43</v>
      </c>
      <c r="E436" s="25">
        <v>1790.5</v>
      </c>
      <c r="F436" s="23">
        <f t="shared" ref="F436:F445" si="53">I436*E436</f>
        <v>997236.88000000012</v>
      </c>
      <c r="G436" s="23">
        <f t="shared" ref="G436:G445" si="54">J436*E436</f>
        <v>207214.565</v>
      </c>
      <c r="H436" s="23">
        <f t="shared" si="49"/>
        <v>1204451.4450000001</v>
      </c>
      <c r="I436" s="23">
        <v>556.96</v>
      </c>
      <c r="J436" s="23">
        <v>115.73</v>
      </c>
      <c r="K436" s="23">
        <f t="shared" si="50"/>
        <v>672.69</v>
      </c>
      <c r="L436" s="31" t="s">
        <v>537</v>
      </c>
    </row>
    <row r="437" spans="1:12" ht="28.5" x14ac:dyDescent="0.45">
      <c r="A437" s="5">
        <v>310</v>
      </c>
      <c r="B437" s="5">
        <v>234</v>
      </c>
      <c r="C437" s="19" t="s">
        <v>329</v>
      </c>
      <c r="D437" s="5" t="s">
        <v>43</v>
      </c>
      <c r="E437" s="5">
        <v>1798</v>
      </c>
      <c r="F437" s="23">
        <f t="shared" si="53"/>
        <v>225631.02</v>
      </c>
      <c r="G437" s="23">
        <f t="shared" si="54"/>
        <v>75929.539999999994</v>
      </c>
      <c r="H437" s="23">
        <f t="shared" si="49"/>
        <v>301560.56</v>
      </c>
      <c r="I437" s="23">
        <v>125.49</v>
      </c>
      <c r="J437" s="23">
        <v>42.23</v>
      </c>
      <c r="K437" s="23">
        <f t="shared" si="50"/>
        <v>167.72</v>
      </c>
      <c r="L437" s="31" t="s">
        <v>330</v>
      </c>
    </row>
    <row r="438" spans="1:12" x14ac:dyDescent="0.45">
      <c r="A438" s="5">
        <v>311</v>
      </c>
      <c r="B438" s="5">
        <v>235</v>
      </c>
      <c r="C438" s="19" t="s">
        <v>331</v>
      </c>
      <c r="D438" s="5" t="s">
        <v>43</v>
      </c>
      <c r="E438" s="5">
        <v>1833.33</v>
      </c>
      <c r="F438" s="23">
        <f t="shared" si="53"/>
        <v>827198.49599999993</v>
      </c>
      <c r="G438" s="23">
        <f t="shared" si="54"/>
        <v>601423.90650000004</v>
      </c>
      <c r="H438" s="23">
        <f t="shared" si="49"/>
        <v>1428622.4024999999</v>
      </c>
      <c r="I438" s="23">
        <v>451.2</v>
      </c>
      <c r="J438" s="23">
        <v>328.05</v>
      </c>
      <c r="K438" s="23">
        <f t="shared" si="50"/>
        <v>779.25</v>
      </c>
      <c r="L438" s="31" t="s">
        <v>332</v>
      </c>
    </row>
    <row r="439" spans="1:12" ht="28.5" x14ac:dyDescent="0.45">
      <c r="A439" s="5">
        <v>312</v>
      </c>
      <c r="B439" s="5">
        <v>236</v>
      </c>
      <c r="C439" s="19" t="s">
        <v>333</v>
      </c>
      <c r="D439" s="5" t="s">
        <v>43</v>
      </c>
      <c r="E439" s="5">
        <v>1798</v>
      </c>
      <c r="F439" s="23">
        <f t="shared" si="53"/>
        <v>4987076.6399999997</v>
      </c>
      <c r="G439" s="23">
        <f t="shared" si="54"/>
        <v>1686991.48</v>
      </c>
      <c r="H439" s="23">
        <f t="shared" si="49"/>
        <v>6674068.1199999992</v>
      </c>
      <c r="I439" s="23">
        <v>2773.68</v>
      </c>
      <c r="J439" s="23">
        <v>938.26</v>
      </c>
      <c r="K439" s="23">
        <f t="shared" si="50"/>
        <v>3711.9399999999996</v>
      </c>
      <c r="L439" s="31" t="s">
        <v>538</v>
      </c>
    </row>
    <row r="440" spans="1:12" ht="28.5" x14ac:dyDescent="0.45">
      <c r="A440" s="5">
        <v>313</v>
      </c>
      <c r="B440" s="5">
        <v>237</v>
      </c>
      <c r="C440" s="19" t="s">
        <v>335</v>
      </c>
      <c r="D440" s="5" t="s">
        <v>43</v>
      </c>
      <c r="E440" s="5">
        <v>1849.2</v>
      </c>
      <c r="F440" s="23">
        <f t="shared" si="53"/>
        <v>4442055.78</v>
      </c>
      <c r="G440" s="23">
        <f t="shared" si="54"/>
        <v>1137923.7120000001</v>
      </c>
      <c r="H440" s="23">
        <f t="shared" si="49"/>
        <v>5579979.4920000006</v>
      </c>
      <c r="I440" s="23">
        <v>2402.15</v>
      </c>
      <c r="J440" s="23">
        <v>615.36</v>
      </c>
      <c r="K440" s="23">
        <f t="shared" si="50"/>
        <v>3017.51</v>
      </c>
      <c r="L440" s="31" t="s">
        <v>539</v>
      </c>
    </row>
    <row r="441" spans="1:12" ht="28.5" x14ac:dyDescent="0.45">
      <c r="A441" s="25">
        <v>314</v>
      </c>
      <c r="B441" s="25">
        <v>238</v>
      </c>
      <c r="C441" s="39" t="s">
        <v>337</v>
      </c>
      <c r="D441" s="25" t="s">
        <v>43</v>
      </c>
      <c r="E441" s="25">
        <v>1856</v>
      </c>
      <c r="F441" s="23">
        <f t="shared" si="53"/>
        <v>1099123.2000000002</v>
      </c>
      <c r="G441" s="23">
        <f t="shared" si="54"/>
        <v>546981.76</v>
      </c>
      <c r="H441" s="23">
        <f t="shared" si="49"/>
        <v>1646104.9600000002</v>
      </c>
      <c r="I441" s="23">
        <v>592.20000000000005</v>
      </c>
      <c r="J441" s="23">
        <v>294.70999999999998</v>
      </c>
      <c r="K441" s="23">
        <f t="shared" si="50"/>
        <v>886.91000000000008</v>
      </c>
      <c r="L441" s="31" t="s">
        <v>338</v>
      </c>
    </row>
    <row r="442" spans="1:12" ht="28.5" x14ac:dyDescent="0.45">
      <c r="A442" s="25">
        <v>315</v>
      </c>
      <c r="B442" s="25">
        <v>239</v>
      </c>
      <c r="C442" s="39" t="s">
        <v>339</v>
      </c>
      <c r="D442" s="25" t="s">
        <v>43</v>
      </c>
      <c r="E442" s="25">
        <v>1891.84</v>
      </c>
      <c r="F442" s="23">
        <f t="shared" si="53"/>
        <v>1120347.648</v>
      </c>
      <c r="G442" s="23">
        <f t="shared" si="54"/>
        <v>916955.92959999992</v>
      </c>
      <c r="H442" s="23">
        <f t="shared" si="49"/>
        <v>2037303.5776</v>
      </c>
      <c r="I442" s="23">
        <v>592.20000000000005</v>
      </c>
      <c r="J442" s="23">
        <v>484.69</v>
      </c>
      <c r="K442" s="23">
        <f t="shared" si="50"/>
        <v>1076.8900000000001</v>
      </c>
      <c r="L442" s="31" t="s">
        <v>340</v>
      </c>
    </row>
    <row r="443" spans="1:12" ht="28.5" x14ac:dyDescent="0.45">
      <c r="A443" s="5">
        <v>316</v>
      </c>
      <c r="B443" s="5">
        <v>240</v>
      </c>
      <c r="C443" s="19" t="s">
        <v>540</v>
      </c>
      <c r="D443" s="5" t="s">
        <v>43</v>
      </c>
      <c r="E443" s="5">
        <v>272.60000000000002</v>
      </c>
      <c r="F443" s="23">
        <f t="shared" si="53"/>
        <v>261371.606</v>
      </c>
      <c r="G443" s="23">
        <f t="shared" si="54"/>
        <v>348055.68</v>
      </c>
      <c r="H443" s="23">
        <f t="shared" si="49"/>
        <v>609427.28599999996</v>
      </c>
      <c r="I443" s="23">
        <v>958.81</v>
      </c>
      <c r="J443" s="23">
        <v>1276.8</v>
      </c>
      <c r="K443" s="23">
        <f t="shared" si="50"/>
        <v>2235.6099999999997</v>
      </c>
      <c r="L443" s="31" t="s">
        <v>541</v>
      </c>
    </row>
    <row r="444" spans="1:12" x14ac:dyDescent="0.45">
      <c r="A444" s="5">
        <v>317</v>
      </c>
      <c r="B444" s="5">
        <v>241</v>
      </c>
      <c r="C444" s="19" t="s">
        <v>500</v>
      </c>
      <c r="D444" s="5" t="s">
        <v>43</v>
      </c>
      <c r="E444" s="5">
        <v>308.5</v>
      </c>
      <c r="F444" s="23">
        <f t="shared" si="53"/>
        <v>182693.7</v>
      </c>
      <c r="G444" s="23">
        <f t="shared" si="54"/>
        <v>260262.94</v>
      </c>
      <c r="H444" s="23">
        <f t="shared" si="49"/>
        <v>442956.64</v>
      </c>
      <c r="I444" s="23">
        <v>592.20000000000005</v>
      </c>
      <c r="J444" s="23">
        <v>843.64</v>
      </c>
      <c r="K444" s="23">
        <f t="shared" si="50"/>
        <v>1435.8400000000001</v>
      </c>
      <c r="L444" s="31" t="s">
        <v>460</v>
      </c>
    </row>
    <row r="445" spans="1:12" ht="28.5" x14ac:dyDescent="0.45">
      <c r="A445" s="5">
        <v>318</v>
      </c>
      <c r="B445" s="5">
        <v>242</v>
      </c>
      <c r="C445" s="19" t="s">
        <v>521</v>
      </c>
      <c r="D445" s="5" t="s">
        <v>17</v>
      </c>
      <c r="E445" s="5">
        <v>5046</v>
      </c>
      <c r="F445" s="23">
        <f t="shared" si="53"/>
        <v>57019.8</v>
      </c>
      <c r="G445" s="23">
        <f t="shared" si="54"/>
        <v>27399.78</v>
      </c>
      <c r="H445" s="23">
        <f t="shared" si="49"/>
        <v>84419.58</v>
      </c>
      <c r="I445" s="23">
        <v>11.3</v>
      </c>
      <c r="J445" s="23">
        <v>5.43</v>
      </c>
      <c r="K445" s="23">
        <f t="shared" si="50"/>
        <v>16.73</v>
      </c>
      <c r="L445" s="31" t="s">
        <v>542</v>
      </c>
    </row>
    <row r="446" spans="1:12" x14ac:dyDescent="0.45">
      <c r="A446" s="20">
        <v>319</v>
      </c>
      <c r="B446" s="20"/>
      <c r="C446" s="21" t="s">
        <v>463</v>
      </c>
      <c r="D446" s="20"/>
      <c r="E446" s="20"/>
      <c r="F446" s="22"/>
      <c r="G446" s="22"/>
      <c r="H446" s="22"/>
      <c r="I446" s="23">
        <v>0</v>
      </c>
      <c r="J446" s="23">
        <v>0</v>
      </c>
      <c r="K446" s="23">
        <f t="shared" si="50"/>
        <v>0</v>
      </c>
      <c r="L446" s="24"/>
    </row>
    <row r="447" spans="1:12" ht="28.5" x14ac:dyDescent="0.45">
      <c r="A447" s="5">
        <v>319</v>
      </c>
      <c r="B447" s="5">
        <v>243</v>
      </c>
      <c r="C447" s="19" t="s">
        <v>464</v>
      </c>
      <c r="D447" s="5" t="s">
        <v>17</v>
      </c>
      <c r="E447" s="5">
        <v>8</v>
      </c>
      <c r="F447" s="23">
        <f>I447*E447</f>
        <v>521870.32</v>
      </c>
      <c r="G447" s="23">
        <f>J447*E447</f>
        <v>827760.64000000001</v>
      </c>
      <c r="H447" s="23">
        <f t="shared" si="49"/>
        <v>1349630.96</v>
      </c>
      <c r="I447" s="23">
        <v>65233.79</v>
      </c>
      <c r="J447" s="23">
        <v>103470.08</v>
      </c>
      <c r="K447" s="23">
        <f t="shared" si="50"/>
        <v>168703.87</v>
      </c>
      <c r="L447" s="31" t="s">
        <v>543</v>
      </c>
    </row>
    <row r="448" spans="1:12" x14ac:dyDescent="0.45">
      <c r="A448" s="20">
        <v>320</v>
      </c>
      <c r="B448" s="20"/>
      <c r="C448" s="21" t="s">
        <v>466</v>
      </c>
      <c r="D448" s="20"/>
      <c r="E448" s="20"/>
      <c r="F448" s="22"/>
      <c r="G448" s="22"/>
      <c r="H448" s="22"/>
      <c r="I448" s="23">
        <v>0</v>
      </c>
      <c r="J448" s="23">
        <v>0</v>
      </c>
      <c r="K448" s="23">
        <f t="shared" si="50"/>
        <v>0</v>
      </c>
      <c r="L448" s="24"/>
    </row>
    <row r="449" spans="1:12" ht="142.5" x14ac:dyDescent="0.45">
      <c r="A449" s="5">
        <v>320</v>
      </c>
      <c r="B449" s="5">
        <v>244</v>
      </c>
      <c r="C449" s="19" t="s">
        <v>467</v>
      </c>
      <c r="D449" s="5" t="s">
        <v>43</v>
      </c>
      <c r="E449" s="5">
        <v>1056</v>
      </c>
      <c r="F449" s="23">
        <f>I449*E449</f>
        <v>8969495.040000001</v>
      </c>
      <c r="G449" s="23">
        <f>J449*E449</f>
        <v>14074368</v>
      </c>
      <c r="H449" s="23">
        <f t="shared" si="49"/>
        <v>23043863.039999999</v>
      </c>
      <c r="I449" s="23">
        <v>8493.84</v>
      </c>
      <c r="J449" s="23">
        <v>13328</v>
      </c>
      <c r="K449" s="23">
        <f t="shared" si="50"/>
        <v>21821.84</v>
      </c>
      <c r="L449" s="31" t="s">
        <v>544</v>
      </c>
    </row>
    <row r="450" spans="1:12" ht="28.5" x14ac:dyDescent="0.45">
      <c r="A450" s="5">
        <v>321</v>
      </c>
      <c r="B450" s="5">
        <v>245</v>
      </c>
      <c r="C450" s="19" t="s">
        <v>469</v>
      </c>
      <c r="D450" s="5" t="s">
        <v>470</v>
      </c>
      <c r="E450" s="5">
        <v>320</v>
      </c>
      <c r="F450" s="23">
        <f>I450*E450</f>
        <v>541440</v>
      </c>
      <c r="G450" s="23">
        <f>J450*E450</f>
        <v>4408320</v>
      </c>
      <c r="H450" s="23">
        <f t="shared" si="49"/>
        <v>4949760</v>
      </c>
      <c r="I450" s="23">
        <v>1692</v>
      </c>
      <c r="J450" s="23">
        <v>13776</v>
      </c>
      <c r="K450" s="23">
        <f t="shared" si="50"/>
        <v>15468</v>
      </c>
      <c r="L450" s="31" t="s">
        <v>471</v>
      </c>
    </row>
    <row r="451" spans="1:12" ht="28.5" x14ac:dyDescent="0.45">
      <c r="A451" s="20">
        <v>322</v>
      </c>
      <c r="B451" s="20"/>
      <c r="C451" s="21" t="s">
        <v>472</v>
      </c>
      <c r="D451" s="20"/>
      <c r="E451" s="20"/>
      <c r="F451" s="22"/>
      <c r="G451" s="22"/>
      <c r="H451" s="22"/>
      <c r="I451" s="23">
        <v>0</v>
      </c>
      <c r="J451" s="23">
        <v>0</v>
      </c>
      <c r="K451" s="23">
        <f t="shared" si="50"/>
        <v>0</v>
      </c>
      <c r="L451" s="24"/>
    </row>
    <row r="452" spans="1:12" x14ac:dyDescent="0.45">
      <c r="A452" s="5">
        <v>322</v>
      </c>
      <c r="B452" s="5">
        <v>246</v>
      </c>
      <c r="C452" s="19" t="s">
        <v>525</v>
      </c>
      <c r="D452" s="5" t="s">
        <v>20</v>
      </c>
      <c r="E452" s="5">
        <v>2647.8</v>
      </c>
      <c r="F452" s="23">
        <f>I452*E452</f>
        <v>1866884.3460000004</v>
      </c>
      <c r="G452" s="23">
        <f>J452*E452</f>
        <v>813404.16000000003</v>
      </c>
      <c r="H452" s="23">
        <f t="shared" si="49"/>
        <v>2680288.5060000005</v>
      </c>
      <c r="I452" s="23">
        <v>705.07</v>
      </c>
      <c r="J452" s="23">
        <v>307.2</v>
      </c>
      <c r="K452" s="23">
        <f t="shared" si="50"/>
        <v>1012.27</v>
      </c>
      <c r="L452" s="31" t="s">
        <v>474</v>
      </c>
    </row>
    <row r="453" spans="1:12" x14ac:dyDescent="0.45">
      <c r="A453" s="20">
        <v>323</v>
      </c>
      <c r="B453" s="20"/>
      <c r="C453" s="21" t="s">
        <v>545</v>
      </c>
      <c r="D453" s="20"/>
      <c r="E453" s="20"/>
      <c r="F453" s="22"/>
      <c r="G453" s="22"/>
      <c r="H453" s="22"/>
      <c r="I453" s="23">
        <v>0</v>
      </c>
      <c r="J453" s="23">
        <v>0</v>
      </c>
      <c r="K453" s="23">
        <f t="shared" si="50"/>
        <v>0</v>
      </c>
      <c r="L453" s="24"/>
    </row>
    <row r="454" spans="1:12" ht="42.75" x14ac:dyDescent="0.45">
      <c r="A454" s="5">
        <v>323</v>
      </c>
      <c r="B454" s="5">
        <v>247</v>
      </c>
      <c r="C454" s="19" t="s">
        <v>476</v>
      </c>
      <c r="D454" s="5" t="s">
        <v>140</v>
      </c>
      <c r="E454" s="5">
        <v>9.8767999999999994</v>
      </c>
      <c r="F454" s="23">
        <f>I454*E454</f>
        <v>2513276.4052159996</v>
      </c>
      <c r="G454" s="23">
        <f>J454*E454</f>
        <v>1622429.0462559999</v>
      </c>
      <c r="H454" s="23">
        <f t="shared" si="49"/>
        <v>4135705.4514719993</v>
      </c>
      <c r="I454" s="23">
        <v>254462.62</v>
      </c>
      <c r="J454" s="23">
        <v>164266.67000000001</v>
      </c>
      <c r="K454" s="23">
        <f t="shared" si="50"/>
        <v>418729.29000000004</v>
      </c>
      <c r="L454" s="31" t="s">
        <v>546</v>
      </c>
    </row>
    <row r="455" spans="1:12" x14ac:dyDescent="0.45">
      <c r="A455" s="20">
        <v>324</v>
      </c>
      <c r="B455" s="20"/>
      <c r="C455" s="21" t="s">
        <v>478</v>
      </c>
      <c r="D455" s="20"/>
      <c r="E455" s="20"/>
      <c r="F455" s="22"/>
      <c r="G455" s="22"/>
      <c r="H455" s="22"/>
      <c r="I455" s="23">
        <v>0</v>
      </c>
      <c r="J455" s="23">
        <v>0</v>
      </c>
      <c r="K455" s="23">
        <f t="shared" si="50"/>
        <v>0</v>
      </c>
      <c r="L455" s="24"/>
    </row>
    <row r="456" spans="1:12" ht="28.5" x14ac:dyDescent="0.45">
      <c r="A456" s="5">
        <v>324</v>
      </c>
      <c r="B456" s="5">
        <v>248</v>
      </c>
      <c r="C456" s="19" t="s">
        <v>479</v>
      </c>
      <c r="D456" s="5" t="s">
        <v>43</v>
      </c>
      <c r="E456" s="5">
        <v>1420.06</v>
      </c>
      <c r="F456" s="23">
        <f>I456*E456</f>
        <v>1661910.4185999997</v>
      </c>
      <c r="G456" s="23">
        <f>J456*E456</f>
        <v>86410.650999999998</v>
      </c>
      <c r="H456" s="23">
        <f t="shared" si="49"/>
        <v>1748321.0695999998</v>
      </c>
      <c r="I456" s="23">
        <v>1170.31</v>
      </c>
      <c r="J456" s="23">
        <v>60.85</v>
      </c>
      <c r="K456" s="23">
        <f t="shared" si="50"/>
        <v>1231.1599999999999</v>
      </c>
      <c r="L456" s="31" t="s">
        <v>547</v>
      </c>
    </row>
    <row r="457" spans="1:12" x14ac:dyDescent="0.45">
      <c r="A457" s="20">
        <v>325</v>
      </c>
      <c r="B457" s="20"/>
      <c r="C457" s="21" t="s">
        <v>481</v>
      </c>
      <c r="D457" s="20"/>
      <c r="E457" s="20"/>
      <c r="F457" s="22"/>
      <c r="G457" s="22"/>
      <c r="H457" s="22"/>
      <c r="I457" s="23">
        <v>0</v>
      </c>
      <c r="J457" s="23">
        <v>0</v>
      </c>
      <c r="K457" s="23">
        <f t="shared" si="50"/>
        <v>0</v>
      </c>
      <c r="L457" s="24"/>
    </row>
    <row r="458" spans="1:12" ht="85.5" x14ac:dyDescent="0.45">
      <c r="A458" s="5">
        <v>325</v>
      </c>
      <c r="B458" s="5">
        <v>249</v>
      </c>
      <c r="C458" s="19" t="s">
        <v>482</v>
      </c>
      <c r="D458" s="5" t="s">
        <v>20</v>
      </c>
      <c r="E458" s="5">
        <v>576</v>
      </c>
      <c r="F458" s="23">
        <f>I458*E458</f>
        <v>351250.55999999994</v>
      </c>
      <c r="G458" s="23">
        <f>J458*E458</f>
        <v>757952.64</v>
      </c>
      <c r="H458" s="23">
        <f t="shared" ref="H458:H521" si="55">F458+G458</f>
        <v>1109203.2</v>
      </c>
      <c r="I458" s="23">
        <v>609.80999999999995</v>
      </c>
      <c r="J458" s="23">
        <v>1315.89</v>
      </c>
      <c r="K458" s="23">
        <f t="shared" ref="K458:K521" si="56">I458+J458</f>
        <v>1925.7</v>
      </c>
      <c r="L458" s="31" t="s">
        <v>548</v>
      </c>
    </row>
    <row r="459" spans="1:12" x14ac:dyDescent="0.45">
      <c r="A459" s="5">
        <v>326</v>
      </c>
      <c r="B459" s="5">
        <v>250</v>
      </c>
      <c r="C459" s="19" t="s">
        <v>484</v>
      </c>
      <c r="D459" s="5" t="s">
        <v>17</v>
      </c>
      <c r="E459" s="5">
        <v>24</v>
      </c>
      <c r="F459" s="23">
        <f>I459*E459</f>
        <v>19428</v>
      </c>
      <c r="G459" s="23">
        <f>J459*E459</f>
        <v>218534.40000000002</v>
      </c>
      <c r="H459" s="23">
        <f t="shared" si="55"/>
        <v>237962.40000000002</v>
      </c>
      <c r="I459" s="23">
        <v>809.5</v>
      </c>
      <c r="J459" s="23">
        <v>9105.6</v>
      </c>
      <c r="K459" s="23">
        <f t="shared" si="56"/>
        <v>9915.1</v>
      </c>
      <c r="L459" s="31" t="s">
        <v>485</v>
      </c>
    </row>
    <row r="460" spans="1:12" ht="71.25" x14ac:dyDescent="0.45">
      <c r="A460" s="5">
        <v>327</v>
      </c>
      <c r="B460" s="5">
        <v>251</v>
      </c>
      <c r="C460" s="19" t="s">
        <v>486</v>
      </c>
      <c r="D460" s="5" t="s">
        <v>20</v>
      </c>
      <c r="E460" s="5">
        <v>84</v>
      </c>
      <c r="F460" s="23">
        <f>I460*E460</f>
        <v>26518.799999999999</v>
      </c>
      <c r="G460" s="23">
        <f>J460*E460</f>
        <v>84485.52</v>
      </c>
      <c r="H460" s="23">
        <f t="shared" si="55"/>
        <v>111004.32</v>
      </c>
      <c r="I460" s="23">
        <v>315.7</v>
      </c>
      <c r="J460" s="23">
        <v>1005.78</v>
      </c>
      <c r="K460" s="23">
        <f t="shared" si="56"/>
        <v>1321.48</v>
      </c>
      <c r="L460" s="31" t="s">
        <v>549</v>
      </c>
    </row>
    <row r="461" spans="1:12" x14ac:dyDescent="0.45">
      <c r="A461" s="5">
        <v>328</v>
      </c>
      <c r="B461" s="5">
        <v>251</v>
      </c>
      <c r="C461" s="19" t="s">
        <v>488</v>
      </c>
      <c r="D461" s="5" t="s">
        <v>17</v>
      </c>
      <c r="E461" s="5">
        <v>24</v>
      </c>
      <c r="F461" s="23">
        <f>I461*E461</f>
        <v>22730.639999999999</v>
      </c>
      <c r="G461" s="23">
        <f>J461*E461</f>
        <v>14515.199999999999</v>
      </c>
      <c r="H461" s="23">
        <f t="shared" si="55"/>
        <v>37245.839999999997</v>
      </c>
      <c r="I461" s="23">
        <v>947.11</v>
      </c>
      <c r="J461" s="23">
        <v>604.79999999999995</v>
      </c>
      <c r="K461" s="23">
        <f t="shared" si="56"/>
        <v>1551.9099999999999</v>
      </c>
      <c r="L461" s="31" t="s">
        <v>509</v>
      </c>
    </row>
    <row r="462" spans="1:12" x14ac:dyDescent="0.45">
      <c r="A462" s="17">
        <v>329</v>
      </c>
      <c r="B462" s="17"/>
      <c r="C462" s="41" t="s">
        <v>51</v>
      </c>
      <c r="D462" s="17"/>
      <c r="E462" s="17"/>
      <c r="F462" s="18"/>
      <c r="G462" s="18"/>
      <c r="H462" s="18"/>
      <c r="I462" s="23">
        <v>0</v>
      </c>
      <c r="J462" s="23">
        <v>0</v>
      </c>
      <c r="K462" s="23">
        <f t="shared" si="56"/>
        <v>0</v>
      </c>
      <c r="L462" s="24"/>
    </row>
    <row r="463" spans="1:12" x14ac:dyDescent="0.45">
      <c r="A463" s="5">
        <v>329</v>
      </c>
      <c r="B463" s="5">
        <v>253</v>
      </c>
      <c r="C463" s="19" t="s">
        <v>550</v>
      </c>
      <c r="D463" s="5" t="s">
        <v>53</v>
      </c>
      <c r="E463" s="5">
        <v>20.356000000000002</v>
      </c>
      <c r="F463" s="23">
        <f t="shared" ref="F463:F469" si="57">I463*E463</f>
        <v>86105.88</v>
      </c>
      <c r="G463" s="23">
        <f t="shared" ref="G463:G469" si="58">J463*E463</f>
        <v>0</v>
      </c>
      <c r="H463" s="23">
        <f t="shared" si="55"/>
        <v>86105.88</v>
      </c>
      <c r="I463" s="23">
        <v>4230</v>
      </c>
      <c r="J463" s="23">
        <v>0</v>
      </c>
      <c r="K463" s="23">
        <f t="shared" si="56"/>
        <v>4230</v>
      </c>
      <c r="L463" s="31"/>
    </row>
    <row r="464" spans="1:12" ht="42.75" x14ac:dyDescent="0.45">
      <c r="A464" s="5">
        <v>330</v>
      </c>
      <c r="B464" s="5">
        <v>254</v>
      </c>
      <c r="C464" s="19" t="s">
        <v>551</v>
      </c>
      <c r="D464" s="5" t="s">
        <v>53</v>
      </c>
      <c r="E464" s="5">
        <v>20.356000000000002</v>
      </c>
      <c r="F464" s="23">
        <f t="shared" si="57"/>
        <v>14350.980000000001</v>
      </c>
      <c r="G464" s="23">
        <f t="shared" si="58"/>
        <v>0</v>
      </c>
      <c r="H464" s="23">
        <f t="shared" si="55"/>
        <v>14350.980000000001</v>
      </c>
      <c r="I464" s="23">
        <v>705</v>
      </c>
      <c r="J464" s="23">
        <v>0</v>
      </c>
      <c r="K464" s="23">
        <f t="shared" si="56"/>
        <v>705</v>
      </c>
      <c r="L464" s="31"/>
    </row>
    <row r="465" spans="1:12" x14ac:dyDescent="0.45">
      <c r="A465" s="5">
        <v>331</v>
      </c>
      <c r="B465" s="5">
        <v>255</v>
      </c>
      <c r="C465" s="19" t="s">
        <v>552</v>
      </c>
      <c r="D465" s="5" t="s">
        <v>53</v>
      </c>
      <c r="E465" s="5">
        <v>20.356000000000002</v>
      </c>
      <c r="F465" s="23">
        <f t="shared" si="57"/>
        <v>21526.47</v>
      </c>
      <c r="G465" s="23">
        <f t="shared" si="58"/>
        <v>0</v>
      </c>
      <c r="H465" s="23">
        <f t="shared" si="55"/>
        <v>21526.47</v>
      </c>
      <c r="I465" s="23">
        <v>1057.5</v>
      </c>
      <c r="J465" s="23">
        <v>0</v>
      </c>
      <c r="K465" s="23">
        <f t="shared" si="56"/>
        <v>1057.5</v>
      </c>
      <c r="L465" s="31"/>
    </row>
    <row r="466" spans="1:12" x14ac:dyDescent="0.45">
      <c r="A466" s="5">
        <v>332</v>
      </c>
      <c r="B466" s="5">
        <v>256</v>
      </c>
      <c r="C466" s="19" t="s">
        <v>553</v>
      </c>
      <c r="D466" s="5" t="s">
        <v>53</v>
      </c>
      <c r="E466" s="5">
        <v>453.84699999999998</v>
      </c>
      <c r="F466" s="23">
        <f t="shared" si="57"/>
        <v>1919772.8099999998</v>
      </c>
      <c r="G466" s="23">
        <f t="shared" si="58"/>
        <v>0</v>
      </c>
      <c r="H466" s="23">
        <f t="shared" si="55"/>
        <v>1919772.8099999998</v>
      </c>
      <c r="I466" s="23">
        <v>4230</v>
      </c>
      <c r="J466" s="23">
        <v>0</v>
      </c>
      <c r="K466" s="23">
        <f t="shared" si="56"/>
        <v>4230</v>
      </c>
      <c r="L466" s="31"/>
    </row>
    <row r="467" spans="1:12" ht="28.5" x14ac:dyDescent="0.45">
      <c r="A467" s="5">
        <v>333</v>
      </c>
      <c r="B467" s="5">
        <v>257</v>
      </c>
      <c r="C467" s="19" t="s">
        <v>554</v>
      </c>
      <c r="D467" s="5" t="s">
        <v>53</v>
      </c>
      <c r="E467" s="5">
        <v>4084.625</v>
      </c>
      <c r="F467" s="23">
        <f t="shared" si="57"/>
        <v>4319490.9375</v>
      </c>
      <c r="G467" s="23">
        <f t="shared" si="58"/>
        <v>0</v>
      </c>
      <c r="H467" s="23">
        <f t="shared" si="55"/>
        <v>4319490.9375</v>
      </c>
      <c r="I467" s="23">
        <v>1057.5</v>
      </c>
      <c r="J467" s="23">
        <v>0</v>
      </c>
      <c r="K467" s="23">
        <f t="shared" si="56"/>
        <v>1057.5</v>
      </c>
      <c r="L467" s="31"/>
    </row>
    <row r="468" spans="1:12" x14ac:dyDescent="0.45">
      <c r="A468" s="5">
        <v>334</v>
      </c>
      <c r="B468" s="5">
        <v>258</v>
      </c>
      <c r="C468" s="19" t="s">
        <v>555</v>
      </c>
      <c r="D468" s="5" t="s">
        <v>53</v>
      </c>
      <c r="E468" s="5">
        <v>4538.473</v>
      </c>
      <c r="F468" s="23">
        <f t="shared" si="57"/>
        <v>15998117.324999999</v>
      </c>
      <c r="G468" s="23">
        <f t="shared" si="58"/>
        <v>0</v>
      </c>
      <c r="H468" s="23">
        <f t="shared" si="55"/>
        <v>15998117.324999999</v>
      </c>
      <c r="I468" s="23">
        <v>3525</v>
      </c>
      <c r="J468" s="23">
        <v>0</v>
      </c>
      <c r="K468" s="23">
        <f t="shared" si="56"/>
        <v>3525</v>
      </c>
      <c r="L468" s="31"/>
    </row>
    <row r="469" spans="1:12" x14ac:dyDescent="0.45">
      <c r="A469" s="5">
        <v>335</v>
      </c>
      <c r="B469" s="5">
        <v>259</v>
      </c>
      <c r="C469" s="19" t="s">
        <v>58</v>
      </c>
      <c r="D469" s="5" t="s">
        <v>53</v>
      </c>
      <c r="E469" s="5">
        <v>4538.473</v>
      </c>
      <c r="F469" s="23">
        <f t="shared" si="57"/>
        <v>11679896.41969</v>
      </c>
      <c r="G469" s="23">
        <f t="shared" si="58"/>
        <v>0</v>
      </c>
      <c r="H469" s="23">
        <f t="shared" si="55"/>
        <v>11679896.41969</v>
      </c>
      <c r="I469" s="23">
        <v>2573.5300000000002</v>
      </c>
      <c r="J469" s="23">
        <v>0</v>
      </c>
      <c r="K469" s="23">
        <f t="shared" si="56"/>
        <v>2573.5300000000002</v>
      </c>
      <c r="L469" s="31"/>
    </row>
    <row r="470" spans="1:12" x14ac:dyDescent="0.45">
      <c r="A470" s="14">
        <v>336</v>
      </c>
      <c r="B470" s="14"/>
      <c r="C470" s="14" t="s">
        <v>556</v>
      </c>
      <c r="D470" s="14"/>
      <c r="E470" s="14"/>
      <c r="F470" s="15"/>
      <c r="G470" s="15"/>
      <c r="H470" s="15"/>
      <c r="I470" s="23">
        <v>0</v>
      </c>
      <c r="J470" s="23">
        <v>0</v>
      </c>
      <c r="K470" s="23">
        <f t="shared" si="56"/>
        <v>0</v>
      </c>
      <c r="L470" s="13"/>
    </row>
    <row r="471" spans="1:12" x14ac:dyDescent="0.45">
      <c r="A471" s="20">
        <v>335</v>
      </c>
      <c r="B471" s="20"/>
      <c r="C471" s="21" t="s">
        <v>557</v>
      </c>
      <c r="D471" s="20"/>
      <c r="E471" s="20"/>
      <c r="F471" s="22"/>
      <c r="G471" s="22"/>
      <c r="H471" s="22"/>
      <c r="I471" s="23">
        <v>0</v>
      </c>
      <c r="J471" s="23">
        <v>0</v>
      </c>
      <c r="K471" s="23">
        <f t="shared" si="56"/>
        <v>0</v>
      </c>
      <c r="L471" s="19"/>
    </row>
    <row r="472" spans="1:12" x14ac:dyDescent="0.45">
      <c r="A472" s="5">
        <v>336</v>
      </c>
      <c r="B472" s="5">
        <v>1</v>
      </c>
      <c r="C472" s="8" t="s">
        <v>558</v>
      </c>
      <c r="D472" s="5" t="s">
        <v>559</v>
      </c>
      <c r="E472" s="5">
        <v>12.603</v>
      </c>
      <c r="F472" s="23">
        <f>I472*E472</f>
        <v>166329.35279999999</v>
      </c>
      <c r="G472" s="23">
        <f>J472*E472</f>
        <v>0</v>
      </c>
      <c r="H472" s="23">
        <f t="shared" si="55"/>
        <v>166329.35279999999</v>
      </c>
      <c r="I472" s="23">
        <v>13197.6</v>
      </c>
      <c r="J472" s="23">
        <v>0</v>
      </c>
      <c r="K472" s="23">
        <f t="shared" si="56"/>
        <v>13197.6</v>
      </c>
      <c r="L472" s="19" t="s">
        <v>560</v>
      </c>
    </row>
    <row r="473" spans="1:12" ht="28.5" x14ac:dyDescent="0.45">
      <c r="A473" s="5">
        <v>337</v>
      </c>
      <c r="B473" s="5">
        <v>2</v>
      </c>
      <c r="C473" s="8" t="s">
        <v>561</v>
      </c>
      <c r="D473" s="5" t="s">
        <v>20</v>
      </c>
      <c r="E473" s="5">
        <v>1485.73</v>
      </c>
      <c r="F473" s="23">
        <f>I473*E473</f>
        <v>3798432.1753000002</v>
      </c>
      <c r="G473" s="23">
        <f>J473*E473</f>
        <v>0</v>
      </c>
      <c r="H473" s="23">
        <f t="shared" si="55"/>
        <v>3798432.1753000002</v>
      </c>
      <c r="I473" s="23">
        <v>2556.61</v>
      </c>
      <c r="J473" s="23">
        <v>0</v>
      </c>
      <c r="K473" s="23">
        <f t="shared" si="56"/>
        <v>2556.61</v>
      </c>
      <c r="L473" s="19" t="s">
        <v>562</v>
      </c>
    </row>
    <row r="474" spans="1:12" x14ac:dyDescent="0.45">
      <c r="A474" s="20">
        <v>337</v>
      </c>
      <c r="B474" s="20"/>
      <c r="C474" s="21" t="s">
        <v>563</v>
      </c>
      <c r="D474" s="20"/>
      <c r="E474" s="20"/>
      <c r="F474" s="22"/>
      <c r="G474" s="22"/>
      <c r="H474" s="22"/>
      <c r="I474" s="23">
        <v>0</v>
      </c>
      <c r="J474" s="23">
        <v>0</v>
      </c>
      <c r="K474" s="23">
        <f t="shared" si="56"/>
        <v>0</v>
      </c>
      <c r="L474" s="19"/>
    </row>
    <row r="475" spans="1:12" ht="313.5" x14ac:dyDescent="0.45">
      <c r="A475" s="6">
        <v>338</v>
      </c>
      <c r="B475" s="6">
        <v>3</v>
      </c>
      <c r="C475" s="8" t="s">
        <v>564</v>
      </c>
      <c r="D475" s="6" t="s">
        <v>20</v>
      </c>
      <c r="E475" s="6">
        <v>171.98</v>
      </c>
      <c r="F475" s="23">
        <f t="shared" ref="F475:F508" si="59">I475*E475</f>
        <v>1815778.5983999998</v>
      </c>
      <c r="G475" s="23">
        <f t="shared" ref="G475:G508" si="60">J475*E475</f>
        <v>19920047.209674001</v>
      </c>
      <c r="H475" s="23">
        <f t="shared" si="55"/>
        <v>21735825.808074001</v>
      </c>
      <c r="I475" s="23">
        <v>10558.08</v>
      </c>
      <c r="J475" s="23">
        <v>115827.69630000001</v>
      </c>
      <c r="K475" s="23">
        <f t="shared" si="56"/>
        <v>126385.77630000001</v>
      </c>
      <c r="L475" s="19" t="s">
        <v>565</v>
      </c>
    </row>
    <row r="476" spans="1:12" x14ac:dyDescent="0.45">
      <c r="A476" s="6">
        <v>339</v>
      </c>
      <c r="B476" s="6">
        <v>4</v>
      </c>
      <c r="C476" s="19" t="s">
        <v>566</v>
      </c>
      <c r="D476" s="6" t="s">
        <v>17</v>
      </c>
      <c r="E476" s="6">
        <v>1</v>
      </c>
      <c r="F476" s="23">
        <f t="shared" si="59"/>
        <v>79185.600000000006</v>
      </c>
      <c r="G476" s="23">
        <f t="shared" si="60"/>
        <v>650720</v>
      </c>
      <c r="H476" s="23">
        <f t="shared" si="55"/>
        <v>729905.6</v>
      </c>
      <c r="I476" s="23">
        <v>79185.600000000006</v>
      </c>
      <c r="J476" s="23">
        <v>650720</v>
      </c>
      <c r="K476" s="23">
        <f t="shared" si="56"/>
        <v>729905.6</v>
      </c>
      <c r="L476" s="19" t="s">
        <v>567</v>
      </c>
    </row>
    <row r="477" spans="1:12" ht="28.5" x14ac:dyDescent="0.45">
      <c r="A477" s="6">
        <v>340</v>
      </c>
      <c r="B477" s="6">
        <v>5</v>
      </c>
      <c r="C477" s="19" t="s">
        <v>568</v>
      </c>
      <c r="D477" s="6" t="s">
        <v>17</v>
      </c>
      <c r="E477" s="6">
        <v>10</v>
      </c>
      <c r="F477" s="23">
        <f t="shared" si="59"/>
        <v>92383.2</v>
      </c>
      <c r="G477" s="23">
        <f t="shared" si="60"/>
        <v>1116550</v>
      </c>
      <c r="H477" s="23">
        <f t="shared" si="55"/>
        <v>1208933.2</v>
      </c>
      <c r="I477" s="23">
        <v>9238.32</v>
      </c>
      <c r="J477" s="23">
        <v>111655</v>
      </c>
      <c r="K477" s="23">
        <f t="shared" si="56"/>
        <v>120893.32</v>
      </c>
      <c r="L477" s="19" t="s">
        <v>569</v>
      </c>
    </row>
    <row r="478" spans="1:12" ht="199.5" x14ac:dyDescent="0.45">
      <c r="A478" s="6">
        <v>341</v>
      </c>
      <c r="B478" s="6">
        <v>6</v>
      </c>
      <c r="C478" s="8" t="s">
        <v>570</v>
      </c>
      <c r="D478" s="6" t="s">
        <v>20</v>
      </c>
      <c r="E478" s="6">
        <v>167.98</v>
      </c>
      <c r="F478" s="23">
        <f t="shared" si="59"/>
        <v>1773546.2784</v>
      </c>
      <c r="G478" s="23">
        <f t="shared" si="60"/>
        <v>2170968.682176</v>
      </c>
      <c r="H478" s="23">
        <f t="shared" si="55"/>
        <v>3944514.9605759997</v>
      </c>
      <c r="I478" s="23">
        <v>10558.08</v>
      </c>
      <c r="J478" s="23">
        <v>12923.9712</v>
      </c>
      <c r="K478" s="23">
        <f t="shared" si="56"/>
        <v>23482.051200000002</v>
      </c>
      <c r="L478" s="19" t="s">
        <v>571</v>
      </c>
    </row>
    <row r="479" spans="1:12" x14ac:dyDescent="0.45">
      <c r="A479" s="6">
        <v>342</v>
      </c>
      <c r="B479" s="6">
        <v>7</v>
      </c>
      <c r="C479" s="19" t="s">
        <v>566</v>
      </c>
      <c r="D479" s="6" t="s">
        <v>17</v>
      </c>
      <c r="E479" s="6">
        <v>2</v>
      </c>
      <c r="F479" s="23">
        <f t="shared" si="59"/>
        <v>158371.20000000001</v>
      </c>
      <c r="G479" s="23">
        <f t="shared" si="60"/>
        <v>1301440</v>
      </c>
      <c r="H479" s="23">
        <f t="shared" si="55"/>
        <v>1459811.2</v>
      </c>
      <c r="I479" s="23">
        <v>79185.600000000006</v>
      </c>
      <c r="J479" s="23">
        <v>650720</v>
      </c>
      <c r="K479" s="23">
        <f t="shared" si="56"/>
        <v>729905.6</v>
      </c>
      <c r="L479" s="19" t="s">
        <v>572</v>
      </c>
    </row>
    <row r="480" spans="1:12" ht="28.5" x14ac:dyDescent="0.45">
      <c r="A480" s="6">
        <v>343</v>
      </c>
      <c r="B480" s="6">
        <v>8</v>
      </c>
      <c r="C480" s="19" t="s">
        <v>573</v>
      </c>
      <c r="D480" s="6" t="s">
        <v>17</v>
      </c>
      <c r="E480" s="6">
        <v>14</v>
      </c>
      <c r="F480" s="23">
        <f t="shared" si="59"/>
        <v>129336.48</v>
      </c>
      <c r="G480" s="23">
        <f t="shared" si="60"/>
        <v>1563170</v>
      </c>
      <c r="H480" s="23">
        <f t="shared" si="55"/>
        <v>1692506.48</v>
      </c>
      <c r="I480" s="23">
        <v>9238.32</v>
      </c>
      <c r="J480" s="23">
        <v>111655</v>
      </c>
      <c r="K480" s="23">
        <f t="shared" si="56"/>
        <v>120893.32</v>
      </c>
      <c r="L480" s="19" t="s">
        <v>574</v>
      </c>
    </row>
    <row r="481" spans="1:12" ht="270.75" x14ac:dyDescent="0.45">
      <c r="A481" s="6">
        <v>344</v>
      </c>
      <c r="B481" s="6">
        <v>9</v>
      </c>
      <c r="C481" s="8" t="s">
        <v>575</v>
      </c>
      <c r="D481" s="6" t="s">
        <v>20</v>
      </c>
      <c r="E481" s="6">
        <v>188.72499999999999</v>
      </c>
      <c r="F481" s="23">
        <f t="shared" si="59"/>
        <v>1992573.6479999998</v>
      </c>
      <c r="G481" s="23">
        <f t="shared" si="60"/>
        <v>12108560.236612499</v>
      </c>
      <c r="H481" s="23">
        <f t="shared" si="55"/>
        <v>14101133.884612499</v>
      </c>
      <c r="I481" s="23">
        <v>10558.08</v>
      </c>
      <c r="J481" s="23">
        <v>64159.8105</v>
      </c>
      <c r="K481" s="23">
        <f t="shared" si="56"/>
        <v>74717.890499999994</v>
      </c>
      <c r="L481" s="19" t="s">
        <v>576</v>
      </c>
    </row>
    <row r="482" spans="1:12" x14ac:dyDescent="0.45">
      <c r="A482" s="6">
        <v>345</v>
      </c>
      <c r="B482" s="6">
        <v>10</v>
      </c>
      <c r="C482" s="19" t="s">
        <v>566</v>
      </c>
      <c r="D482" s="6" t="s">
        <v>17</v>
      </c>
      <c r="E482" s="6">
        <v>1</v>
      </c>
      <c r="F482" s="23">
        <f t="shared" si="59"/>
        <v>79185.600000000006</v>
      </c>
      <c r="G482" s="23">
        <f t="shared" si="60"/>
        <v>650720</v>
      </c>
      <c r="H482" s="23">
        <f t="shared" si="55"/>
        <v>729905.6</v>
      </c>
      <c r="I482" s="23">
        <v>79185.600000000006</v>
      </c>
      <c r="J482" s="23">
        <v>650720</v>
      </c>
      <c r="K482" s="23">
        <f t="shared" si="56"/>
        <v>729905.6</v>
      </c>
      <c r="L482" s="19"/>
    </row>
    <row r="483" spans="1:12" ht="28.5" x14ac:dyDescent="0.45">
      <c r="A483" s="6">
        <v>346</v>
      </c>
      <c r="B483" s="6">
        <v>11</v>
      </c>
      <c r="C483" s="19" t="s">
        <v>573</v>
      </c>
      <c r="D483" s="6" t="s">
        <v>17</v>
      </c>
      <c r="E483" s="6">
        <v>15</v>
      </c>
      <c r="F483" s="23">
        <f t="shared" si="59"/>
        <v>138574.79999999999</v>
      </c>
      <c r="G483" s="23">
        <f t="shared" si="60"/>
        <v>1674825</v>
      </c>
      <c r="H483" s="23">
        <f t="shared" si="55"/>
        <v>1813399.8</v>
      </c>
      <c r="I483" s="23">
        <v>9238.32</v>
      </c>
      <c r="J483" s="23">
        <v>111655</v>
      </c>
      <c r="K483" s="23">
        <f t="shared" si="56"/>
        <v>120893.32</v>
      </c>
      <c r="L483" s="19"/>
    </row>
    <row r="484" spans="1:12" ht="256.5" x14ac:dyDescent="0.45">
      <c r="A484" s="6">
        <v>347</v>
      </c>
      <c r="B484" s="6">
        <v>12</v>
      </c>
      <c r="C484" s="8" t="s">
        <v>577</v>
      </c>
      <c r="D484" s="6" t="s">
        <v>20</v>
      </c>
      <c r="E484" s="6">
        <v>166.76499999999999</v>
      </c>
      <c r="F484" s="23">
        <f t="shared" si="59"/>
        <v>1760718.2111999998</v>
      </c>
      <c r="G484" s="23">
        <f t="shared" si="60"/>
        <v>10915547.175371999</v>
      </c>
      <c r="H484" s="23">
        <f t="shared" si="55"/>
        <v>12676265.386572</v>
      </c>
      <c r="I484" s="23">
        <v>10558.08</v>
      </c>
      <c r="J484" s="23">
        <v>65454.664799999999</v>
      </c>
      <c r="K484" s="23">
        <f t="shared" si="56"/>
        <v>76012.7448</v>
      </c>
      <c r="L484" s="19" t="s">
        <v>578</v>
      </c>
    </row>
    <row r="485" spans="1:12" x14ac:dyDescent="0.45">
      <c r="A485" s="6">
        <v>348</v>
      </c>
      <c r="B485" s="6">
        <v>13</v>
      </c>
      <c r="C485" s="19" t="s">
        <v>566</v>
      </c>
      <c r="D485" s="6" t="s">
        <v>17</v>
      </c>
      <c r="E485" s="6">
        <v>1</v>
      </c>
      <c r="F485" s="23">
        <f t="shared" si="59"/>
        <v>79185.600000000006</v>
      </c>
      <c r="G485" s="23">
        <f t="shared" si="60"/>
        <v>650720</v>
      </c>
      <c r="H485" s="23">
        <f t="shared" si="55"/>
        <v>729905.6</v>
      </c>
      <c r="I485" s="23">
        <v>79185.600000000006</v>
      </c>
      <c r="J485" s="23">
        <v>650720</v>
      </c>
      <c r="K485" s="23">
        <f t="shared" si="56"/>
        <v>729905.6</v>
      </c>
      <c r="L485" s="19" t="s">
        <v>572</v>
      </c>
    </row>
    <row r="486" spans="1:12" ht="28.5" x14ac:dyDescent="0.45">
      <c r="A486" s="6">
        <v>349</v>
      </c>
      <c r="B486" s="6">
        <v>14</v>
      </c>
      <c r="C486" s="19" t="s">
        <v>573</v>
      </c>
      <c r="D486" s="6" t="s">
        <v>17</v>
      </c>
      <c r="E486" s="6">
        <v>11</v>
      </c>
      <c r="F486" s="23">
        <f t="shared" si="59"/>
        <v>101621.51999999999</v>
      </c>
      <c r="G486" s="23">
        <f t="shared" si="60"/>
        <v>1228205</v>
      </c>
      <c r="H486" s="23">
        <f t="shared" si="55"/>
        <v>1329826.52</v>
      </c>
      <c r="I486" s="23">
        <v>9238.32</v>
      </c>
      <c r="J486" s="23">
        <v>111655</v>
      </c>
      <c r="K486" s="23">
        <f t="shared" si="56"/>
        <v>120893.32</v>
      </c>
      <c r="L486" s="19" t="s">
        <v>574</v>
      </c>
    </row>
    <row r="487" spans="1:12" ht="409.5" x14ac:dyDescent="0.45">
      <c r="A487" s="6">
        <v>350</v>
      </c>
      <c r="B487" s="6">
        <v>15</v>
      </c>
      <c r="C487" s="8" t="s">
        <v>579</v>
      </c>
      <c r="D487" s="6" t="s">
        <v>20</v>
      </c>
      <c r="E487" s="6">
        <v>213.459</v>
      </c>
      <c r="F487" s="23">
        <f t="shared" si="59"/>
        <v>2253717.1987200002</v>
      </c>
      <c r="G487" s="23">
        <f t="shared" si="60"/>
        <v>14528426.6490048</v>
      </c>
      <c r="H487" s="23">
        <f t="shared" si="55"/>
        <v>16782143.847724799</v>
      </c>
      <c r="I487" s="23">
        <v>10558.08</v>
      </c>
      <c r="J487" s="23">
        <v>68061.907200000001</v>
      </c>
      <c r="K487" s="23">
        <f t="shared" si="56"/>
        <v>78619.987200000003</v>
      </c>
      <c r="L487" s="42" t="s">
        <v>580</v>
      </c>
    </row>
    <row r="488" spans="1:12" x14ac:dyDescent="0.45">
      <c r="A488" s="6">
        <v>351</v>
      </c>
      <c r="B488" s="6">
        <v>16</v>
      </c>
      <c r="C488" s="19" t="s">
        <v>566</v>
      </c>
      <c r="D488" s="6" t="s">
        <v>17</v>
      </c>
      <c r="E488" s="6">
        <v>2</v>
      </c>
      <c r="F488" s="23">
        <f t="shared" si="59"/>
        <v>158371.20000000001</v>
      </c>
      <c r="G488" s="23">
        <f t="shared" si="60"/>
        <v>1301440</v>
      </c>
      <c r="H488" s="23">
        <f t="shared" si="55"/>
        <v>1459811.2</v>
      </c>
      <c r="I488" s="23">
        <v>79185.600000000006</v>
      </c>
      <c r="J488" s="23">
        <v>650720</v>
      </c>
      <c r="K488" s="23">
        <f t="shared" si="56"/>
        <v>729905.6</v>
      </c>
      <c r="L488" s="19" t="s">
        <v>572</v>
      </c>
    </row>
    <row r="489" spans="1:12" ht="28.5" x14ac:dyDescent="0.45">
      <c r="A489" s="6">
        <v>352</v>
      </c>
      <c r="B489" s="6">
        <v>17</v>
      </c>
      <c r="C489" s="19" t="s">
        <v>573</v>
      </c>
      <c r="D489" s="6" t="s">
        <v>17</v>
      </c>
      <c r="E489" s="6">
        <v>14</v>
      </c>
      <c r="F489" s="23">
        <f t="shared" si="59"/>
        <v>129336.48</v>
      </c>
      <c r="G489" s="23">
        <f t="shared" si="60"/>
        <v>1563170</v>
      </c>
      <c r="H489" s="23">
        <f t="shared" si="55"/>
        <v>1692506.48</v>
      </c>
      <c r="I489" s="23">
        <v>9238.32</v>
      </c>
      <c r="J489" s="23">
        <v>111655</v>
      </c>
      <c r="K489" s="23">
        <f t="shared" si="56"/>
        <v>120893.32</v>
      </c>
      <c r="L489" s="19" t="s">
        <v>574</v>
      </c>
    </row>
    <row r="490" spans="1:12" ht="409.5" x14ac:dyDescent="0.45">
      <c r="A490" s="6">
        <v>353</v>
      </c>
      <c r="B490" s="6">
        <v>18</v>
      </c>
      <c r="C490" s="8" t="s">
        <v>581</v>
      </c>
      <c r="D490" s="6" t="s">
        <v>20</v>
      </c>
      <c r="E490" s="6">
        <v>163.49199999999999</v>
      </c>
      <c r="F490" s="23">
        <f t="shared" si="59"/>
        <v>1726161.6153599999</v>
      </c>
      <c r="G490" s="23">
        <f t="shared" si="60"/>
        <v>10223389.632607199</v>
      </c>
      <c r="H490" s="23">
        <f t="shared" si="55"/>
        <v>11949551.247967198</v>
      </c>
      <c r="I490" s="23">
        <v>10558.08</v>
      </c>
      <c r="J490" s="23">
        <v>62531.436600000001</v>
      </c>
      <c r="K490" s="23">
        <f t="shared" si="56"/>
        <v>73089.516600000003</v>
      </c>
      <c r="L490" s="31" t="s">
        <v>582</v>
      </c>
    </row>
    <row r="491" spans="1:12" x14ac:dyDescent="0.45">
      <c r="A491" s="6">
        <v>354</v>
      </c>
      <c r="B491" s="6">
        <v>19</v>
      </c>
      <c r="C491" s="19" t="s">
        <v>566</v>
      </c>
      <c r="D491" s="6" t="s">
        <v>17</v>
      </c>
      <c r="E491" s="6">
        <v>1</v>
      </c>
      <c r="F491" s="23">
        <f t="shared" si="59"/>
        <v>79185.600000000006</v>
      </c>
      <c r="G491" s="23">
        <f t="shared" si="60"/>
        <v>650720</v>
      </c>
      <c r="H491" s="23">
        <f t="shared" si="55"/>
        <v>729905.6</v>
      </c>
      <c r="I491" s="23">
        <v>79185.600000000006</v>
      </c>
      <c r="J491" s="23">
        <v>650720</v>
      </c>
      <c r="K491" s="23">
        <f t="shared" si="56"/>
        <v>729905.6</v>
      </c>
      <c r="L491" s="19" t="s">
        <v>572</v>
      </c>
    </row>
    <row r="492" spans="1:12" ht="28.5" x14ac:dyDescent="0.45">
      <c r="A492" s="6">
        <v>355</v>
      </c>
      <c r="B492" s="6">
        <v>20</v>
      </c>
      <c r="C492" s="19" t="s">
        <v>573</v>
      </c>
      <c r="D492" s="6" t="s">
        <v>17</v>
      </c>
      <c r="E492" s="6">
        <v>8</v>
      </c>
      <c r="F492" s="23">
        <f t="shared" si="59"/>
        <v>73906.559999999998</v>
      </c>
      <c r="G492" s="23">
        <f t="shared" si="60"/>
        <v>893240</v>
      </c>
      <c r="H492" s="23">
        <f t="shared" si="55"/>
        <v>967146.56</v>
      </c>
      <c r="I492" s="23">
        <v>9238.32</v>
      </c>
      <c r="J492" s="23">
        <v>111655</v>
      </c>
      <c r="K492" s="23">
        <f t="shared" si="56"/>
        <v>120893.32</v>
      </c>
      <c r="L492" s="19" t="s">
        <v>574</v>
      </c>
    </row>
    <row r="493" spans="1:12" ht="370.5" x14ac:dyDescent="0.45">
      <c r="A493" s="6">
        <v>356</v>
      </c>
      <c r="B493" s="6">
        <v>21</v>
      </c>
      <c r="C493" s="8" t="s">
        <v>583</v>
      </c>
      <c r="D493" s="6" t="s">
        <v>20</v>
      </c>
      <c r="E493" s="6">
        <v>138.63800000000001</v>
      </c>
      <c r="F493" s="23">
        <f t="shared" si="59"/>
        <v>1463751.09504</v>
      </c>
      <c r="G493" s="23">
        <f t="shared" si="60"/>
        <v>8913700.6939698011</v>
      </c>
      <c r="H493" s="23">
        <f t="shared" si="55"/>
        <v>10377451.789009802</v>
      </c>
      <c r="I493" s="23">
        <v>10558.08</v>
      </c>
      <c r="J493" s="23">
        <v>64294.787100000001</v>
      </c>
      <c r="K493" s="23">
        <f t="shared" si="56"/>
        <v>74852.867100000003</v>
      </c>
      <c r="L493" s="31" t="s">
        <v>584</v>
      </c>
    </row>
    <row r="494" spans="1:12" ht="28.5" x14ac:dyDescent="0.45">
      <c r="A494" s="6">
        <v>357</v>
      </c>
      <c r="B494" s="6">
        <v>22</v>
      </c>
      <c r="C494" s="19" t="s">
        <v>573</v>
      </c>
      <c r="D494" s="6" t="s">
        <v>17</v>
      </c>
      <c r="E494" s="6">
        <v>4</v>
      </c>
      <c r="F494" s="23">
        <f t="shared" si="59"/>
        <v>36953.279999999999</v>
      </c>
      <c r="G494" s="23">
        <f t="shared" si="60"/>
        <v>446620</v>
      </c>
      <c r="H494" s="23">
        <f t="shared" si="55"/>
        <v>483573.28</v>
      </c>
      <c r="I494" s="23">
        <v>9238.32</v>
      </c>
      <c r="J494" s="23">
        <v>111655</v>
      </c>
      <c r="K494" s="23">
        <f t="shared" si="56"/>
        <v>120893.32</v>
      </c>
      <c r="L494" s="19" t="s">
        <v>574</v>
      </c>
    </row>
    <row r="495" spans="1:12" ht="313.5" x14ac:dyDescent="0.45">
      <c r="A495" s="6">
        <v>358</v>
      </c>
      <c r="B495" s="6">
        <v>23</v>
      </c>
      <c r="C495" s="8" t="s">
        <v>585</v>
      </c>
      <c r="D495" s="6" t="s">
        <v>20</v>
      </c>
      <c r="E495" s="6">
        <v>98.507000000000005</v>
      </c>
      <c r="F495" s="23">
        <f t="shared" si="59"/>
        <v>1040044.78656</v>
      </c>
      <c r="G495" s="23">
        <f t="shared" si="60"/>
        <v>6406166.7320787003</v>
      </c>
      <c r="H495" s="23">
        <f t="shared" si="55"/>
        <v>7446211.5186387002</v>
      </c>
      <c r="I495" s="23">
        <v>10558.08</v>
      </c>
      <c r="J495" s="23">
        <v>65032.604100000004</v>
      </c>
      <c r="K495" s="23">
        <f t="shared" si="56"/>
        <v>75590.684099999999</v>
      </c>
      <c r="L495" s="19" t="s">
        <v>586</v>
      </c>
    </row>
    <row r="496" spans="1:12" ht="28.5" x14ac:dyDescent="0.45">
      <c r="A496" s="6">
        <v>359</v>
      </c>
      <c r="B496" s="6">
        <v>24</v>
      </c>
      <c r="C496" s="19" t="s">
        <v>573</v>
      </c>
      <c r="D496" s="6" t="s">
        <v>17</v>
      </c>
      <c r="E496" s="6">
        <v>5</v>
      </c>
      <c r="F496" s="23">
        <f t="shared" si="59"/>
        <v>46191.6</v>
      </c>
      <c r="G496" s="23">
        <f t="shared" si="60"/>
        <v>558275</v>
      </c>
      <c r="H496" s="23">
        <f t="shared" si="55"/>
        <v>604466.6</v>
      </c>
      <c r="I496" s="23">
        <v>9238.32</v>
      </c>
      <c r="J496" s="23">
        <v>111655</v>
      </c>
      <c r="K496" s="23">
        <f t="shared" si="56"/>
        <v>120893.32</v>
      </c>
      <c r="L496" s="19" t="s">
        <v>574</v>
      </c>
    </row>
    <row r="497" spans="1:12" ht="409.5" x14ac:dyDescent="0.45">
      <c r="A497" s="6">
        <v>360</v>
      </c>
      <c r="B497" s="6">
        <v>25</v>
      </c>
      <c r="C497" s="8" t="s">
        <v>587</v>
      </c>
      <c r="D497" s="6" t="s">
        <v>20</v>
      </c>
      <c r="E497" s="6">
        <v>157.214</v>
      </c>
      <c r="F497" s="23">
        <f t="shared" si="59"/>
        <v>1659877.98912</v>
      </c>
      <c r="G497" s="23">
        <f t="shared" si="60"/>
        <v>10679001.9276192</v>
      </c>
      <c r="H497" s="23">
        <f t="shared" si="55"/>
        <v>12338879.916739199</v>
      </c>
      <c r="I497" s="23">
        <v>10558.08</v>
      </c>
      <c r="J497" s="23">
        <v>67926.532800000001</v>
      </c>
      <c r="K497" s="23">
        <f t="shared" si="56"/>
        <v>78484.612800000003</v>
      </c>
      <c r="L497" s="19" t="s">
        <v>588</v>
      </c>
    </row>
    <row r="498" spans="1:12" x14ac:dyDescent="0.45">
      <c r="A498" s="6">
        <v>361</v>
      </c>
      <c r="B498" s="6">
        <v>26</v>
      </c>
      <c r="C498" s="19" t="s">
        <v>566</v>
      </c>
      <c r="D498" s="6" t="s">
        <v>17</v>
      </c>
      <c r="E498" s="6">
        <v>1</v>
      </c>
      <c r="F498" s="23">
        <f t="shared" si="59"/>
        <v>79185.600000000006</v>
      </c>
      <c r="G498" s="23">
        <f t="shared" si="60"/>
        <v>650720</v>
      </c>
      <c r="H498" s="23">
        <f t="shared" si="55"/>
        <v>729905.6</v>
      </c>
      <c r="I498" s="23">
        <v>79185.600000000006</v>
      </c>
      <c r="J498" s="23">
        <v>650720</v>
      </c>
      <c r="K498" s="23">
        <f t="shared" si="56"/>
        <v>729905.6</v>
      </c>
      <c r="L498" s="19" t="s">
        <v>572</v>
      </c>
    </row>
    <row r="499" spans="1:12" ht="28.5" x14ac:dyDescent="0.45">
      <c r="A499" s="6">
        <v>362</v>
      </c>
      <c r="B499" s="6">
        <v>27</v>
      </c>
      <c r="C499" s="19" t="s">
        <v>573</v>
      </c>
      <c r="D499" s="6" t="s">
        <v>17</v>
      </c>
      <c r="E499" s="6">
        <v>11</v>
      </c>
      <c r="F499" s="23">
        <f t="shared" si="59"/>
        <v>101621.51999999999</v>
      </c>
      <c r="G499" s="23">
        <f t="shared" si="60"/>
        <v>1228205</v>
      </c>
      <c r="H499" s="23">
        <f t="shared" si="55"/>
        <v>1329826.52</v>
      </c>
      <c r="I499" s="23">
        <v>9238.32</v>
      </c>
      <c r="J499" s="23">
        <v>111655</v>
      </c>
      <c r="K499" s="23">
        <f t="shared" si="56"/>
        <v>120893.32</v>
      </c>
      <c r="L499" s="19" t="s">
        <v>574</v>
      </c>
    </row>
    <row r="500" spans="1:12" ht="409.5" x14ac:dyDescent="0.45">
      <c r="A500" s="6">
        <v>363</v>
      </c>
      <c r="B500" s="6">
        <v>28</v>
      </c>
      <c r="C500" s="8" t="s">
        <v>589</v>
      </c>
      <c r="D500" s="6" t="s">
        <v>20</v>
      </c>
      <c r="E500" s="6">
        <v>203.39500000000001</v>
      </c>
      <c r="F500" s="23">
        <f t="shared" si="59"/>
        <v>2147460.6816000002</v>
      </c>
      <c r="G500" s="23">
        <f t="shared" si="60"/>
        <v>14288493.7668225</v>
      </c>
      <c r="H500" s="23">
        <f t="shared" si="55"/>
        <v>16435954.448422501</v>
      </c>
      <c r="I500" s="23">
        <v>10558.08</v>
      </c>
      <c r="J500" s="23">
        <v>70249.9755</v>
      </c>
      <c r="K500" s="23">
        <f t="shared" si="56"/>
        <v>80808.055500000002</v>
      </c>
      <c r="L500" s="19" t="s">
        <v>590</v>
      </c>
    </row>
    <row r="501" spans="1:12" x14ac:dyDescent="0.45">
      <c r="A501" s="6">
        <v>364</v>
      </c>
      <c r="B501" s="6">
        <v>29</v>
      </c>
      <c r="C501" s="19" t="s">
        <v>566</v>
      </c>
      <c r="D501" s="6" t="s">
        <v>17</v>
      </c>
      <c r="E501" s="6">
        <v>2</v>
      </c>
      <c r="F501" s="23">
        <f t="shared" si="59"/>
        <v>158371.20000000001</v>
      </c>
      <c r="G501" s="23">
        <f t="shared" si="60"/>
        <v>1301440</v>
      </c>
      <c r="H501" s="23">
        <f t="shared" si="55"/>
        <v>1459811.2</v>
      </c>
      <c r="I501" s="23">
        <v>79185.600000000006</v>
      </c>
      <c r="J501" s="23">
        <v>650720</v>
      </c>
      <c r="K501" s="23">
        <f t="shared" si="56"/>
        <v>729905.6</v>
      </c>
      <c r="L501" s="19" t="s">
        <v>572</v>
      </c>
    </row>
    <row r="502" spans="1:12" ht="28.5" x14ac:dyDescent="0.45">
      <c r="A502" s="6">
        <v>365</v>
      </c>
      <c r="B502" s="6">
        <v>30</v>
      </c>
      <c r="C502" s="19" t="s">
        <v>573</v>
      </c>
      <c r="D502" s="6" t="s">
        <v>17</v>
      </c>
      <c r="E502" s="6">
        <v>8</v>
      </c>
      <c r="F502" s="23">
        <f t="shared" si="59"/>
        <v>73906.559999999998</v>
      </c>
      <c r="G502" s="23">
        <f t="shared" si="60"/>
        <v>893240</v>
      </c>
      <c r="H502" s="23">
        <f t="shared" si="55"/>
        <v>967146.56</v>
      </c>
      <c r="I502" s="23">
        <v>9238.32</v>
      </c>
      <c r="J502" s="23">
        <v>111655</v>
      </c>
      <c r="K502" s="23">
        <f t="shared" si="56"/>
        <v>120893.32</v>
      </c>
      <c r="L502" s="19" t="s">
        <v>574</v>
      </c>
    </row>
    <row r="503" spans="1:12" ht="114" x14ac:dyDescent="0.45">
      <c r="A503" s="6">
        <v>366</v>
      </c>
      <c r="B503" s="6">
        <v>31</v>
      </c>
      <c r="C503" s="19" t="s">
        <v>591</v>
      </c>
      <c r="D503" s="6" t="s">
        <v>20</v>
      </c>
      <c r="E503" s="6">
        <v>1.425</v>
      </c>
      <c r="F503" s="23">
        <f t="shared" si="59"/>
        <v>482220</v>
      </c>
      <c r="G503" s="23">
        <f t="shared" si="60"/>
        <v>627618.96713250002</v>
      </c>
      <c r="H503" s="23">
        <f t="shared" si="55"/>
        <v>1109838.9671324999</v>
      </c>
      <c r="I503" s="23">
        <v>338400</v>
      </c>
      <c r="J503" s="23">
        <v>440434.36290000001</v>
      </c>
      <c r="K503" s="23">
        <f t="shared" si="56"/>
        <v>778834.36290000007</v>
      </c>
      <c r="L503" s="19" t="s">
        <v>592</v>
      </c>
    </row>
    <row r="504" spans="1:12" ht="114" x14ac:dyDescent="0.45">
      <c r="A504" s="6">
        <v>367</v>
      </c>
      <c r="B504" s="6">
        <v>32</v>
      </c>
      <c r="C504" s="19" t="s">
        <v>593</v>
      </c>
      <c r="D504" s="6" t="s">
        <v>20</v>
      </c>
      <c r="E504" s="6">
        <v>1.425</v>
      </c>
      <c r="F504" s="23">
        <f t="shared" si="59"/>
        <v>482220</v>
      </c>
      <c r="G504" s="23">
        <f t="shared" si="60"/>
        <v>627618.96713250002</v>
      </c>
      <c r="H504" s="23">
        <f t="shared" si="55"/>
        <v>1109838.9671324999</v>
      </c>
      <c r="I504" s="23">
        <v>338400</v>
      </c>
      <c r="J504" s="23">
        <v>440434.36290000001</v>
      </c>
      <c r="K504" s="23">
        <f t="shared" si="56"/>
        <v>778834.36290000007</v>
      </c>
      <c r="L504" s="19" t="s">
        <v>594</v>
      </c>
    </row>
    <row r="505" spans="1:12" ht="114" x14ac:dyDescent="0.45">
      <c r="A505" s="6">
        <v>368</v>
      </c>
      <c r="B505" s="6">
        <v>33</v>
      </c>
      <c r="C505" s="19" t="s">
        <v>595</v>
      </c>
      <c r="D505" s="6" t="s">
        <v>20</v>
      </c>
      <c r="E505" s="6">
        <v>1.425</v>
      </c>
      <c r="F505" s="23">
        <f t="shared" si="59"/>
        <v>482220</v>
      </c>
      <c r="G505" s="23">
        <f t="shared" si="60"/>
        <v>627618.96713250002</v>
      </c>
      <c r="H505" s="23">
        <f t="shared" si="55"/>
        <v>1109838.9671324999</v>
      </c>
      <c r="I505" s="23">
        <v>338400</v>
      </c>
      <c r="J505" s="23">
        <v>440434.36290000001</v>
      </c>
      <c r="K505" s="23">
        <f t="shared" si="56"/>
        <v>778834.36290000007</v>
      </c>
      <c r="L505" s="19" t="s">
        <v>592</v>
      </c>
    </row>
    <row r="506" spans="1:12" ht="114" x14ac:dyDescent="0.45">
      <c r="A506" s="6">
        <v>369</v>
      </c>
      <c r="B506" s="6">
        <v>34</v>
      </c>
      <c r="C506" s="19" t="s">
        <v>596</v>
      </c>
      <c r="D506" s="6" t="s">
        <v>20</v>
      </c>
      <c r="E506" s="6">
        <v>1.425</v>
      </c>
      <c r="F506" s="23">
        <f t="shared" si="59"/>
        <v>482220</v>
      </c>
      <c r="G506" s="23">
        <f t="shared" si="60"/>
        <v>627618.96713250002</v>
      </c>
      <c r="H506" s="23">
        <f t="shared" si="55"/>
        <v>1109838.9671324999</v>
      </c>
      <c r="I506" s="23">
        <v>338400</v>
      </c>
      <c r="J506" s="23">
        <v>440434.36290000001</v>
      </c>
      <c r="K506" s="23">
        <f t="shared" si="56"/>
        <v>778834.36290000007</v>
      </c>
      <c r="L506" s="19" t="s">
        <v>592</v>
      </c>
    </row>
    <row r="507" spans="1:12" ht="85.5" x14ac:dyDescent="0.45">
      <c r="A507" s="6">
        <v>370</v>
      </c>
      <c r="B507" s="6">
        <v>35</v>
      </c>
      <c r="C507" s="19" t="s">
        <v>597</v>
      </c>
      <c r="D507" s="6" t="s">
        <v>20</v>
      </c>
      <c r="E507" s="6">
        <v>3.3170000000000002</v>
      </c>
      <c r="F507" s="23">
        <f t="shared" si="59"/>
        <v>875528.7840000001</v>
      </c>
      <c r="G507" s="23">
        <f t="shared" si="60"/>
        <v>627563.33665890002</v>
      </c>
      <c r="H507" s="23">
        <f t="shared" si="55"/>
        <v>1503092.1206589001</v>
      </c>
      <c r="I507" s="23">
        <v>263952</v>
      </c>
      <c r="J507" s="23">
        <v>189196.06169999999</v>
      </c>
      <c r="K507" s="23">
        <f t="shared" si="56"/>
        <v>453148.06169999996</v>
      </c>
      <c r="L507" s="19" t="s">
        <v>598</v>
      </c>
    </row>
    <row r="508" spans="1:12" ht="85.5" x14ac:dyDescent="0.45">
      <c r="A508" s="6">
        <v>371</v>
      </c>
      <c r="B508" s="6">
        <v>36</v>
      </c>
      <c r="C508" s="19" t="s">
        <v>599</v>
      </c>
      <c r="D508" s="6" t="s">
        <v>20</v>
      </c>
      <c r="E508" s="6">
        <v>3.3170000000000002</v>
      </c>
      <c r="F508" s="23">
        <f t="shared" si="59"/>
        <v>875528.7840000001</v>
      </c>
      <c r="G508" s="23">
        <f t="shared" si="60"/>
        <v>627563.33665890002</v>
      </c>
      <c r="H508" s="23">
        <f t="shared" si="55"/>
        <v>1503092.1206589001</v>
      </c>
      <c r="I508" s="23">
        <v>263952</v>
      </c>
      <c r="J508" s="23">
        <v>189196.06169999999</v>
      </c>
      <c r="K508" s="23">
        <f t="shared" si="56"/>
        <v>453148.06169999996</v>
      </c>
      <c r="L508" s="19" t="s">
        <v>598</v>
      </c>
    </row>
    <row r="509" spans="1:12" x14ac:dyDescent="0.45">
      <c r="A509" s="20">
        <v>372</v>
      </c>
      <c r="B509" s="20"/>
      <c r="C509" s="21" t="s">
        <v>600</v>
      </c>
      <c r="D509" s="20"/>
      <c r="E509" s="20"/>
      <c r="F509" s="22"/>
      <c r="G509" s="22"/>
      <c r="H509" s="22"/>
      <c r="I509" s="23">
        <v>0</v>
      </c>
      <c r="J509" s="23">
        <v>0</v>
      </c>
      <c r="K509" s="23">
        <f t="shared" si="56"/>
        <v>0</v>
      </c>
      <c r="L509" s="19"/>
    </row>
    <row r="510" spans="1:12" x14ac:dyDescent="0.45">
      <c r="A510" s="43">
        <v>371</v>
      </c>
      <c r="B510" s="43"/>
      <c r="C510" s="43" t="s">
        <v>601</v>
      </c>
      <c r="D510" s="43"/>
      <c r="E510" s="43"/>
      <c r="F510" s="23">
        <f t="shared" ref="F510:F526" si="61">I510*E510</f>
        <v>0</v>
      </c>
      <c r="G510" s="23">
        <f t="shared" ref="G510:G526" si="62">J510*E510</f>
        <v>0</v>
      </c>
      <c r="H510" s="23">
        <f t="shared" si="55"/>
        <v>0</v>
      </c>
      <c r="I510" s="23">
        <v>0</v>
      </c>
      <c r="J510" s="23">
        <v>0</v>
      </c>
      <c r="K510" s="23">
        <f t="shared" si="56"/>
        <v>0</v>
      </c>
      <c r="L510" s="19"/>
    </row>
    <row r="511" spans="1:12" ht="28.5" x14ac:dyDescent="0.45">
      <c r="A511" s="6">
        <v>372</v>
      </c>
      <c r="B511" s="6">
        <v>37</v>
      </c>
      <c r="C511" s="19" t="s">
        <v>602</v>
      </c>
      <c r="D511" s="6" t="s">
        <v>20</v>
      </c>
      <c r="E511" s="6">
        <v>1664</v>
      </c>
      <c r="F511" s="23">
        <f t="shared" si="61"/>
        <v>6588241.9199999999</v>
      </c>
      <c r="G511" s="23">
        <f t="shared" si="62"/>
        <v>1062297.5999999999</v>
      </c>
      <c r="H511" s="23">
        <f t="shared" si="55"/>
        <v>7650539.5199999996</v>
      </c>
      <c r="I511" s="23">
        <v>3959.28</v>
      </c>
      <c r="J511" s="23">
        <v>638.4</v>
      </c>
      <c r="K511" s="23">
        <f t="shared" si="56"/>
        <v>4597.68</v>
      </c>
      <c r="L511" s="19" t="s">
        <v>603</v>
      </c>
    </row>
    <row r="512" spans="1:12" ht="71.25" x14ac:dyDescent="0.45">
      <c r="A512" s="6">
        <v>373</v>
      </c>
      <c r="B512" s="6">
        <v>38</v>
      </c>
      <c r="C512" s="19" t="s">
        <v>604</v>
      </c>
      <c r="D512" s="6" t="s">
        <v>20</v>
      </c>
      <c r="E512" s="6">
        <v>1664</v>
      </c>
      <c r="F512" s="23">
        <f t="shared" si="61"/>
        <v>4392161.2800000003</v>
      </c>
      <c r="G512" s="23">
        <f t="shared" si="62"/>
        <v>5538707.2000000002</v>
      </c>
      <c r="H512" s="23">
        <f t="shared" si="55"/>
        <v>9930868.4800000004</v>
      </c>
      <c r="I512" s="23">
        <v>2639.52</v>
      </c>
      <c r="J512" s="23">
        <v>3328.55</v>
      </c>
      <c r="K512" s="23">
        <f t="shared" si="56"/>
        <v>5968.07</v>
      </c>
      <c r="L512" s="19" t="s">
        <v>605</v>
      </c>
    </row>
    <row r="513" spans="1:12" x14ac:dyDescent="0.45">
      <c r="A513" s="43">
        <v>373</v>
      </c>
      <c r="B513" s="43"/>
      <c r="C513" s="43" t="s">
        <v>606</v>
      </c>
      <c r="D513" s="43"/>
      <c r="E513" s="43"/>
      <c r="F513" s="23">
        <f t="shared" si="61"/>
        <v>0</v>
      </c>
      <c r="G513" s="23">
        <f t="shared" si="62"/>
        <v>0</v>
      </c>
      <c r="H513" s="23">
        <f t="shared" si="55"/>
        <v>0</v>
      </c>
      <c r="I513" s="23">
        <v>0</v>
      </c>
      <c r="J513" s="23">
        <v>0</v>
      </c>
      <c r="K513" s="23">
        <f t="shared" si="56"/>
        <v>0</v>
      </c>
      <c r="L513" s="19"/>
    </row>
    <row r="514" spans="1:12" ht="28.5" x14ac:dyDescent="0.45">
      <c r="A514" s="6">
        <v>374</v>
      </c>
      <c r="B514" s="6">
        <v>39</v>
      </c>
      <c r="C514" s="19" t="s">
        <v>602</v>
      </c>
      <c r="D514" s="6" t="s">
        <v>20</v>
      </c>
      <c r="E514" s="6">
        <v>60</v>
      </c>
      <c r="F514" s="23">
        <f t="shared" si="61"/>
        <v>237556.80000000002</v>
      </c>
      <c r="G514" s="23">
        <f t="shared" si="62"/>
        <v>38304</v>
      </c>
      <c r="H514" s="23">
        <f t="shared" si="55"/>
        <v>275860.80000000005</v>
      </c>
      <c r="I514" s="23">
        <v>3959.28</v>
      </c>
      <c r="J514" s="23">
        <v>638.4</v>
      </c>
      <c r="K514" s="23">
        <f t="shared" si="56"/>
        <v>4597.68</v>
      </c>
      <c r="L514" s="19" t="s">
        <v>607</v>
      </c>
    </row>
    <row r="515" spans="1:12" ht="71.25" x14ac:dyDescent="0.45">
      <c r="A515" s="6">
        <v>375</v>
      </c>
      <c r="B515" s="6">
        <v>40</v>
      </c>
      <c r="C515" s="19" t="s">
        <v>604</v>
      </c>
      <c r="D515" s="6" t="s">
        <v>20</v>
      </c>
      <c r="E515" s="6">
        <v>60</v>
      </c>
      <c r="F515" s="23">
        <f t="shared" si="61"/>
        <v>158371.20000000001</v>
      </c>
      <c r="G515" s="23">
        <f t="shared" si="62"/>
        <v>198530.40000000002</v>
      </c>
      <c r="H515" s="23">
        <f t="shared" si="55"/>
        <v>356901.60000000003</v>
      </c>
      <c r="I515" s="23">
        <v>2639.52</v>
      </c>
      <c r="J515" s="23">
        <v>3308.84</v>
      </c>
      <c r="K515" s="23">
        <f t="shared" si="56"/>
        <v>5948.3600000000006</v>
      </c>
      <c r="L515" s="19" t="s">
        <v>608</v>
      </c>
    </row>
    <row r="516" spans="1:12" x14ac:dyDescent="0.45">
      <c r="A516" s="43">
        <v>376</v>
      </c>
      <c r="B516" s="43"/>
      <c r="C516" s="43" t="s">
        <v>609</v>
      </c>
      <c r="D516" s="43"/>
      <c r="E516" s="43"/>
      <c r="F516" s="23">
        <f t="shared" si="61"/>
        <v>0</v>
      </c>
      <c r="G516" s="23">
        <f t="shared" si="62"/>
        <v>0</v>
      </c>
      <c r="H516" s="23">
        <f t="shared" si="55"/>
        <v>0</v>
      </c>
      <c r="I516" s="23">
        <v>0</v>
      </c>
      <c r="J516" s="23">
        <v>0</v>
      </c>
      <c r="K516" s="23">
        <f t="shared" si="56"/>
        <v>0</v>
      </c>
      <c r="L516" s="19"/>
    </row>
    <row r="517" spans="1:12" ht="57" x14ac:dyDescent="0.45">
      <c r="A517" s="6">
        <v>377</v>
      </c>
      <c r="B517" s="6">
        <v>41</v>
      </c>
      <c r="C517" s="19" t="s">
        <v>610</v>
      </c>
      <c r="D517" s="6" t="s">
        <v>559</v>
      </c>
      <c r="E517" s="6">
        <v>8.9</v>
      </c>
      <c r="F517" s="23">
        <f t="shared" si="61"/>
        <v>634276.65599999996</v>
      </c>
      <c r="G517" s="23">
        <f t="shared" si="62"/>
        <v>618016</v>
      </c>
      <c r="H517" s="23">
        <f t="shared" si="55"/>
        <v>1252292.656</v>
      </c>
      <c r="I517" s="23">
        <v>71267.039999999994</v>
      </c>
      <c r="J517" s="23">
        <v>69440</v>
      </c>
      <c r="K517" s="23">
        <f t="shared" si="56"/>
        <v>140707.03999999998</v>
      </c>
      <c r="L517" s="19" t="s">
        <v>611</v>
      </c>
    </row>
    <row r="518" spans="1:12" x14ac:dyDescent="0.45">
      <c r="A518" s="43">
        <v>377</v>
      </c>
      <c r="B518" s="43"/>
      <c r="C518" s="43" t="s">
        <v>612</v>
      </c>
      <c r="D518" s="43"/>
      <c r="E518" s="43"/>
      <c r="F518" s="23">
        <f t="shared" si="61"/>
        <v>0</v>
      </c>
      <c r="G518" s="23">
        <f t="shared" si="62"/>
        <v>0</v>
      </c>
      <c r="H518" s="23">
        <f t="shared" si="55"/>
        <v>0</v>
      </c>
      <c r="I518" s="23">
        <v>0</v>
      </c>
      <c r="J518" s="23">
        <v>0</v>
      </c>
      <c r="K518" s="23">
        <f t="shared" si="56"/>
        <v>0</v>
      </c>
      <c r="L518" s="19"/>
    </row>
    <row r="519" spans="1:12" ht="85.5" x14ac:dyDescent="0.45">
      <c r="A519" s="6">
        <v>378</v>
      </c>
      <c r="B519" s="6">
        <v>42</v>
      </c>
      <c r="C519" s="19" t="s">
        <v>604</v>
      </c>
      <c r="D519" s="6" t="s">
        <v>20</v>
      </c>
      <c r="E519" s="6">
        <v>21</v>
      </c>
      <c r="F519" s="23">
        <f t="shared" si="61"/>
        <v>27714.959999999999</v>
      </c>
      <c r="G519" s="23">
        <f t="shared" si="62"/>
        <v>121966.11</v>
      </c>
      <c r="H519" s="23">
        <f t="shared" si="55"/>
        <v>149681.07</v>
      </c>
      <c r="I519" s="23">
        <v>1319.76</v>
      </c>
      <c r="J519" s="23">
        <v>5807.91</v>
      </c>
      <c r="K519" s="23">
        <f t="shared" si="56"/>
        <v>7127.67</v>
      </c>
      <c r="L519" s="19" t="s">
        <v>613</v>
      </c>
    </row>
    <row r="520" spans="1:12" x14ac:dyDescent="0.45">
      <c r="A520" s="43">
        <v>378</v>
      </c>
      <c r="B520" s="43"/>
      <c r="C520" s="43" t="s">
        <v>614</v>
      </c>
      <c r="D520" s="43"/>
      <c r="E520" s="43"/>
      <c r="F520" s="23">
        <f t="shared" si="61"/>
        <v>0</v>
      </c>
      <c r="G520" s="23">
        <f t="shared" si="62"/>
        <v>0</v>
      </c>
      <c r="H520" s="23">
        <f t="shared" si="55"/>
        <v>0</v>
      </c>
      <c r="I520" s="23">
        <v>0</v>
      </c>
      <c r="J520" s="23">
        <v>0</v>
      </c>
      <c r="K520" s="23">
        <f t="shared" si="56"/>
        <v>0</v>
      </c>
      <c r="L520" s="19"/>
    </row>
    <row r="521" spans="1:12" ht="28.5" x14ac:dyDescent="0.45">
      <c r="A521" s="6">
        <v>379</v>
      </c>
      <c r="B521" s="6">
        <v>43</v>
      </c>
      <c r="C521" s="19" t="s">
        <v>615</v>
      </c>
      <c r="D521" s="6" t="s">
        <v>17</v>
      </c>
      <c r="E521" s="6">
        <v>80</v>
      </c>
      <c r="F521" s="23">
        <f t="shared" si="61"/>
        <v>1055808</v>
      </c>
      <c r="G521" s="23">
        <f t="shared" si="62"/>
        <v>297198.40000000002</v>
      </c>
      <c r="H521" s="23">
        <f t="shared" si="55"/>
        <v>1353006.4</v>
      </c>
      <c r="I521" s="23">
        <v>13197.6</v>
      </c>
      <c r="J521" s="23">
        <v>3714.98</v>
      </c>
      <c r="K521" s="23">
        <f t="shared" si="56"/>
        <v>16912.580000000002</v>
      </c>
      <c r="L521" s="19" t="s">
        <v>616</v>
      </c>
    </row>
    <row r="522" spans="1:12" x14ac:dyDescent="0.45">
      <c r="A522" s="43">
        <v>379</v>
      </c>
      <c r="B522" s="43"/>
      <c r="C522" s="43" t="s">
        <v>617</v>
      </c>
      <c r="D522" s="43"/>
      <c r="E522" s="43"/>
      <c r="F522" s="23">
        <f t="shared" si="61"/>
        <v>0</v>
      </c>
      <c r="G522" s="23">
        <f t="shared" si="62"/>
        <v>0</v>
      </c>
      <c r="H522" s="23">
        <f t="shared" ref="H522:H585" si="63">F522+G522</f>
        <v>0</v>
      </c>
      <c r="I522" s="23">
        <v>0</v>
      </c>
      <c r="J522" s="23">
        <v>0</v>
      </c>
      <c r="K522" s="23">
        <f t="shared" ref="K522:K585" si="64">I522+J522</f>
        <v>0</v>
      </c>
      <c r="L522" s="19"/>
    </row>
    <row r="523" spans="1:12" ht="71.25" x14ac:dyDescent="0.45">
      <c r="A523" s="6">
        <v>380</v>
      </c>
      <c r="B523" s="6">
        <v>44</v>
      </c>
      <c r="C523" s="19" t="s">
        <v>604</v>
      </c>
      <c r="D523" s="6" t="s">
        <v>20</v>
      </c>
      <c r="E523" s="6">
        <v>13</v>
      </c>
      <c r="F523" s="23">
        <f t="shared" si="61"/>
        <v>171568.80000000002</v>
      </c>
      <c r="G523" s="23">
        <f t="shared" si="62"/>
        <v>2527328.31</v>
      </c>
      <c r="H523" s="23">
        <f t="shared" si="63"/>
        <v>2698897.11</v>
      </c>
      <c r="I523" s="23">
        <v>13197.6</v>
      </c>
      <c r="J523" s="23">
        <v>194409.87</v>
      </c>
      <c r="K523" s="23">
        <f t="shared" si="64"/>
        <v>207607.47</v>
      </c>
      <c r="L523" s="19" t="s">
        <v>618</v>
      </c>
    </row>
    <row r="524" spans="1:12" x14ac:dyDescent="0.45">
      <c r="A524" s="5">
        <v>381</v>
      </c>
      <c r="B524" s="5">
        <v>45</v>
      </c>
      <c r="C524" s="19" t="s">
        <v>619</v>
      </c>
      <c r="D524" s="5" t="s">
        <v>129</v>
      </c>
      <c r="E524" s="5">
        <v>2.5999999999999999E-2</v>
      </c>
      <c r="F524" s="23">
        <f t="shared" si="61"/>
        <v>6862.7519999999995</v>
      </c>
      <c r="G524" s="23">
        <f t="shared" si="62"/>
        <v>465.91999999999996</v>
      </c>
      <c r="H524" s="23">
        <f t="shared" si="63"/>
        <v>7328.6719999999996</v>
      </c>
      <c r="I524" s="23">
        <v>263952</v>
      </c>
      <c r="J524" s="23">
        <v>17920</v>
      </c>
      <c r="K524" s="23">
        <f t="shared" si="64"/>
        <v>281872</v>
      </c>
      <c r="L524" s="19" t="s">
        <v>620</v>
      </c>
    </row>
    <row r="525" spans="1:12" x14ac:dyDescent="0.45">
      <c r="A525" s="5">
        <v>382</v>
      </c>
      <c r="B525" s="5">
        <v>46</v>
      </c>
      <c r="C525" s="19" t="s">
        <v>621</v>
      </c>
      <c r="D525" s="5" t="s">
        <v>622</v>
      </c>
      <c r="E525" s="5">
        <v>111</v>
      </c>
      <c r="F525" s="23">
        <f t="shared" si="61"/>
        <v>43948.23</v>
      </c>
      <c r="G525" s="23">
        <f t="shared" si="62"/>
        <v>4935.0600000000004</v>
      </c>
      <c r="H525" s="23">
        <f t="shared" si="63"/>
        <v>48883.29</v>
      </c>
      <c r="I525" s="23">
        <v>395.93</v>
      </c>
      <c r="J525" s="23">
        <v>44.46</v>
      </c>
      <c r="K525" s="23">
        <f t="shared" si="64"/>
        <v>440.39</v>
      </c>
      <c r="L525" s="19" t="s">
        <v>623</v>
      </c>
    </row>
    <row r="526" spans="1:12" x14ac:dyDescent="0.45">
      <c r="A526" s="5">
        <v>383</v>
      </c>
      <c r="B526" s="5">
        <v>47</v>
      </c>
      <c r="C526" s="19" t="s">
        <v>621</v>
      </c>
      <c r="D526" s="5" t="s">
        <v>622</v>
      </c>
      <c r="E526" s="5">
        <v>1.7</v>
      </c>
      <c r="F526" s="23">
        <f t="shared" si="61"/>
        <v>33653.880000000005</v>
      </c>
      <c r="G526" s="23">
        <f t="shared" si="62"/>
        <v>3227.28</v>
      </c>
      <c r="H526" s="23">
        <f t="shared" si="63"/>
        <v>36881.160000000003</v>
      </c>
      <c r="I526" s="23">
        <v>19796.400000000001</v>
      </c>
      <c r="J526" s="23">
        <v>1898.4</v>
      </c>
      <c r="K526" s="23">
        <f t="shared" si="64"/>
        <v>21694.800000000003</v>
      </c>
      <c r="L526" s="19" t="s">
        <v>624</v>
      </c>
    </row>
    <row r="527" spans="1:12" x14ac:dyDescent="0.45">
      <c r="A527" s="20">
        <v>383</v>
      </c>
      <c r="B527" s="20"/>
      <c r="C527" s="37" t="s">
        <v>625</v>
      </c>
      <c r="D527" s="20"/>
      <c r="E527" s="20"/>
      <c r="F527" s="22"/>
      <c r="G527" s="22"/>
      <c r="H527" s="22"/>
      <c r="I527" s="23">
        <v>0</v>
      </c>
      <c r="J527" s="23">
        <v>0</v>
      </c>
      <c r="K527" s="23">
        <f t="shared" si="64"/>
        <v>0</v>
      </c>
      <c r="L527" s="19"/>
    </row>
    <row r="528" spans="1:12" x14ac:dyDescent="0.45">
      <c r="A528" s="5">
        <v>384</v>
      </c>
      <c r="B528" s="5">
        <v>48</v>
      </c>
      <c r="C528" s="19" t="s">
        <v>626</v>
      </c>
      <c r="D528" s="5" t="s">
        <v>20</v>
      </c>
      <c r="E528" s="5">
        <v>75</v>
      </c>
      <c r="F528" s="23">
        <f t="shared" ref="F528:F537" si="65">I528*E528</f>
        <v>19035</v>
      </c>
      <c r="G528" s="23">
        <f t="shared" ref="G528:G537" si="66">J528*E528</f>
        <v>11130</v>
      </c>
      <c r="H528" s="23">
        <f t="shared" si="63"/>
        <v>30165</v>
      </c>
      <c r="I528" s="23">
        <v>253.8</v>
      </c>
      <c r="J528" s="23">
        <v>148.4</v>
      </c>
      <c r="K528" s="23">
        <f t="shared" si="64"/>
        <v>402.20000000000005</v>
      </c>
      <c r="L528" s="19" t="s">
        <v>627</v>
      </c>
    </row>
    <row r="529" spans="1:12" x14ac:dyDescent="0.45">
      <c r="A529" s="5">
        <v>385</v>
      </c>
      <c r="B529" s="5">
        <v>49</v>
      </c>
      <c r="C529" s="19" t="s">
        <v>628</v>
      </c>
      <c r="D529" s="5" t="s">
        <v>20</v>
      </c>
      <c r="E529" s="5">
        <v>160</v>
      </c>
      <c r="F529" s="23">
        <f t="shared" si="65"/>
        <v>27072</v>
      </c>
      <c r="G529" s="23">
        <f t="shared" si="66"/>
        <v>19712</v>
      </c>
      <c r="H529" s="23">
        <f t="shared" si="63"/>
        <v>46784</v>
      </c>
      <c r="I529" s="23">
        <v>169.2</v>
      </c>
      <c r="J529" s="23">
        <v>123.2</v>
      </c>
      <c r="K529" s="23">
        <f t="shared" si="64"/>
        <v>292.39999999999998</v>
      </c>
      <c r="L529" s="19" t="s">
        <v>629</v>
      </c>
    </row>
    <row r="530" spans="1:12" x14ac:dyDescent="0.45">
      <c r="A530" s="5">
        <v>386</v>
      </c>
      <c r="B530" s="5">
        <v>50</v>
      </c>
      <c r="C530" s="19" t="s">
        <v>630</v>
      </c>
      <c r="D530" s="5" t="s">
        <v>20</v>
      </c>
      <c r="E530" s="5">
        <v>75</v>
      </c>
      <c r="F530" s="23">
        <f t="shared" si="65"/>
        <v>59389.5</v>
      </c>
      <c r="G530" s="23">
        <f t="shared" si="66"/>
        <v>0</v>
      </c>
      <c r="H530" s="23">
        <f t="shared" si="63"/>
        <v>59389.5</v>
      </c>
      <c r="I530" s="23">
        <v>791.86</v>
      </c>
      <c r="J530" s="23">
        <v>0</v>
      </c>
      <c r="K530" s="23">
        <f t="shared" si="64"/>
        <v>791.86</v>
      </c>
      <c r="L530" s="19"/>
    </row>
    <row r="531" spans="1:12" x14ac:dyDescent="0.45">
      <c r="A531" s="5">
        <v>387</v>
      </c>
      <c r="B531" s="5">
        <v>51</v>
      </c>
      <c r="C531" s="19" t="s">
        <v>631</v>
      </c>
      <c r="D531" s="5" t="s">
        <v>20</v>
      </c>
      <c r="E531" s="5">
        <v>10</v>
      </c>
      <c r="F531" s="23">
        <f t="shared" si="65"/>
        <v>7918.6</v>
      </c>
      <c r="G531" s="23">
        <f t="shared" si="66"/>
        <v>12320</v>
      </c>
      <c r="H531" s="23">
        <f t="shared" si="63"/>
        <v>20238.599999999999</v>
      </c>
      <c r="I531" s="23">
        <v>791.86</v>
      </c>
      <c r="J531" s="23">
        <v>1232</v>
      </c>
      <c r="K531" s="23">
        <f t="shared" si="64"/>
        <v>2023.8600000000001</v>
      </c>
      <c r="L531" s="19" t="s">
        <v>632</v>
      </c>
    </row>
    <row r="532" spans="1:12" x14ac:dyDescent="0.45">
      <c r="A532" s="5">
        <v>388</v>
      </c>
      <c r="B532" s="5">
        <v>52</v>
      </c>
      <c r="C532" s="19" t="s">
        <v>633</v>
      </c>
      <c r="D532" s="5" t="s">
        <v>20</v>
      </c>
      <c r="E532" s="5">
        <v>40</v>
      </c>
      <c r="F532" s="23">
        <f t="shared" si="65"/>
        <v>15837.2</v>
      </c>
      <c r="G532" s="23">
        <f t="shared" si="66"/>
        <v>4928</v>
      </c>
      <c r="H532" s="23">
        <f t="shared" si="63"/>
        <v>20765.2</v>
      </c>
      <c r="I532" s="23">
        <v>395.93</v>
      </c>
      <c r="J532" s="23">
        <v>123.2</v>
      </c>
      <c r="K532" s="23">
        <f t="shared" si="64"/>
        <v>519.13</v>
      </c>
      <c r="L532" s="19" t="s">
        <v>632</v>
      </c>
    </row>
    <row r="533" spans="1:12" x14ac:dyDescent="0.45">
      <c r="A533" s="5">
        <v>389</v>
      </c>
      <c r="B533" s="5">
        <v>53</v>
      </c>
      <c r="C533" s="19" t="s">
        <v>634</v>
      </c>
      <c r="D533" s="5" t="s">
        <v>20</v>
      </c>
      <c r="E533" s="5">
        <v>160</v>
      </c>
      <c r="F533" s="23">
        <f t="shared" si="65"/>
        <v>63348.800000000003</v>
      </c>
      <c r="G533" s="23">
        <f t="shared" si="66"/>
        <v>63436.800000000003</v>
      </c>
      <c r="H533" s="23">
        <f t="shared" si="63"/>
        <v>126785.60000000001</v>
      </c>
      <c r="I533" s="23">
        <v>395.93</v>
      </c>
      <c r="J533" s="23">
        <v>396.48</v>
      </c>
      <c r="K533" s="23">
        <f t="shared" si="64"/>
        <v>792.41000000000008</v>
      </c>
      <c r="L533" s="19"/>
    </row>
    <row r="534" spans="1:12" x14ac:dyDescent="0.45">
      <c r="A534" s="5">
        <v>390</v>
      </c>
      <c r="B534" s="5">
        <v>54</v>
      </c>
      <c r="C534" s="19" t="s">
        <v>635</v>
      </c>
      <c r="D534" s="5" t="s">
        <v>17</v>
      </c>
      <c r="E534" s="5">
        <v>2</v>
      </c>
      <c r="F534" s="23">
        <f t="shared" si="65"/>
        <v>131976</v>
      </c>
      <c r="G534" s="23">
        <f t="shared" si="66"/>
        <v>262628.8</v>
      </c>
      <c r="H534" s="23">
        <f t="shared" si="63"/>
        <v>394604.79999999999</v>
      </c>
      <c r="I534" s="23">
        <v>65988</v>
      </c>
      <c r="J534" s="23">
        <v>131314.4</v>
      </c>
      <c r="K534" s="23">
        <f t="shared" si="64"/>
        <v>197302.39999999999</v>
      </c>
      <c r="L534" s="19"/>
    </row>
    <row r="535" spans="1:12" x14ac:dyDescent="0.45">
      <c r="A535" s="5">
        <v>391</v>
      </c>
      <c r="B535" s="5">
        <v>55</v>
      </c>
      <c r="C535" s="19" t="s">
        <v>636</v>
      </c>
      <c r="D535" s="5" t="s">
        <v>17</v>
      </c>
      <c r="E535" s="5">
        <v>3</v>
      </c>
      <c r="F535" s="23">
        <f t="shared" si="65"/>
        <v>316742.40000000002</v>
      </c>
      <c r="G535" s="23">
        <f t="shared" si="66"/>
        <v>523538.39999999997</v>
      </c>
      <c r="H535" s="23">
        <f t="shared" si="63"/>
        <v>840280.8</v>
      </c>
      <c r="I535" s="23">
        <v>105580.8</v>
      </c>
      <c r="J535" s="23">
        <v>174512.8</v>
      </c>
      <c r="K535" s="23">
        <f t="shared" si="64"/>
        <v>280093.59999999998</v>
      </c>
      <c r="L535" s="19"/>
    </row>
    <row r="536" spans="1:12" x14ac:dyDescent="0.45">
      <c r="A536" s="5">
        <v>392</v>
      </c>
      <c r="B536" s="5">
        <v>56</v>
      </c>
      <c r="C536" s="19" t="s">
        <v>637</v>
      </c>
      <c r="D536" s="5" t="s">
        <v>17</v>
      </c>
      <c r="E536" s="5">
        <v>8</v>
      </c>
      <c r="F536" s="23">
        <f t="shared" si="65"/>
        <v>316742.40000000002</v>
      </c>
      <c r="G536" s="23">
        <f t="shared" si="66"/>
        <v>1085692.1599999999</v>
      </c>
      <c r="H536" s="23">
        <f t="shared" si="63"/>
        <v>1402434.5600000001</v>
      </c>
      <c r="I536" s="23">
        <v>39592.800000000003</v>
      </c>
      <c r="J536" s="23">
        <v>135711.51999999999</v>
      </c>
      <c r="K536" s="23">
        <f t="shared" si="64"/>
        <v>175304.32000000001</v>
      </c>
      <c r="L536" s="19"/>
    </row>
    <row r="537" spans="1:12" x14ac:dyDescent="0.45">
      <c r="A537" s="5">
        <v>393</v>
      </c>
      <c r="B537" s="5">
        <v>57</v>
      </c>
      <c r="C537" s="19" t="s">
        <v>638</v>
      </c>
      <c r="D537" s="5" t="s">
        <v>17</v>
      </c>
      <c r="E537" s="5">
        <v>11</v>
      </c>
      <c r="F537" s="23">
        <f t="shared" si="65"/>
        <v>186120</v>
      </c>
      <c r="G537" s="23">
        <f t="shared" si="66"/>
        <v>308000</v>
      </c>
      <c r="H537" s="23">
        <f t="shared" si="63"/>
        <v>494120</v>
      </c>
      <c r="I537" s="23">
        <v>16920</v>
      </c>
      <c r="J537" s="23">
        <v>28000</v>
      </c>
      <c r="K537" s="23">
        <f t="shared" si="64"/>
        <v>44920</v>
      </c>
      <c r="L537" s="19"/>
    </row>
    <row r="538" spans="1:12" x14ac:dyDescent="0.45">
      <c r="A538" s="20">
        <v>394</v>
      </c>
      <c r="B538" s="20"/>
      <c r="C538" s="37" t="s">
        <v>639</v>
      </c>
      <c r="D538" s="20"/>
      <c r="E538" s="20"/>
      <c r="F538" s="22"/>
      <c r="G538" s="22"/>
      <c r="H538" s="22"/>
      <c r="I538" s="23">
        <v>0</v>
      </c>
      <c r="J538" s="23">
        <v>0</v>
      </c>
      <c r="K538" s="23">
        <f t="shared" si="64"/>
        <v>0</v>
      </c>
      <c r="L538" s="19"/>
    </row>
    <row r="539" spans="1:12" x14ac:dyDescent="0.45">
      <c r="A539" s="43">
        <v>393</v>
      </c>
      <c r="B539" s="43"/>
      <c r="C539" s="43" t="s">
        <v>640</v>
      </c>
      <c r="D539" s="43"/>
      <c r="E539" s="43"/>
      <c r="F539" s="23">
        <f t="shared" ref="F539:F570" si="67">I539*E539</f>
        <v>0</v>
      </c>
      <c r="G539" s="23">
        <f t="shared" ref="G539:G570" si="68">J539*E539</f>
        <v>0</v>
      </c>
      <c r="H539" s="23">
        <f t="shared" si="63"/>
        <v>0</v>
      </c>
      <c r="I539" s="23">
        <v>0</v>
      </c>
      <c r="J539" s="23">
        <v>0</v>
      </c>
      <c r="K539" s="23">
        <f t="shared" si="64"/>
        <v>0</v>
      </c>
      <c r="L539" s="19"/>
    </row>
    <row r="540" spans="1:12" x14ac:dyDescent="0.45">
      <c r="A540" s="5">
        <v>394</v>
      </c>
      <c r="B540" s="5">
        <v>58</v>
      </c>
      <c r="C540" s="19" t="s">
        <v>641</v>
      </c>
      <c r="D540" s="5" t="s">
        <v>17</v>
      </c>
      <c r="E540" s="5">
        <v>2</v>
      </c>
      <c r="F540" s="23">
        <f t="shared" si="67"/>
        <v>406080</v>
      </c>
      <c r="G540" s="23">
        <f t="shared" si="68"/>
        <v>0</v>
      </c>
      <c r="H540" s="23">
        <f t="shared" si="63"/>
        <v>406080</v>
      </c>
      <c r="I540" s="23">
        <v>203040</v>
      </c>
      <c r="J540" s="23">
        <v>0</v>
      </c>
      <c r="K540" s="23">
        <f t="shared" si="64"/>
        <v>203040</v>
      </c>
      <c r="L540" s="19" t="s">
        <v>642</v>
      </c>
    </row>
    <row r="541" spans="1:12" x14ac:dyDescent="0.45">
      <c r="A541" s="5">
        <v>395</v>
      </c>
      <c r="B541" s="5">
        <v>59</v>
      </c>
      <c r="C541" s="19" t="s">
        <v>643</v>
      </c>
      <c r="D541" s="5" t="s">
        <v>20</v>
      </c>
      <c r="E541" s="5">
        <v>5.6</v>
      </c>
      <c r="F541" s="23">
        <f t="shared" si="67"/>
        <v>369532.8</v>
      </c>
      <c r="G541" s="23">
        <f t="shared" si="68"/>
        <v>0</v>
      </c>
      <c r="H541" s="23">
        <f t="shared" si="63"/>
        <v>369532.8</v>
      </c>
      <c r="I541" s="23">
        <v>65988</v>
      </c>
      <c r="J541" s="23">
        <v>0</v>
      </c>
      <c r="K541" s="23">
        <f t="shared" si="64"/>
        <v>65988</v>
      </c>
      <c r="L541" s="19" t="s">
        <v>644</v>
      </c>
    </row>
    <row r="542" spans="1:12" x14ac:dyDescent="0.45">
      <c r="A542" s="43">
        <v>395</v>
      </c>
      <c r="B542" s="43"/>
      <c r="C542" s="43" t="s">
        <v>645</v>
      </c>
      <c r="D542" s="43"/>
      <c r="E542" s="43"/>
      <c r="F542" s="23">
        <f t="shared" si="67"/>
        <v>0</v>
      </c>
      <c r="G542" s="23">
        <f t="shared" si="68"/>
        <v>0</v>
      </c>
      <c r="H542" s="23">
        <f t="shared" si="63"/>
        <v>0</v>
      </c>
      <c r="I542" s="23">
        <v>0</v>
      </c>
      <c r="J542" s="23">
        <v>0</v>
      </c>
      <c r="K542" s="23">
        <f t="shared" si="64"/>
        <v>0</v>
      </c>
      <c r="L542" s="19"/>
    </row>
    <row r="543" spans="1:12" x14ac:dyDescent="0.45">
      <c r="A543" s="5">
        <v>396</v>
      </c>
      <c r="B543" s="5">
        <v>60</v>
      </c>
      <c r="C543" s="19" t="s">
        <v>641</v>
      </c>
      <c r="D543" s="5" t="s">
        <v>17</v>
      </c>
      <c r="E543" s="5">
        <v>2</v>
      </c>
      <c r="F543" s="23">
        <f t="shared" si="67"/>
        <v>406080</v>
      </c>
      <c r="G543" s="23">
        <f t="shared" si="68"/>
        <v>0</v>
      </c>
      <c r="H543" s="23">
        <f t="shared" si="63"/>
        <v>406080</v>
      </c>
      <c r="I543" s="23">
        <v>203040</v>
      </c>
      <c r="J543" s="23">
        <v>0</v>
      </c>
      <c r="K543" s="23">
        <f t="shared" si="64"/>
        <v>203040</v>
      </c>
      <c r="L543" s="19" t="s">
        <v>642</v>
      </c>
    </row>
    <row r="544" spans="1:12" x14ac:dyDescent="0.45">
      <c r="A544" s="5">
        <v>397</v>
      </c>
      <c r="B544" s="5">
        <v>61</v>
      </c>
      <c r="C544" s="19" t="s">
        <v>646</v>
      </c>
      <c r="D544" s="5" t="s">
        <v>20</v>
      </c>
      <c r="E544" s="5">
        <v>6.2</v>
      </c>
      <c r="F544" s="23">
        <f t="shared" si="67"/>
        <v>409125.60000000003</v>
      </c>
      <c r="G544" s="23">
        <f t="shared" si="68"/>
        <v>0</v>
      </c>
      <c r="H544" s="23">
        <f t="shared" si="63"/>
        <v>409125.60000000003</v>
      </c>
      <c r="I544" s="23">
        <v>65988</v>
      </c>
      <c r="J544" s="23">
        <v>0</v>
      </c>
      <c r="K544" s="23">
        <f t="shared" si="64"/>
        <v>65988</v>
      </c>
      <c r="L544" s="19" t="s">
        <v>647</v>
      </c>
    </row>
    <row r="545" spans="1:12" x14ac:dyDescent="0.45">
      <c r="A545" s="43">
        <v>397</v>
      </c>
      <c r="B545" s="43"/>
      <c r="C545" s="43" t="s">
        <v>648</v>
      </c>
      <c r="D545" s="43"/>
      <c r="E545" s="43"/>
      <c r="F545" s="23">
        <f t="shared" si="67"/>
        <v>0</v>
      </c>
      <c r="G545" s="23">
        <f t="shared" si="68"/>
        <v>0</v>
      </c>
      <c r="H545" s="23">
        <f t="shared" si="63"/>
        <v>0</v>
      </c>
      <c r="I545" s="23">
        <v>0</v>
      </c>
      <c r="J545" s="23">
        <v>0</v>
      </c>
      <c r="K545" s="23">
        <f t="shared" si="64"/>
        <v>0</v>
      </c>
      <c r="L545" s="19"/>
    </row>
    <row r="546" spans="1:12" x14ac:dyDescent="0.45">
      <c r="A546" s="5">
        <v>398</v>
      </c>
      <c r="B546" s="5">
        <v>62</v>
      </c>
      <c r="C546" s="19" t="s">
        <v>641</v>
      </c>
      <c r="D546" s="5" t="s">
        <v>17</v>
      </c>
      <c r="E546" s="5">
        <v>2</v>
      </c>
      <c r="F546" s="23">
        <f t="shared" si="67"/>
        <v>406080</v>
      </c>
      <c r="G546" s="23">
        <f t="shared" si="68"/>
        <v>0</v>
      </c>
      <c r="H546" s="23">
        <f t="shared" si="63"/>
        <v>406080</v>
      </c>
      <c r="I546" s="23">
        <v>203040</v>
      </c>
      <c r="J546" s="23">
        <v>0</v>
      </c>
      <c r="K546" s="23">
        <f t="shared" si="64"/>
        <v>203040</v>
      </c>
      <c r="L546" s="19" t="s">
        <v>642</v>
      </c>
    </row>
    <row r="547" spans="1:12" x14ac:dyDescent="0.45">
      <c r="A547" s="5">
        <v>399</v>
      </c>
      <c r="B547" s="5">
        <v>63</v>
      </c>
      <c r="C547" s="8" t="s">
        <v>649</v>
      </c>
      <c r="D547" s="5" t="s">
        <v>20</v>
      </c>
      <c r="E547" s="5">
        <v>6</v>
      </c>
      <c r="F547" s="23">
        <f t="shared" si="67"/>
        <v>395928</v>
      </c>
      <c r="G547" s="23">
        <f t="shared" si="68"/>
        <v>0</v>
      </c>
      <c r="H547" s="23">
        <f t="shared" si="63"/>
        <v>395928</v>
      </c>
      <c r="I547" s="23">
        <v>65988</v>
      </c>
      <c r="J547" s="23">
        <v>0</v>
      </c>
      <c r="K547" s="23">
        <f t="shared" si="64"/>
        <v>65988</v>
      </c>
      <c r="L547" s="19" t="s">
        <v>650</v>
      </c>
    </row>
    <row r="548" spans="1:12" x14ac:dyDescent="0.45">
      <c r="A548" s="43">
        <v>399</v>
      </c>
      <c r="B548" s="43"/>
      <c r="C548" s="43" t="s">
        <v>651</v>
      </c>
      <c r="D548" s="43"/>
      <c r="E548" s="43"/>
      <c r="F548" s="23">
        <f t="shared" si="67"/>
        <v>0</v>
      </c>
      <c r="G548" s="23">
        <f t="shared" si="68"/>
        <v>0</v>
      </c>
      <c r="H548" s="23">
        <f t="shared" si="63"/>
        <v>0</v>
      </c>
      <c r="I548" s="23">
        <v>0</v>
      </c>
      <c r="J548" s="23">
        <v>0</v>
      </c>
      <c r="K548" s="23">
        <f t="shared" si="64"/>
        <v>0</v>
      </c>
      <c r="L548" s="19"/>
    </row>
    <row r="549" spans="1:12" x14ac:dyDescent="0.45">
      <c r="A549" s="5">
        <v>400</v>
      </c>
      <c r="B549" s="5">
        <v>64</v>
      </c>
      <c r="C549" s="19" t="s">
        <v>652</v>
      </c>
      <c r="D549" s="5" t="s">
        <v>17</v>
      </c>
      <c r="E549" s="5">
        <v>1</v>
      </c>
      <c r="F549" s="23">
        <f t="shared" si="67"/>
        <v>169200</v>
      </c>
      <c r="G549" s="23">
        <f t="shared" si="68"/>
        <v>0</v>
      </c>
      <c r="H549" s="23">
        <f t="shared" si="63"/>
        <v>169200</v>
      </c>
      <c r="I549" s="23">
        <v>169200</v>
      </c>
      <c r="J549" s="23">
        <v>0</v>
      </c>
      <c r="K549" s="23">
        <f t="shared" si="64"/>
        <v>169200</v>
      </c>
      <c r="L549" s="19" t="s">
        <v>653</v>
      </c>
    </row>
    <row r="550" spans="1:12" x14ac:dyDescent="0.45">
      <c r="A550" s="5">
        <v>401</v>
      </c>
      <c r="B550" s="5">
        <v>65</v>
      </c>
      <c r="C550" s="19" t="s">
        <v>654</v>
      </c>
      <c r="D550" s="5" t="s">
        <v>20</v>
      </c>
      <c r="E550" s="5">
        <v>2</v>
      </c>
      <c r="F550" s="23">
        <f t="shared" si="67"/>
        <v>131976</v>
      </c>
      <c r="G550" s="23">
        <f t="shared" si="68"/>
        <v>0</v>
      </c>
      <c r="H550" s="23">
        <f t="shared" si="63"/>
        <v>131976</v>
      </c>
      <c r="I550" s="23">
        <v>65988</v>
      </c>
      <c r="J550" s="23">
        <v>0</v>
      </c>
      <c r="K550" s="23">
        <f t="shared" si="64"/>
        <v>65988</v>
      </c>
      <c r="L550" s="19" t="s">
        <v>655</v>
      </c>
    </row>
    <row r="551" spans="1:12" x14ac:dyDescent="0.45">
      <c r="A551" s="43">
        <v>401</v>
      </c>
      <c r="B551" s="43"/>
      <c r="C551" s="43" t="s">
        <v>656</v>
      </c>
      <c r="D551" s="43"/>
      <c r="E551" s="43"/>
      <c r="F551" s="23">
        <f t="shared" si="67"/>
        <v>0</v>
      </c>
      <c r="G551" s="23">
        <f t="shared" si="68"/>
        <v>0</v>
      </c>
      <c r="H551" s="23">
        <f t="shared" si="63"/>
        <v>0</v>
      </c>
      <c r="I551" s="23">
        <v>0</v>
      </c>
      <c r="J551" s="23">
        <v>0</v>
      </c>
      <c r="K551" s="23">
        <f t="shared" si="64"/>
        <v>0</v>
      </c>
      <c r="L551" s="19"/>
    </row>
    <row r="552" spans="1:12" x14ac:dyDescent="0.45">
      <c r="A552" s="5">
        <v>402</v>
      </c>
      <c r="B552" s="5">
        <v>66</v>
      </c>
      <c r="C552" s="19" t="s">
        <v>657</v>
      </c>
      <c r="D552" s="5" t="s">
        <v>17</v>
      </c>
      <c r="E552" s="5">
        <v>1</v>
      </c>
      <c r="F552" s="23">
        <f t="shared" si="67"/>
        <v>203040</v>
      </c>
      <c r="G552" s="23">
        <f t="shared" si="68"/>
        <v>0</v>
      </c>
      <c r="H552" s="23">
        <f t="shared" si="63"/>
        <v>203040</v>
      </c>
      <c r="I552" s="23">
        <v>203040</v>
      </c>
      <c r="J552" s="23">
        <v>0</v>
      </c>
      <c r="K552" s="23">
        <f t="shared" si="64"/>
        <v>203040</v>
      </c>
      <c r="L552" s="19" t="s">
        <v>658</v>
      </c>
    </row>
    <row r="553" spans="1:12" x14ac:dyDescent="0.45">
      <c r="A553" s="5">
        <v>403</v>
      </c>
      <c r="B553" s="5">
        <v>67</v>
      </c>
      <c r="C553" s="19" t="s">
        <v>654</v>
      </c>
      <c r="D553" s="5" t="s">
        <v>20</v>
      </c>
      <c r="E553" s="5">
        <v>2</v>
      </c>
      <c r="F553" s="23">
        <f t="shared" si="67"/>
        <v>131976</v>
      </c>
      <c r="G553" s="23">
        <f t="shared" si="68"/>
        <v>0</v>
      </c>
      <c r="H553" s="23">
        <f t="shared" si="63"/>
        <v>131976</v>
      </c>
      <c r="I553" s="23">
        <v>65988</v>
      </c>
      <c r="J553" s="23">
        <v>0</v>
      </c>
      <c r="K553" s="23">
        <f t="shared" si="64"/>
        <v>65988</v>
      </c>
      <c r="L553" s="19" t="s">
        <v>655</v>
      </c>
    </row>
    <row r="554" spans="1:12" x14ac:dyDescent="0.45">
      <c r="A554" s="43">
        <v>403</v>
      </c>
      <c r="B554" s="43"/>
      <c r="C554" s="43" t="s">
        <v>659</v>
      </c>
      <c r="D554" s="43"/>
      <c r="E554" s="43"/>
      <c r="F554" s="23">
        <f t="shared" si="67"/>
        <v>0</v>
      </c>
      <c r="G554" s="23">
        <f t="shared" si="68"/>
        <v>0</v>
      </c>
      <c r="H554" s="23">
        <f t="shared" si="63"/>
        <v>0</v>
      </c>
      <c r="I554" s="23">
        <v>0</v>
      </c>
      <c r="J554" s="23">
        <v>0</v>
      </c>
      <c r="K554" s="23">
        <f t="shared" si="64"/>
        <v>0</v>
      </c>
      <c r="L554" s="19"/>
    </row>
    <row r="555" spans="1:12" x14ac:dyDescent="0.45">
      <c r="A555" s="5">
        <v>404</v>
      </c>
      <c r="B555" s="5">
        <v>68</v>
      </c>
      <c r="C555" s="19" t="s">
        <v>660</v>
      </c>
      <c r="D555" s="5" t="s">
        <v>17</v>
      </c>
      <c r="E555" s="5">
        <v>2</v>
      </c>
      <c r="F555" s="23">
        <f t="shared" si="67"/>
        <v>791856</v>
      </c>
      <c r="G555" s="23">
        <f t="shared" si="68"/>
        <v>3638767.1</v>
      </c>
      <c r="H555" s="23">
        <f t="shared" si="63"/>
        <v>4430623.0999999996</v>
      </c>
      <c r="I555" s="23">
        <v>395928</v>
      </c>
      <c r="J555" s="23">
        <v>1819383.55</v>
      </c>
      <c r="K555" s="23">
        <f t="shared" si="64"/>
        <v>2215311.5499999998</v>
      </c>
      <c r="L555" s="19" t="s">
        <v>661</v>
      </c>
    </row>
    <row r="556" spans="1:12" x14ac:dyDescent="0.45">
      <c r="A556" s="5">
        <v>405</v>
      </c>
      <c r="B556" s="5">
        <v>69</v>
      </c>
      <c r="C556" s="19" t="s">
        <v>662</v>
      </c>
      <c r="D556" s="5" t="s">
        <v>17</v>
      </c>
      <c r="E556" s="5">
        <v>1</v>
      </c>
      <c r="F556" s="23">
        <f t="shared" si="67"/>
        <v>791856</v>
      </c>
      <c r="G556" s="23">
        <f t="shared" si="68"/>
        <v>5972197.2800000003</v>
      </c>
      <c r="H556" s="23">
        <f t="shared" si="63"/>
        <v>6764053.2800000003</v>
      </c>
      <c r="I556" s="23">
        <v>791856</v>
      </c>
      <c r="J556" s="23">
        <v>5972197.2800000003</v>
      </c>
      <c r="K556" s="23">
        <f t="shared" si="64"/>
        <v>6764053.2800000003</v>
      </c>
      <c r="L556" s="19" t="s">
        <v>663</v>
      </c>
    </row>
    <row r="557" spans="1:12" x14ac:dyDescent="0.45">
      <c r="A557" s="43">
        <v>405</v>
      </c>
      <c r="B557" s="43"/>
      <c r="C557" s="43" t="s">
        <v>664</v>
      </c>
      <c r="D557" s="43"/>
      <c r="E557" s="43"/>
      <c r="F557" s="23">
        <f t="shared" si="67"/>
        <v>0</v>
      </c>
      <c r="G557" s="23">
        <f t="shared" si="68"/>
        <v>0</v>
      </c>
      <c r="H557" s="23">
        <f t="shared" si="63"/>
        <v>0</v>
      </c>
      <c r="I557" s="23">
        <v>0</v>
      </c>
      <c r="J557" s="23">
        <v>0</v>
      </c>
      <c r="K557" s="23">
        <f t="shared" si="64"/>
        <v>0</v>
      </c>
      <c r="L557" s="19"/>
    </row>
    <row r="558" spans="1:12" x14ac:dyDescent="0.45">
      <c r="A558" s="5">
        <v>406</v>
      </c>
      <c r="B558" s="5">
        <v>70</v>
      </c>
      <c r="C558" s="19" t="s">
        <v>660</v>
      </c>
      <c r="D558" s="5" t="s">
        <v>17</v>
      </c>
      <c r="E558" s="5">
        <v>2</v>
      </c>
      <c r="F558" s="23">
        <f t="shared" si="67"/>
        <v>791856</v>
      </c>
      <c r="G558" s="23">
        <f t="shared" si="68"/>
        <v>3638767.1</v>
      </c>
      <c r="H558" s="23">
        <f t="shared" si="63"/>
        <v>4430623.0999999996</v>
      </c>
      <c r="I558" s="23">
        <v>395928</v>
      </c>
      <c r="J558" s="23">
        <v>1819383.55</v>
      </c>
      <c r="K558" s="23">
        <f t="shared" si="64"/>
        <v>2215311.5499999998</v>
      </c>
      <c r="L558" s="19" t="s">
        <v>661</v>
      </c>
    </row>
    <row r="559" spans="1:12" x14ac:dyDescent="0.45">
      <c r="A559" s="5">
        <v>407</v>
      </c>
      <c r="B559" s="5">
        <v>71</v>
      </c>
      <c r="C559" s="19" t="s">
        <v>665</v>
      </c>
      <c r="D559" s="5" t="s">
        <v>17</v>
      </c>
      <c r="E559" s="5">
        <v>1</v>
      </c>
      <c r="F559" s="23">
        <f t="shared" si="67"/>
        <v>791856</v>
      </c>
      <c r="G559" s="23">
        <f t="shared" si="68"/>
        <v>6257154.4000000004</v>
      </c>
      <c r="H559" s="23">
        <f t="shared" si="63"/>
        <v>7049010.4000000004</v>
      </c>
      <c r="I559" s="23">
        <v>791856</v>
      </c>
      <c r="J559" s="23">
        <v>6257154.4000000004</v>
      </c>
      <c r="K559" s="23">
        <f t="shared" si="64"/>
        <v>7049010.4000000004</v>
      </c>
      <c r="L559" s="19" t="s">
        <v>663</v>
      </c>
    </row>
    <row r="560" spans="1:12" x14ac:dyDescent="0.45">
      <c r="A560" s="43">
        <v>407</v>
      </c>
      <c r="B560" s="43"/>
      <c r="C560" s="43" t="s">
        <v>666</v>
      </c>
      <c r="D560" s="43"/>
      <c r="E560" s="43"/>
      <c r="F560" s="23">
        <f t="shared" si="67"/>
        <v>0</v>
      </c>
      <c r="G560" s="23">
        <f t="shared" si="68"/>
        <v>0</v>
      </c>
      <c r="H560" s="23">
        <f t="shared" si="63"/>
        <v>0</v>
      </c>
      <c r="I560" s="23">
        <v>0</v>
      </c>
      <c r="J560" s="23">
        <v>0</v>
      </c>
      <c r="K560" s="23">
        <f t="shared" si="64"/>
        <v>0</v>
      </c>
      <c r="L560" s="19"/>
    </row>
    <row r="561" spans="1:12" x14ac:dyDescent="0.45">
      <c r="A561" s="5">
        <v>408</v>
      </c>
      <c r="B561" s="5">
        <v>72</v>
      </c>
      <c r="C561" s="19" t="s">
        <v>660</v>
      </c>
      <c r="D561" s="5" t="s">
        <v>17</v>
      </c>
      <c r="E561" s="5">
        <v>2</v>
      </c>
      <c r="F561" s="23">
        <f t="shared" si="67"/>
        <v>791856</v>
      </c>
      <c r="G561" s="23">
        <f t="shared" si="68"/>
        <v>3638767.1</v>
      </c>
      <c r="H561" s="23">
        <f t="shared" si="63"/>
        <v>4430623.0999999996</v>
      </c>
      <c r="I561" s="23">
        <v>395928</v>
      </c>
      <c r="J561" s="23">
        <v>1819383.55</v>
      </c>
      <c r="K561" s="23">
        <f t="shared" si="64"/>
        <v>2215311.5499999998</v>
      </c>
      <c r="L561" s="19" t="s">
        <v>661</v>
      </c>
    </row>
    <row r="562" spans="1:12" x14ac:dyDescent="0.45">
      <c r="A562" s="5">
        <v>409</v>
      </c>
      <c r="B562" s="5">
        <v>73</v>
      </c>
      <c r="C562" s="19" t="s">
        <v>667</v>
      </c>
      <c r="D562" s="5" t="s">
        <v>17</v>
      </c>
      <c r="E562" s="5">
        <v>1</v>
      </c>
      <c r="F562" s="23">
        <f t="shared" si="67"/>
        <v>791856</v>
      </c>
      <c r="G562" s="23">
        <f t="shared" si="68"/>
        <v>5972197.2800000003</v>
      </c>
      <c r="H562" s="23">
        <f t="shared" si="63"/>
        <v>6764053.2800000003</v>
      </c>
      <c r="I562" s="23">
        <v>791856</v>
      </c>
      <c r="J562" s="23">
        <v>5972197.2800000003</v>
      </c>
      <c r="K562" s="23">
        <f t="shared" si="64"/>
        <v>6764053.2800000003</v>
      </c>
      <c r="L562" s="19" t="s">
        <v>663</v>
      </c>
    </row>
    <row r="563" spans="1:12" x14ac:dyDescent="0.45">
      <c r="A563" s="43">
        <v>409</v>
      </c>
      <c r="B563" s="43"/>
      <c r="C563" s="43" t="s">
        <v>668</v>
      </c>
      <c r="D563" s="43"/>
      <c r="E563" s="43"/>
      <c r="F563" s="23">
        <f t="shared" si="67"/>
        <v>0</v>
      </c>
      <c r="G563" s="23">
        <f t="shared" si="68"/>
        <v>0</v>
      </c>
      <c r="H563" s="23">
        <f t="shared" si="63"/>
        <v>0</v>
      </c>
      <c r="I563" s="23">
        <v>0</v>
      </c>
      <c r="J563" s="23">
        <v>0</v>
      </c>
      <c r="K563" s="23">
        <f t="shared" si="64"/>
        <v>0</v>
      </c>
      <c r="L563" s="19"/>
    </row>
    <row r="564" spans="1:12" x14ac:dyDescent="0.45">
      <c r="A564" s="5">
        <v>410</v>
      </c>
      <c r="B564" s="5">
        <v>74</v>
      </c>
      <c r="C564" s="19" t="s">
        <v>669</v>
      </c>
      <c r="D564" s="5" t="s">
        <v>17</v>
      </c>
      <c r="E564" s="5">
        <v>1</v>
      </c>
      <c r="F564" s="23">
        <f t="shared" si="67"/>
        <v>395928</v>
      </c>
      <c r="G564" s="23">
        <f t="shared" si="68"/>
        <v>2107558.66</v>
      </c>
      <c r="H564" s="23">
        <f t="shared" si="63"/>
        <v>2503486.66</v>
      </c>
      <c r="I564" s="23">
        <v>395928</v>
      </c>
      <c r="J564" s="23">
        <v>2107558.66</v>
      </c>
      <c r="K564" s="23">
        <f t="shared" si="64"/>
        <v>2503486.66</v>
      </c>
      <c r="L564" s="19" t="s">
        <v>670</v>
      </c>
    </row>
    <row r="565" spans="1:12" x14ac:dyDescent="0.45">
      <c r="A565" s="5">
        <v>411</v>
      </c>
      <c r="B565" s="5">
        <v>75</v>
      </c>
      <c r="C565" s="19" t="s">
        <v>671</v>
      </c>
      <c r="D565" s="5" t="s">
        <v>17</v>
      </c>
      <c r="E565" s="5">
        <v>1</v>
      </c>
      <c r="F565" s="23">
        <f t="shared" si="67"/>
        <v>395928</v>
      </c>
      <c r="G565" s="23">
        <f t="shared" si="68"/>
        <v>2910556.32</v>
      </c>
      <c r="H565" s="23">
        <f t="shared" si="63"/>
        <v>3306484.32</v>
      </c>
      <c r="I565" s="23">
        <v>395928</v>
      </c>
      <c r="J565" s="23">
        <v>2910556.32</v>
      </c>
      <c r="K565" s="23">
        <f t="shared" si="64"/>
        <v>3306484.32</v>
      </c>
      <c r="L565" s="19" t="s">
        <v>672</v>
      </c>
    </row>
    <row r="566" spans="1:12" x14ac:dyDescent="0.45">
      <c r="A566" s="43">
        <v>411</v>
      </c>
      <c r="B566" s="43"/>
      <c r="C566" s="43" t="s">
        <v>673</v>
      </c>
      <c r="D566" s="43"/>
      <c r="E566" s="43"/>
      <c r="F566" s="23">
        <f t="shared" si="67"/>
        <v>0</v>
      </c>
      <c r="G566" s="23">
        <f t="shared" si="68"/>
        <v>0</v>
      </c>
      <c r="H566" s="23">
        <f t="shared" si="63"/>
        <v>0</v>
      </c>
      <c r="I566" s="23">
        <v>0</v>
      </c>
      <c r="J566" s="23">
        <v>0</v>
      </c>
      <c r="K566" s="23">
        <f t="shared" si="64"/>
        <v>0</v>
      </c>
      <c r="L566" s="19"/>
    </row>
    <row r="567" spans="1:12" x14ac:dyDescent="0.45">
      <c r="A567" s="5">
        <v>412</v>
      </c>
      <c r="B567" s="5">
        <v>76</v>
      </c>
      <c r="C567" s="19" t="s">
        <v>669</v>
      </c>
      <c r="D567" s="5" t="s">
        <v>17</v>
      </c>
      <c r="E567" s="5">
        <v>1</v>
      </c>
      <c r="F567" s="23">
        <f t="shared" si="67"/>
        <v>395928</v>
      </c>
      <c r="G567" s="23">
        <f t="shared" si="68"/>
        <v>2107558.66</v>
      </c>
      <c r="H567" s="23">
        <f t="shared" si="63"/>
        <v>2503486.66</v>
      </c>
      <c r="I567" s="23">
        <v>395928</v>
      </c>
      <c r="J567" s="23">
        <v>2107558.66</v>
      </c>
      <c r="K567" s="23">
        <f t="shared" si="64"/>
        <v>2503486.66</v>
      </c>
      <c r="L567" s="19" t="s">
        <v>670</v>
      </c>
    </row>
    <row r="568" spans="1:12" x14ac:dyDescent="0.45">
      <c r="A568" s="5">
        <v>413</v>
      </c>
      <c r="B568" s="5">
        <v>77</v>
      </c>
      <c r="C568" s="19" t="s">
        <v>674</v>
      </c>
      <c r="D568" s="5" t="s">
        <v>17</v>
      </c>
      <c r="E568" s="5">
        <v>1</v>
      </c>
      <c r="F568" s="23">
        <f t="shared" si="67"/>
        <v>395928</v>
      </c>
      <c r="G568" s="23">
        <f t="shared" si="68"/>
        <v>2910556.32</v>
      </c>
      <c r="H568" s="23">
        <f t="shared" si="63"/>
        <v>3306484.32</v>
      </c>
      <c r="I568" s="23">
        <v>395928</v>
      </c>
      <c r="J568" s="23">
        <v>2910556.32</v>
      </c>
      <c r="K568" s="23">
        <f t="shared" si="64"/>
        <v>3306484.32</v>
      </c>
      <c r="L568" s="19" t="s">
        <v>672</v>
      </c>
    </row>
    <row r="569" spans="1:12" x14ac:dyDescent="0.45">
      <c r="A569" s="43">
        <v>413</v>
      </c>
      <c r="B569" s="43"/>
      <c r="C569" s="43" t="s">
        <v>675</v>
      </c>
      <c r="D569" s="43"/>
      <c r="E569" s="43"/>
      <c r="F569" s="23">
        <f t="shared" si="67"/>
        <v>0</v>
      </c>
      <c r="G569" s="23">
        <f t="shared" si="68"/>
        <v>0</v>
      </c>
      <c r="H569" s="23">
        <f t="shared" si="63"/>
        <v>0</v>
      </c>
      <c r="I569" s="23">
        <v>0</v>
      </c>
      <c r="J569" s="23">
        <v>0</v>
      </c>
      <c r="K569" s="23">
        <f t="shared" si="64"/>
        <v>0</v>
      </c>
      <c r="L569" s="19"/>
    </row>
    <row r="570" spans="1:12" x14ac:dyDescent="0.45">
      <c r="A570" s="5">
        <v>414</v>
      </c>
      <c r="B570" s="5">
        <v>78</v>
      </c>
      <c r="C570" s="19" t="s">
        <v>676</v>
      </c>
      <c r="D570" s="5" t="s">
        <v>129</v>
      </c>
      <c r="E570" s="5">
        <v>3</v>
      </c>
      <c r="F570" s="23">
        <f t="shared" si="67"/>
        <v>10152</v>
      </c>
      <c r="G570" s="23">
        <f t="shared" si="68"/>
        <v>0</v>
      </c>
      <c r="H570" s="23">
        <f t="shared" si="63"/>
        <v>10152</v>
      </c>
      <c r="I570" s="23">
        <v>3384</v>
      </c>
      <c r="J570" s="23">
        <v>0</v>
      </c>
      <c r="K570" s="23">
        <f t="shared" si="64"/>
        <v>3384</v>
      </c>
      <c r="L570" s="19" t="s">
        <v>677</v>
      </c>
    </row>
    <row r="571" spans="1:12" x14ac:dyDescent="0.45">
      <c r="A571" s="5">
        <v>415</v>
      </c>
      <c r="B571" s="5">
        <v>79</v>
      </c>
      <c r="C571" s="19" t="s">
        <v>678</v>
      </c>
      <c r="D571" s="5" t="s">
        <v>129</v>
      </c>
      <c r="E571" s="5">
        <v>3</v>
      </c>
      <c r="F571" s="23">
        <f t="shared" ref="F571:F594" si="69">I571*E571</f>
        <v>2538</v>
      </c>
      <c r="G571" s="23">
        <f t="shared" ref="G571:G594" si="70">J571*E571</f>
        <v>0</v>
      </c>
      <c r="H571" s="23">
        <f t="shared" si="63"/>
        <v>2538</v>
      </c>
      <c r="I571" s="23">
        <v>846</v>
      </c>
      <c r="J571" s="23">
        <v>0</v>
      </c>
      <c r="K571" s="23">
        <f t="shared" si="64"/>
        <v>846</v>
      </c>
      <c r="L571" s="19" t="s">
        <v>679</v>
      </c>
    </row>
    <row r="572" spans="1:12" x14ac:dyDescent="0.45">
      <c r="A572" s="5">
        <v>416</v>
      </c>
      <c r="B572" s="5">
        <v>80</v>
      </c>
      <c r="C572" s="19" t="s">
        <v>680</v>
      </c>
      <c r="D572" s="5" t="s">
        <v>17</v>
      </c>
      <c r="E572" s="5">
        <v>4</v>
      </c>
      <c r="F572" s="23">
        <f t="shared" si="69"/>
        <v>33840</v>
      </c>
      <c r="G572" s="23">
        <f t="shared" si="70"/>
        <v>2618.56</v>
      </c>
      <c r="H572" s="23">
        <f t="shared" si="63"/>
        <v>36458.559999999998</v>
      </c>
      <c r="I572" s="23">
        <v>8460</v>
      </c>
      <c r="J572" s="23">
        <v>654.64</v>
      </c>
      <c r="K572" s="23">
        <f t="shared" si="64"/>
        <v>9114.64</v>
      </c>
      <c r="L572" s="19" t="s">
        <v>681</v>
      </c>
    </row>
    <row r="573" spans="1:12" x14ac:dyDescent="0.45">
      <c r="A573" s="5">
        <v>417</v>
      </c>
      <c r="B573" s="5">
        <v>81</v>
      </c>
      <c r="C573" s="19" t="s">
        <v>682</v>
      </c>
      <c r="D573" s="5" t="s">
        <v>20</v>
      </c>
      <c r="E573" s="5">
        <v>10</v>
      </c>
      <c r="F573" s="23">
        <f t="shared" si="69"/>
        <v>8460</v>
      </c>
      <c r="G573" s="23">
        <f t="shared" si="70"/>
        <v>5465.5999999999995</v>
      </c>
      <c r="H573" s="23">
        <f t="shared" si="63"/>
        <v>13925.599999999999</v>
      </c>
      <c r="I573" s="23">
        <v>846</v>
      </c>
      <c r="J573" s="23">
        <v>546.55999999999995</v>
      </c>
      <c r="K573" s="23">
        <f t="shared" si="64"/>
        <v>1392.56</v>
      </c>
      <c r="L573" s="19" t="s">
        <v>683</v>
      </c>
    </row>
    <row r="574" spans="1:12" x14ac:dyDescent="0.45">
      <c r="A574" s="5">
        <v>418</v>
      </c>
      <c r="B574" s="5">
        <v>82</v>
      </c>
      <c r="C574" s="19" t="s">
        <v>684</v>
      </c>
      <c r="D574" s="5" t="s">
        <v>20</v>
      </c>
      <c r="E574" s="5">
        <v>20</v>
      </c>
      <c r="F574" s="23">
        <f t="shared" si="69"/>
        <v>16920</v>
      </c>
      <c r="G574" s="23">
        <f t="shared" si="70"/>
        <v>6652.7999999999993</v>
      </c>
      <c r="H574" s="23">
        <f t="shared" si="63"/>
        <v>23572.799999999999</v>
      </c>
      <c r="I574" s="23">
        <v>846</v>
      </c>
      <c r="J574" s="23">
        <v>332.64</v>
      </c>
      <c r="K574" s="23">
        <f t="shared" si="64"/>
        <v>1178.6399999999999</v>
      </c>
      <c r="L574" s="19" t="s">
        <v>685</v>
      </c>
    </row>
    <row r="575" spans="1:12" x14ac:dyDescent="0.45">
      <c r="A575" s="5">
        <v>419</v>
      </c>
      <c r="B575" s="5">
        <v>83</v>
      </c>
      <c r="C575" s="19" t="s">
        <v>686</v>
      </c>
      <c r="D575" s="5" t="s">
        <v>20</v>
      </c>
      <c r="E575" s="5">
        <v>20</v>
      </c>
      <c r="F575" s="23">
        <f t="shared" si="69"/>
        <v>5076</v>
      </c>
      <c r="G575" s="23">
        <f t="shared" si="70"/>
        <v>26140.799999999999</v>
      </c>
      <c r="H575" s="23">
        <f t="shared" si="63"/>
        <v>31216.799999999999</v>
      </c>
      <c r="I575" s="23">
        <v>253.8</v>
      </c>
      <c r="J575" s="23">
        <v>1307.04</v>
      </c>
      <c r="K575" s="23">
        <f t="shared" si="64"/>
        <v>1560.84</v>
      </c>
      <c r="L575" s="19" t="s">
        <v>687</v>
      </c>
    </row>
    <row r="576" spans="1:12" x14ac:dyDescent="0.45">
      <c r="A576" s="43">
        <v>419</v>
      </c>
      <c r="B576" s="43"/>
      <c r="C576" s="43" t="s">
        <v>688</v>
      </c>
      <c r="D576" s="43"/>
      <c r="E576" s="43"/>
      <c r="F576" s="23">
        <f t="shared" si="69"/>
        <v>0</v>
      </c>
      <c r="G576" s="23">
        <f t="shared" si="70"/>
        <v>0</v>
      </c>
      <c r="H576" s="23">
        <f t="shared" si="63"/>
        <v>0</v>
      </c>
      <c r="I576" s="23">
        <v>0</v>
      </c>
      <c r="J576" s="23">
        <v>0</v>
      </c>
      <c r="K576" s="23">
        <f t="shared" si="64"/>
        <v>0</v>
      </c>
      <c r="L576" s="19"/>
    </row>
    <row r="577" spans="1:12" x14ac:dyDescent="0.45">
      <c r="A577" s="5">
        <v>420</v>
      </c>
      <c r="B577" s="5">
        <v>84</v>
      </c>
      <c r="C577" s="19" t="s">
        <v>676</v>
      </c>
      <c r="D577" s="5" t="s">
        <v>129</v>
      </c>
      <c r="E577" s="5">
        <v>3</v>
      </c>
      <c r="F577" s="23">
        <f t="shared" si="69"/>
        <v>10152</v>
      </c>
      <c r="G577" s="23">
        <f t="shared" si="70"/>
        <v>0</v>
      </c>
      <c r="H577" s="23">
        <f t="shared" si="63"/>
        <v>10152</v>
      </c>
      <c r="I577" s="23">
        <v>3384</v>
      </c>
      <c r="J577" s="23">
        <v>0</v>
      </c>
      <c r="K577" s="23">
        <f t="shared" si="64"/>
        <v>3384</v>
      </c>
      <c r="L577" s="19" t="s">
        <v>677</v>
      </c>
    </row>
    <row r="578" spans="1:12" x14ac:dyDescent="0.45">
      <c r="A578" s="5">
        <v>421</v>
      </c>
      <c r="B578" s="5">
        <v>85</v>
      </c>
      <c r="C578" s="19" t="s">
        <v>678</v>
      </c>
      <c r="D578" s="5" t="s">
        <v>129</v>
      </c>
      <c r="E578" s="5">
        <v>3</v>
      </c>
      <c r="F578" s="23">
        <f t="shared" si="69"/>
        <v>2538</v>
      </c>
      <c r="G578" s="23">
        <f t="shared" si="70"/>
        <v>0</v>
      </c>
      <c r="H578" s="23">
        <f t="shared" si="63"/>
        <v>2538</v>
      </c>
      <c r="I578" s="23">
        <v>846</v>
      </c>
      <c r="J578" s="23">
        <v>0</v>
      </c>
      <c r="K578" s="23">
        <f t="shared" si="64"/>
        <v>846</v>
      </c>
      <c r="L578" s="19" t="s">
        <v>679</v>
      </c>
    </row>
    <row r="579" spans="1:12" x14ac:dyDescent="0.45">
      <c r="A579" s="5">
        <v>422</v>
      </c>
      <c r="B579" s="5">
        <v>86</v>
      </c>
      <c r="C579" s="19" t="s">
        <v>680</v>
      </c>
      <c r="D579" s="5" t="s">
        <v>17</v>
      </c>
      <c r="E579" s="5">
        <v>3</v>
      </c>
      <c r="F579" s="23">
        <f t="shared" si="69"/>
        <v>25380</v>
      </c>
      <c r="G579" s="23">
        <f t="shared" si="70"/>
        <v>1963.92</v>
      </c>
      <c r="H579" s="23">
        <f t="shared" si="63"/>
        <v>27343.919999999998</v>
      </c>
      <c r="I579" s="23">
        <v>8460</v>
      </c>
      <c r="J579" s="23">
        <v>654.64</v>
      </c>
      <c r="K579" s="23">
        <f t="shared" si="64"/>
        <v>9114.64</v>
      </c>
      <c r="L579" s="19" t="s">
        <v>681</v>
      </c>
    </row>
    <row r="580" spans="1:12" x14ac:dyDescent="0.45">
      <c r="A580" s="5">
        <v>423</v>
      </c>
      <c r="B580" s="5">
        <v>87</v>
      </c>
      <c r="C580" s="19" t="s">
        <v>682</v>
      </c>
      <c r="D580" s="5" t="s">
        <v>20</v>
      </c>
      <c r="E580" s="5">
        <v>10</v>
      </c>
      <c r="F580" s="23">
        <f t="shared" si="69"/>
        <v>8460</v>
      </c>
      <c r="G580" s="23">
        <f t="shared" si="70"/>
        <v>5465.5999999999995</v>
      </c>
      <c r="H580" s="23">
        <f t="shared" si="63"/>
        <v>13925.599999999999</v>
      </c>
      <c r="I580" s="23">
        <v>846</v>
      </c>
      <c r="J580" s="23">
        <v>546.55999999999995</v>
      </c>
      <c r="K580" s="23">
        <f t="shared" si="64"/>
        <v>1392.56</v>
      </c>
      <c r="L580" s="19" t="s">
        <v>683</v>
      </c>
    </row>
    <row r="581" spans="1:12" x14ac:dyDescent="0.45">
      <c r="A581" s="5">
        <v>424</v>
      </c>
      <c r="B581" s="5">
        <v>88</v>
      </c>
      <c r="C581" s="19" t="s">
        <v>684</v>
      </c>
      <c r="D581" s="5" t="s">
        <v>20</v>
      </c>
      <c r="E581" s="5">
        <v>20</v>
      </c>
      <c r="F581" s="23">
        <f t="shared" si="69"/>
        <v>16920</v>
      </c>
      <c r="G581" s="23">
        <f t="shared" si="70"/>
        <v>6652.7999999999993</v>
      </c>
      <c r="H581" s="23">
        <f t="shared" si="63"/>
        <v>23572.799999999999</v>
      </c>
      <c r="I581" s="23">
        <v>846</v>
      </c>
      <c r="J581" s="23">
        <v>332.64</v>
      </c>
      <c r="K581" s="23">
        <f t="shared" si="64"/>
        <v>1178.6399999999999</v>
      </c>
      <c r="L581" s="19" t="s">
        <v>685</v>
      </c>
    </row>
    <row r="582" spans="1:12" x14ac:dyDescent="0.45">
      <c r="A582" s="5">
        <v>425</v>
      </c>
      <c r="B582" s="5">
        <v>89</v>
      </c>
      <c r="C582" s="19" t="s">
        <v>686</v>
      </c>
      <c r="D582" s="5" t="s">
        <v>20</v>
      </c>
      <c r="E582" s="5">
        <v>20</v>
      </c>
      <c r="F582" s="23">
        <f t="shared" si="69"/>
        <v>5076</v>
      </c>
      <c r="G582" s="23">
        <f t="shared" si="70"/>
        <v>26140.799999999999</v>
      </c>
      <c r="H582" s="23">
        <f t="shared" si="63"/>
        <v>31216.799999999999</v>
      </c>
      <c r="I582" s="23">
        <v>253.8</v>
      </c>
      <c r="J582" s="23">
        <v>1307.04</v>
      </c>
      <c r="K582" s="23">
        <f t="shared" si="64"/>
        <v>1560.84</v>
      </c>
      <c r="L582" s="19" t="s">
        <v>687</v>
      </c>
    </row>
    <row r="583" spans="1:12" x14ac:dyDescent="0.45">
      <c r="A583" s="43">
        <v>425</v>
      </c>
      <c r="B583" s="43"/>
      <c r="C583" s="43" t="s">
        <v>689</v>
      </c>
      <c r="D583" s="43"/>
      <c r="E583" s="43"/>
      <c r="F583" s="23">
        <f t="shared" si="69"/>
        <v>0</v>
      </c>
      <c r="G583" s="23">
        <f t="shared" si="70"/>
        <v>0</v>
      </c>
      <c r="H583" s="23">
        <f t="shared" si="63"/>
        <v>0</v>
      </c>
      <c r="I583" s="23">
        <v>0</v>
      </c>
      <c r="J583" s="23">
        <v>0</v>
      </c>
      <c r="K583" s="23">
        <f t="shared" si="64"/>
        <v>0</v>
      </c>
      <c r="L583" s="19"/>
    </row>
    <row r="584" spans="1:12" x14ac:dyDescent="0.45">
      <c r="A584" s="5">
        <v>426</v>
      </c>
      <c r="B584" s="5">
        <v>90</v>
      </c>
      <c r="C584" s="19" t="s">
        <v>676</v>
      </c>
      <c r="D584" s="5" t="s">
        <v>129</v>
      </c>
      <c r="E584" s="5">
        <v>9</v>
      </c>
      <c r="F584" s="23">
        <f t="shared" si="69"/>
        <v>30456</v>
      </c>
      <c r="G584" s="23">
        <f t="shared" si="70"/>
        <v>0</v>
      </c>
      <c r="H584" s="23">
        <f t="shared" si="63"/>
        <v>30456</v>
      </c>
      <c r="I584" s="23">
        <v>3384</v>
      </c>
      <c r="J584" s="23">
        <v>0</v>
      </c>
      <c r="K584" s="23">
        <f t="shared" si="64"/>
        <v>3384</v>
      </c>
      <c r="L584" s="19"/>
    </row>
    <row r="585" spans="1:12" x14ac:dyDescent="0.45">
      <c r="A585" s="5">
        <v>427</v>
      </c>
      <c r="B585" s="5">
        <v>91</v>
      </c>
      <c r="C585" s="19" t="s">
        <v>678</v>
      </c>
      <c r="D585" s="5" t="s">
        <v>129</v>
      </c>
      <c r="E585" s="5">
        <v>9</v>
      </c>
      <c r="F585" s="23">
        <f t="shared" si="69"/>
        <v>7614</v>
      </c>
      <c r="G585" s="23">
        <f t="shared" si="70"/>
        <v>0</v>
      </c>
      <c r="H585" s="23">
        <f t="shared" si="63"/>
        <v>7614</v>
      </c>
      <c r="I585" s="23">
        <v>846</v>
      </c>
      <c r="J585" s="23">
        <v>0</v>
      </c>
      <c r="K585" s="23">
        <f t="shared" si="64"/>
        <v>846</v>
      </c>
      <c r="L585" s="19" t="s">
        <v>690</v>
      </c>
    </row>
    <row r="586" spans="1:12" x14ac:dyDescent="0.45">
      <c r="A586" s="5">
        <v>428</v>
      </c>
      <c r="B586" s="5">
        <v>92</v>
      </c>
      <c r="C586" s="19" t="s">
        <v>680</v>
      </c>
      <c r="D586" s="5" t="s">
        <v>17</v>
      </c>
      <c r="E586" s="5">
        <v>12</v>
      </c>
      <c r="F586" s="23">
        <f t="shared" si="69"/>
        <v>101520</v>
      </c>
      <c r="G586" s="23">
        <f t="shared" si="70"/>
        <v>7855.68</v>
      </c>
      <c r="H586" s="23">
        <f t="shared" ref="H586:H649" si="71">F586+G586</f>
        <v>109375.67999999999</v>
      </c>
      <c r="I586" s="23">
        <v>8460</v>
      </c>
      <c r="J586" s="23">
        <v>654.64</v>
      </c>
      <c r="K586" s="23">
        <f t="shared" ref="K586:K649" si="72">I586+J586</f>
        <v>9114.64</v>
      </c>
      <c r="L586" s="19" t="s">
        <v>691</v>
      </c>
    </row>
    <row r="587" spans="1:12" x14ac:dyDescent="0.45">
      <c r="A587" s="5">
        <v>429</v>
      </c>
      <c r="B587" s="5">
        <v>93</v>
      </c>
      <c r="C587" s="19" t="s">
        <v>682</v>
      </c>
      <c r="D587" s="5" t="s">
        <v>20</v>
      </c>
      <c r="E587" s="5">
        <v>30</v>
      </c>
      <c r="F587" s="23">
        <f t="shared" si="69"/>
        <v>25380</v>
      </c>
      <c r="G587" s="23">
        <f t="shared" si="70"/>
        <v>16396.8</v>
      </c>
      <c r="H587" s="23">
        <f t="shared" si="71"/>
        <v>41776.800000000003</v>
      </c>
      <c r="I587" s="23">
        <v>846</v>
      </c>
      <c r="J587" s="23">
        <v>546.55999999999995</v>
      </c>
      <c r="K587" s="23">
        <f t="shared" si="72"/>
        <v>1392.56</v>
      </c>
      <c r="L587" s="19" t="s">
        <v>692</v>
      </c>
    </row>
    <row r="588" spans="1:12" x14ac:dyDescent="0.45">
      <c r="A588" s="5">
        <v>430</v>
      </c>
      <c r="B588" s="5">
        <v>94</v>
      </c>
      <c r="C588" s="19" t="s">
        <v>684</v>
      </c>
      <c r="D588" s="5" t="s">
        <v>20</v>
      </c>
      <c r="E588" s="5">
        <v>180</v>
      </c>
      <c r="F588" s="23">
        <f t="shared" si="69"/>
        <v>152280</v>
      </c>
      <c r="G588" s="23">
        <f t="shared" si="70"/>
        <v>59875.199999999997</v>
      </c>
      <c r="H588" s="23">
        <f t="shared" si="71"/>
        <v>212155.2</v>
      </c>
      <c r="I588" s="23">
        <v>846</v>
      </c>
      <c r="J588" s="23">
        <v>332.64</v>
      </c>
      <c r="K588" s="23">
        <f t="shared" si="72"/>
        <v>1178.6399999999999</v>
      </c>
      <c r="L588" s="19" t="s">
        <v>693</v>
      </c>
    </row>
    <row r="589" spans="1:12" x14ac:dyDescent="0.45">
      <c r="A589" s="5">
        <v>431</v>
      </c>
      <c r="B589" s="5">
        <v>95</v>
      </c>
      <c r="C589" s="19" t="s">
        <v>686</v>
      </c>
      <c r="D589" s="5" t="s">
        <v>20</v>
      </c>
      <c r="E589" s="5">
        <v>120</v>
      </c>
      <c r="F589" s="23">
        <f t="shared" si="69"/>
        <v>30456</v>
      </c>
      <c r="G589" s="23">
        <f t="shared" si="70"/>
        <v>156844.79999999999</v>
      </c>
      <c r="H589" s="23">
        <f t="shared" si="71"/>
        <v>187300.8</v>
      </c>
      <c r="I589" s="23">
        <v>253.8</v>
      </c>
      <c r="J589" s="23">
        <v>1307.04</v>
      </c>
      <c r="K589" s="23">
        <f t="shared" si="72"/>
        <v>1560.84</v>
      </c>
      <c r="L589" s="19" t="s">
        <v>687</v>
      </c>
    </row>
    <row r="590" spans="1:12" x14ac:dyDescent="0.45">
      <c r="A590" s="5">
        <v>432</v>
      </c>
      <c r="B590" s="5"/>
      <c r="C590" s="5" t="s">
        <v>51</v>
      </c>
      <c r="D590" s="5"/>
      <c r="E590" s="5"/>
      <c r="F590" s="23">
        <f t="shared" si="69"/>
        <v>0</v>
      </c>
      <c r="G590" s="23">
        <f t="shared" si="70"/>
        <v>0</v>
      </c>
      <c r="H590" s="23">
        <f t="shared" si="71"/>
        <v>0</v>
      </c>
      <c r="I590" s="23">
        <v>0</v>
      </c>
      <c r="J590" s="23">
        <v>0</v>
      </c>
      <c r="K590" s="23">
        <f t="shared" si="72"/>
        <v>0</v>
      </c>
      <c r="L590" s="19"/>
    </row>
    <row r="591" spans="1:12" x14ac:dyDescent="0.45">
      <c r="A591" s="5">
        <v>433</v>
      </c>
      <c r="B591" s="5">
        <v>96</v>
      </c>
      <c r="C591" s="19" t="s">
        <v>694</v>
      </c>
      <c r="D591" s="5" t="s">
        <v>129</v>
      </c>
      <c r="E591" s="5">
        <v>2</v>
      </c>
      <c r="F591" s="23">
        <f t="shared" si="69"/>
        <v>5076</v>
      </c>
      <c r="G591" s="23">
        <f t="shared" si="70"/>
        <v>0</v>
      </c>
      <c r="H591" s="23">
        <f t="shared" si="71"/>
        <v>5076</v>
      </c>
      <c r="I591" s="23">
        <v>2538</v>
      </c>
      <c r="J591" s="23">
        <v>0</v>
      </c>
      <c r="K591" s="23">
        <f t="shared" si="72"/>
        <v>2538</v>
      </c>
      <c r="L591" s="19"/>
    </row>
    <row r="592" spans="1:12" x14ac:dyDescent="0.45">
      <c r="A592" s="5">
        <v>434</v>
      </c>
      <c r="B592" s="5">
        <v>97</v>
      </c>
      <c r="C592" s="19" t="s">
        <v>695</v>
      </c>
      <c r="D592" s="5" t="s">
        <v>129</v>
      </c>
      <c r="E592" s="5">
        <v>5</v>
      </c>
      <c r="F592" s="23">
        <f t="shared" si="69"/>
        <v>16920</v>
      </c>
      <c r="G592" s="23">
        <f t="shared" si="70"/>
        <v>0</v>
      </c>
      <c r="H592" s="23">
        <f t="shared" si="71"/>
        <v>16920</v>
      </c>
      <c r="I592" s="23">
        <v>3384</v>
      </c>
      <c r="J592" s="23">
        <v>0</v>
      </c>
      <c r="K592" s="23">
        <f t="shared" si="72"/>
        <v>3384</v>
      </c>
      <c r="L592" s="19" t="s">
        <v>696</v>
      </c>
    </row>
    <row r="593" spans="1:12" x14ac:dyDescent="0.45">
      <c r="A593" s="5">
        <v>435</v>
      </c>
      <c r="B593" s="5">
        <v>98</v>
      </c>
      <c r="C593" s="19" t="s">
        <v>142</v>
      </c>
      <c r="D593" s="5" t="s">
        <v>129</v>
      </c>
      <c r="E593" s="5">
        <v>5</v>
      </c>
      <c r="F593" s="23">
        <f t="shared" si="69"/>
        <v>16920</v>
      </c>
      <c r="G593" s="23">
        <f t="shared" si="70"/>
        <v>0</v>
      </c>
      <c r="H593" s="23">
        <f t="shared" si="71"/>
        <v>16920</v>
      </c>
      <c r="I593" s="23">
        <v>3384</v>
      </c>
      <c r="J593" s="23">
        <v>0</v>
      </c>
      <c r="K593" s="23">
        <f t="shared" si="72"/>
        <v>3384</v>
      </c>
      <c r="L593" s="19"/>
    </row>
    <row r="594" spans="1:12" x14ac:dyDescent="0.45">
      <c r="A594" s="5">
        <v>436</v>
      </c>
      <c r="B594" s="5">
        <v>99</v>
      </c>
      <c r="C594" s="8" t="s">
        <v>697</v>
      </c>
      <c r="D594" s="5" t="s">
        <v>698</v>
      </c>
      <c r="E594" s="5">
        <v>1</v>
      </c>
      <c r="F594" s="23">
        <f t="shared" si="69"/>
        <v>2284200</v>
      </c>
      <c r="G594" s="23">
        <f t="shared" si="70"/>
        <v>0</v>
      </c>
      <c r="H594" s="23">
        <f t="shared" si="71"/>
        <v>2284200</v>
      </c>
      <c r="I594" s="23">
        <v>2284200</v>
      </c>
      <c r="J594" s="23">
        <v>0</v>
      </c>
      <c r="K594" s="23">
        <f t="shared" si="72"/>
        <v>2284200</v>
      </c>
      <c r="L594" s="19"/>
    </row>
    <row r="595" spans="1:12" x14ac:dyDescent="0.45">
      <c r="A595" s="14">
        <v>436</v>
      </c>
      <c r="B595" s="14"/>
      <c r="C595" s="14" t="s">
        <v>699</v>
      </c>
      <c r="D595" s="14"/>
      <c r="E595" s="14"/>
      <c r="F595" s="15"/>
      <c r="G595" s="15"/>
      <c r="H595" s="15"/>
      <c r="I595" s="23">
        <v>0</v>
      </c>
      <c r="J595" s="23">
        <v>0</v>
      </c>
      <c r="K595" s="23">
        <f t="shared" si="72"/>
        <v>0</v>
      </c>
      <c r="L595" s="13"/>
    </row>
    <row r="596" spans="1:12" ht="28.5" x14ac:dyDescent="0.45">
      <c r="A596" s="5">
        <v>437</v>
      </c>
      <c r="B596" s="5">
        <v>1</v>
      </c>
      <c r="C596" s="8" t="s">
        <v>700</v>
      </c>
      <c r="D596" s="5" t="s">
        <v>17</v>
      </c>
      <c r="E596" s="5">
        <v>112</v>
      </c>
      <c r="F596" s="23">
        <f t="shared" ref="F596:F604" si="73">I596*E596</f>
        <v>258989.91999999998</v>
      </c>
      <c r="G596" s="23">
        <f t="shared" ref="G596:G604" si="74">J596*E596</f>
        <v>632217.59999999998</v>
      </c>
      <c r="H596" s="23">
        <f t="shared" si="71"/>
        <v>891207.52</v>
      </c>
      <c r="I596" s="23">
        <v>2312.41</v>
      </c>
      <c r="J596" s="23">
        <v>5644.8</v>
      </c>
      <c r="K596" s="23">
        <f t="shared" si="72"/>
        <v>7957.21</v>
      </c>
      <c r="L596" s="19" t="s">
        <v>701</v>
      </c>
    </row>
    <row r="597" spans="1:12" ht="114" x14ac:dyDescent="0.45">
      <c r="A597" s="5">
        <v>438</v>
      </c>
      <c r="B597" s="5">
        <v>2</v>
      </c>
      <c r="C597" s="8" t="s">
        <v>702</v>
      </c>
      <c r="D597" s="5" t="s">
        <v>17</v>
      </c>
      <c r="E597" s="5">
        <v>112</v>
      </c>
      <c r="F597" s="23">
        <f t="shared" si="73"/>
        <v>2769371.36</v>
      </c>
      <c r="G597" s="23">
        <f t="shared" si="74"/>
        <v>1806336</v>
      </c>
      <c r="H597" s="23">
        <f t="shared" si="71"/>
        <v>4575707.3599999994</v>
      </c>
      <c r="I597" s="23">
        <v>24726.53</v>
      </c>
      <c r="J597" s="23">
        <v>16128</v>
      </c>
      <c r="K597" s="23">
        <f t="shared" si="72"/>
        <v>40854.53</v>
      </c>
      <c r="L597" s="19" t="s">
        <v>703</v>
      </c>
    </row>
    <row r="598" spans="1:12" ht="28.5" x14ac:dyDescent="0.45">
      <c r="A598" s="5">
        <v>439</v>
      </c>
      <c r="B598" s="5">
        <v>3</v>
      </c>
      <c r="C598" s="8" t="s">
        <v>704</v>
      </c>
      <c r="D598" s="5" t="s">
        <v>32</v>
      </c>
      <c r="E598" s="5">
        <v>511</v>
      </c>
      <c r="F598" s="23">
        <f t="shared" si="73"/>
        <v>2317507.6399999997</v>
      </c>
      <c r="G598" s="23">
        <f t="shared" si="74"/>
        <v>251820.80000000002</v>
      </c>
      <c r="H598" s="23">
        <f t="shared" si="71"/>
        <v>2569328.4399999995</v>
      </c>
      <c r="I598" s="23">
        <v>4535.24</v>
      </c>
      <c r="J598" s="23">
        <v>492.8</v>
      </c>
      <c r="K598" s="23">
        <f t="shared" si="72"/>
        <v>5028.04</v>
      </c>
      <c r="L598" s="19" t="s">
        <v>705</v>
      </c>
    </row>
    <row r="599" spans="1:12" ht="28.5" x14ac:dyDescent="0.45">
      <c r="A599" s="5">
        <v>440</v>
      </c>
      <c r="B599" s="5">
        <v>4</v>
      </c>
      <c r="C599" s="8" t="s">
        <v>706</v>
      </c>
      <c r="D599" s="5" t="s">
        <v>17</v>
      </c>
      <c r="E599" s="5">
        <v>896</v>
      </c>
      <c r="F599" s="23">
        <f t="shared" si="73"/>
        <v>693414.40000000002</v>
      </c>
      <c r="G599" s="23">
        <f t="shared" si="74"/>
        <v>126443.52</v>
      </c>
      <c r="H599" s="23">
        <f t="shared" si="71"/>
        <v>819857.92000000004</v>
      </c>
      <c r="I599" s="23">
        <v>773.9</v>
      </c>
      <c r="J599" s="23">
        <v>141.12</v>
      </c>
      <c r="K599" s="23">
        <f t="shared" si="72"/>
        <v>915.02</v>
      </c>
      <c r="L599" s="19" t="s">
        <v>707</v>
      </c>
    </row>
    <row r="600" spans="1:12" ht="256.5" x14ac:dyDescent="0.45">
      <c r="A600" s="5">
        <v>441</v>
      </c>
      <c r="B600" s="5">
        <v>5</v>
      </c>
      <c r="C600" s="19" t="s">
        <v>708</v>
      </c>
      <c r="D600" s="5" t="s">
        <v>709</v>
      </c>
      <c r="E600" s="5">
        <v>336</v>
      </c>
      <c r="F600" s="23">
        <f t="shared" si="73"/>
        <v>3482703.8400000003</v>
      </c>
      <c r="G600" s="23">
        <f t="shared" si="74"/>
        <v>3688288.8</v>
      </c>
      <c r="H600" s="23">
        <f t="shared" si="71"/>
        <v>7170992.6400000006</v>
      </c>
      <c r="I600" s="23">
        <v>10365.19</v>
      </c>
      <c r="J600" s="23">
        <v>10977.05</v>
      </c>
      <c r="K600" s="23">
        <f t="shared" si="72"/>
        <v>21342.239999999998</v>
      </c>
      <c r="L600" s="19" t="s">
        <v>710</v>
      </c>
    </row>
    <row r="601" spans="1:12" x14ac:dyDescent="0.45">
      <c r="A601" s="5">
        <v>442</v>
      </c>
      <c r="B601" s="5">
        <v>6</v>
      </c>
      <c r="C601" s="19" t="s">
        <v>711</v>
      </c>
      <c r="D601" s="5" t="s">
        <v>622</v>
      </c>
      <c r="E601" s="5">
        <v>168</v>
      </c>
      <c r="F601" s="23">
        <f t="shared" si="73"/>
        <v>3023042.4</v>
      </c>
      <c r="G601" s="23">
        <f t="shared" si="74"/>
        <v>0</v>
      </c>
      <c r="H601" s="23">
        <f t="shared" si="71"/>
        <v>3023042.4</v>
      </c>
      <c r="I601" s="23">
        <v>17994.3</v>
      </c>
      <c r="J601" s="23">
        <v>0</v>
      </c>
      <c r="K601" s="23">
        <f t="shared" si="72"/>
        <v>17994.3</v>
      </c>
      <c r="L601" s="19" t="s">
        <v>712</v>
      </c>
    </row>
    <row r="602" spans="1:12" x14ac:dyDescent="0.45">
      <c r="A602" s="5">
        <v>443</v>
      </c>
      <c r="B602" s="5">
        <v>7</v>
      </c>
      <c r="C602" s="8" t="s">
        <v>713</v>
      </c>
      <c r="D602" s="5" t="s">
        <v>32</v>
      </c>
      <c r="E602" s="5">
        <v>4</v>
      </c>
      <c r="F602" s="23">
        <f t="shared" si="73"/>
        <v>92287.039999999994</v>
      </c>
      <c r="G602" s="23">
        <f t="shared" si="74"/>
        <v>0</v>
      </c>
      <c r="H602" s="23">
        <f t="shared" si="71"/>
        <v>92287.039999999994</v>
      </c>
      <c r="I602" s="23">
        <v>23071.759999999998</v>
      </c>
      <c r="J602" s="23">
        <v>0</v>
      </c>
      <c r="K602" s="23">
        <f t="shared" si="72"/>
        <v>23071.759999999998</v>
      </c>
      <c r="L602" s="19" t="s">
        <v>712</v>
      </c>
    </row>
    <row r="603" spans="1:12" x14ac:dyDescent="0.45">
      <c r="A603" s="5">
        <v>444</v>
      </c>
      <c r="B603" s="5">
        <v>8</v>
      </c>
      <c r="C603" s="19" t="s">
        <v>714</v>
      </c>
      <c r="D603" s="5" t="s">
        <v>715</v>
      </c>
      <c r="E603" s="5">
        <v>336</v>
      </c>
      <c r="F603" s="23">
        <f t="shared" si="73"/>
        <v>3785550.72</v>
      </c>
      <c r="G603" s="23">
        <f t="shared" si="74"/>
        <v>0</v>
      </c>
      <c r="H603" s="23">
        <f t="shared" si="71"/>
        <v>3785550.72</v>
      </c>
      <c r="I603" s="23">
        <v>11266.52</v>
      </c>
      <c r="J603" s="23">
        <v>0</v>
      </c>
      <c r="K603" s="23">
        <f t="shared" si="72"/>
        <v>11266.52</v>
      </c>
      <c r="L603" s="19"/>
    </row>
    <row r="604" spans="1:12" ht="28.5" x14ac:dyDescent="0.45">
      <c r="A604" s="5">
        <v>445</v>
      </c>
      <c r="B604" s="5">
        <v>9</v>
      </c>
      <c r="C604" s="19" t="s">
        <v>716</v>
      </c>
      <c r="D604" s="5" t="s">
        <v>43</v>
      </c>
      <c r="E604" s="5">
        <v>211.52</v>
      </c>
      <c r="F604" s="23">
        <f t="shared" si="73"/>
        <v>1267119.0208000001</v>
      </c>
      <c r="G604" s="23">
        <f t="shared" si="74"/>
        <v>51572.806400000001</v>
      </c>
      <c r="H604" s="23">
        <f t="shared" si="71"/>
        <v>1318691.8272000002</v>
      </c>
      <c r="I604" s="23">
        <v>5990.54</v>
      </c>
      <c r="J604" s="23">
        <v>243.82</v>
      </c>
      <c r="K604" s="23">
        <f t="shared" si="72"/>
        <v>6234.36</v>
      </c>
      <c r="L604" s="19"/>
    </row>
    <row r="605" spans="1:12" x14ac:dyDescent="0.45">
      <c r="A605" s="44">
        <v>445</v>
      </c>
      <c r="B605" s="44"/>
      <c r="C605" s="44" t="s">
        <v>717</v>
      </c>
      <c r="D605" s="44"/>
      <c r="E605" s="44"/>
      <c r="F605" s="45"/>
      <c r="G605" s="45"/>
      <c r="H605" s="45"/>
      <c r="I605" s="23">
        <v>0</v>
      </c>
      <c r="J605" s="23">
        <v>0</v>
      </c>
      <c r="K605" s="23">
        <f t="shared" si="72"/>
        <v>0</v>
      </c>
      <c r="L605" s="19"/>
    </row>
    <row r="606" spans="1:12" ht="28.5" x14ac:dyDescent="0.45">
      <c r="A606" s="5">
        <v>446</v>
      </c>
      <c r="B606" s="5">
        <v>10</v>
      </c>
      <c r="C606" s="8" t="s">
        <v>700</v>
      </c>
      <c r="D606" s="5" t="s">
        <v>32</v>
      </c>
      <c r="E606" s="5">
        <v>112</v>
      </c>
      <c r="F606" s="23">
        <f t="shared" ref="F606:F614" si="75">I606*E606</f>
        <v>258989.91999999998</v>
      </c>
      <c r="G606" s="23">
        <f t="shared" ref="G606:G614" si="76">J606*E606</f>
        <v>632217.59999999998</v>
      </c>
      <c r="H606" s="23">
        <f t="shared" si="71"/>
        <v>891207.52</v>
      </c>
      <c r="I606" s="23">
        <v>2312.41</v>
      </c>
      <c r="J606" s="23">
        <v>5644.8</v>
      </c>
      <c r="K606" s="23">
        <f t="shared" si="72"/>
        <v>7957.21</v>
      </c>
      <c r="L606" s="19" t="s">
        <v>701</v>
      </c>
    </row>
    <row r="607" spans="1:12" ht="114" x14ac:dyDescent="0.45">
      <c r="A607" s="5">
        <v>447</v>
      </c>
      <c r="B607" s="5">
        <v>11</v>
      </c>
      <c r="C607" s="8" t="s">
        <v>702</v>
      </c>
      <c r="D607" s="5" t="s">
        <v>17</v>
      </c>
      <c r="E607" s="5">
        <v>112</v>
      </c>
      <c r="F607" s="23">
        <f t="shared" si="75"/>
        <v>2769371.36</v>
      </c>
      <c r="G607" s="23">
        <f t="shared" si="76"/>
        <v>1806336</v>
      </c>
      <c r="H607" s="23">
        <f t="shared" si="71"/>
        <v>4575707.3599999994</v>
      </c>
      <c r="I607" s="23">
        <v>24726.53</v>
      </c>
      <c r="J607" s="23">
        <v>16128</v>
      </c>
      <c r="K607" s="23">
        <f t="shared" si="72"/>
        <v>40854.53</v>
      </c>
      <c r="L607" s="19" t="s">
        <v>703</v>
      </c>
    </row>
    <row r="608" spans="1:12" ht="42.75" x14ac:dyDescent="0.45">
      <c r="A608" s="5">
        <v>448</v>
      </c>
      <c r="B608" s="5">
        <v>12</v>
      </c>
      <c r="C608" s="8" t="s">
        <v>704</v>
      </c>
      <c r="D608" s="5" t="s">
        <v>32</v>
      </c>
      <c r="E608" s="5">
        <v>606</v>
      </c>
      <c r="F608" s="23">
        <f t="shared" si="75"/>
        <v>2748355.44</v>
      </c>
      <c r="G608" s="23">
        <f t="shared" si="76"/>
        <v>397051.2</v>
      </c>
      <c r="H608" s="23">
        <f t="shared" si="71"/>
        <v>3145406.64</v>
      </c>
      <c r="I608" s="23">
        <v>4535.24</v>
      </c>
      <c r="J608" s="23">
        <v>655.20000000000005</v>
      </c>
      <c r="K608" s="23">
        <f t="shared" si="72"/>
        <v>5190.4399999999996</v>
      </c>
      <c r="L608" s="19" t="s">
        <v>718</v>
      </c>
    </row>
    <row r="609" spans="1:12" ht="28.5" x14ac:dyDescent="0.45">
      <c r="A609" s="5">
        <v>449</v>
      </c>
      <c r="B609" s="5">
        <v>13</v>
      </c>
      <c r="C609" s="8" t="s">
        <v>706</v>
      </c>
      <c r="D609" s="5" t="s">
        <v>32</v>
      </c>
      <c r="E609" s="5">
        <v>896</v>
      </c>
      <c r="F609" s="23">
        <f t="shared" si="75"/>
        <v>693414.40000000002</v>
      </c>
      <c r="G609" s="23">
        <f t="shared" si="76"/>
        <v>126443.52</v>
      </c>
      <c r="H609" s="23">
        <f t="shared" si="71"/>
        <v>819857.92000000004</v>
      </c>
      <c r="I609" s="23">
        <v>773.9</v>
      </c>
      <c r="J609" s="23">
        <v>141.12</v>
      </c>
      <c r="K609" s="23">
        <f t="shared" si="72"/>
        <v>915.02</v>
      </c>
      <c r="L609" s="19" t="s">
        <v>707</v>
      </c>
    </row>
    <row r="610" spans="1:12" ht="256.5" x14ac:dyDescent="0.45">
      <c r="A610" s="5">
        <v>450</v>
      </c>
      <c r="B610" s="5">
        <v>14</v>
      </c>
      <c r="C610" s="19" t="s">
        <v>708</v>
      </c>
      <c r="D610" s="5" t="s">
        <v>709</v>
      </c>
      <c r="E610" s="5">
        <v>336</v>
      </c>
      <c r="F610" s="23">
        <f t="shared" si="75"/>
        <v>3482703.8400000003</v>
      </c>
      <c r="G610" s="23">
        <f t="shared" si="76"/>
        <v>3688288.8</v>
      </c>
      <c r="H610" s="23">
        <f t="shared" si="71"/>
        <v>7170992.6400000006</v>
      </c>
      <c r="I610" s="23">
        <v>10365.19</v>
      </c>
      <c r="J610" s="23">
        <v>10977.05</v>
      </c>
      <c r="K610" s="23">
        <f t="shared" si="72"/>
        <v>21342.239999999998</v>
      </c>
      <c r="L610" s="19" t="s">
        <v>719</v>
      </c>
    </row>
    <row r="611" spans="1:12" x14ac:dyDescent="0.45">
      <c r="A611" s="5">
        <v>451</v>
      </c>
      <c r="B611" s="5">
        <v>15</v>
      </c>
      <c r="C611" s="19" t="s">
        <v>711</v>
      </c>
      <c r="D611" s="5" t="s">
        <v>622</v>
      </c>
      <c r="E611" s="5">
        <v>168</v>
      </c>
      <c r="F611" s="23">
        <f t="shared" si="75"/>
        <v>3023042.4</v>
      </c>
      <c r="G611" s="23">
        <f t="shared" si="76"/>
        <v>0</v>
      </c>
      <c r="H611" s="23">
        <f t="shared" si="71"/>
        <v>3023042.4</v>
      </c>
      <c r="I611" s="23">
        <v>17994.3</v>
      </c>
      <c r="J611" s="23">
        <v>0</v>
      </c>
      <c r="K611" s="23">
        <f t="shared" si="72"/>
        <v>17994.3</v>
      </c>
      <c r="L611" s="19" t="s">
        <v>712</v>
      </c>
    </row>
    <row r="612" spans="1:12" x14ac:dyDescent="0.45">
      <c r="A612" s="5">
        <v>452</v>
      </c>
      <c r="B612" s="5">
        <v>16</v>
      </c>
      <c r="C612" s="8" t="s">
        <v>713</v>
      </c>
      <c r="D612" s="5" t="s">
        <v>17</v>
      </c>
      <c r="E612" s="5">
        <v>4</v>
      </c>
      <c r="F612" s="23">
        <f t="shared" si="75"/>
        <v>92287.039999999994</v>
      </c>
      <c r="G612" s="23">
        <f t="shared" si="76"/>
        <v>0</v>
      </c>
      <c r="H612" s="23">
        <f t="shared" si="71"/>
        <v>92287.039999999994</v>
      </c>
      <c r="I612" s="23">
        <v>23071.759999999998</v>
      </c>
      <c r="J612" s="23">
        <v>0</v>
      </c>
      <c r="K612" s="23">
        <f t="shared" si="72"/>
        <v>23071.759999999998</v>
      </c>
      <c r="L612" s="19" t="s">
        <v>712</v>
      </c>
    </row>
    <row r="613" spans="1:12" x14ac:dyDescent="0.45">
      <c r="A613" s="5">
        <v>453</v>
      </c>
      <c r="B613" s="5">
        <v>17</v>
      </c>
      <c r="C613" s="19" t="s">
        <v>714</v>
      </c>
      <c r="D613" s="5" t="s">
        <v>715</v>
      </c>
      <c r="E613" s="5">
        <v>336</v>
      </c>
      <c r="F613" s="23">
        <f t="shared" si="75"/>
        <v>3785550.72</v>
      </c>
      <c r="G613" s="23">
        <f t="shared" si="76"/>
        <v>0</v>
      </c>
      <c r="H613" s="23">
        <f t="shared" si="71"/>
        <v>3785550.72</v>
      </c>
      <c r="I613" s="23">
        <v>11266.52</v>
      </c>
      <c r="J613" s="23">
        <v>0</v>
      </c>
      <c r="K613" s="23">
        <f t="shared" si="72"/>
        <v>11266.52</v>
      </c>
      <c r="L613" s="19"/>
    </row>
    <row r="614" spans="1:12" ht="28.5" x14ac:dyDescent="0.45">
      <c r="A614" s="5">
        <v>454</v>
      </c>
      <c r="B614" s="5">
        <v>18</v>
      </c>
      <c r="C614" s="19" t="s">
        <v>716</v>
      </c>
      <c r="D614" s="5" t="s">
        <v>43</v>
      </c>
      <c r="E614" s="5">
        <v>231.85</v>
      </c>
      <c r="F614" s="23">
        <f t="shared" si="75"/>
        <v>1388906.699</v>
      </c>
      <c r="G614" s="23">
        <f t="shared" si="76"/>
        <v>56529.666999999994</v>
      </c>
      <c r="H614" s="23">
        <f t="shared" si="71"/>
        <v>1445436.3659999999</v>
      </c>
      <c r="I614" s="23">
        <v>5990.54</v>
      </c>
      <c r="J614" s="23">
        <v>243.82</v>
      </c>
      <c r="K614" s="23">
        <f t="shared" si="72"/>
        <v>6234.36</v>
      </c>
      <c r="L614" s="31"/>
    </row>
    <row r="615" spans="1:12" x14ac:dyDescent="0.45">
      <c r="A615" s="44">
        <v>454</v>
      </c>
      <c r="B615" s="44"/>
      <c r="C615" s="44" t="s">
        <v>720</v>
      </c>
      <c r="D615" s="44"/>
      <c r="E615" s="44"/>
      <c r="F615" s="45"/>
      <c r="G615" s="45"/>
      <c r="H615" s="45"/>
      <c r="I615" s="23">
        <v>0</v>
      </c>
      <c r="J615" s="23">
        <v>0</v>
      </c>
      <c r="K615" s="23">
        <f t="shared" si="72"/>
        <v>0</v>
      </c>
      <c r="L615" s="19"/>
    </row>
    <row r="616" spans="1:12" ht="28.5" x14ac:dyDescent="0.45">
      <c r="A616" s="5">
        <v>455</v>
      </c>
      <c r="B616" s="5">
        <v>19</v>
      </c>
      <c r="C616" s="8" t="s">
        <v>700</v>
      </c>
      <c r="D616" s="5" t="s">
        <v>32</v>
      </c>
      <c r="E616" s="5">
        <v>112</v>
      </c>
      <c r="F616" s="23">
        <f t="shared" ref="F616:F624" si="77">I616*E616</f>
        <v>258989.91999999998</v>
      </c>
      <c r="G616" s="23">
        <f t="shared" ref="G616:G624" si="78">J616*E616</f>
        <v>632217.59999999998</v>
      </c>
      <c r="H616" s="23">
        <f t="shared" si="71"/>
        <v>891207.52</v>
      </c>
      <c r="I616" s="23">
        <v>2312.41</v>
      </c>
      <c r="J616" s="23">
        <v>5644.8</v>
      </c>
      <c r="K616" s="23">
        <f t="shared" si="72"/>
        <v>7957.21</v>
      </c>
      <c r="L616" s="19" t="s">
        <v>701</v>
      </c>
    </row>
    <row r="617" spans="1:12" ht="114" x14ac:dyDescent="0.45">
      <c r="A617" s="5">
        <v>456</v>
      </c>
      <c r="B617" s="5">
        <v>20</v>
      </c>
      <c r="C617" s="8" t="s">
        <v>702</v>
      </c>
      <c r="D617" s="5" t="s">
        <v>32</v>
      </c>
      <c r="E617" s="5">
        <v>112</v>
      </c>
      <c r="F617" s="23">
        <f t="shared" si="77"/>
        <v>2769371.36</v>
      </c>
      <c r="G617" s="23">
        <f t="shared" si="78"/>
        <v>1806336</v>
      </c>
      <c r="H617" s="23">
        <f t="shared" si="71"/>
        <v>4575707.3599999994</v>
      </c>
      <c r="I617" s="23">
        <v>24726.53</v>
      </c>
      <c r="J617" s="23">
        <v>16128</v>
      </c>
      <c r="K617" s="23">
        <f t="shared" si="72"/>
        <v>40854.53</v>
      </c>
      <c r="L617" s="19" t="s">
        <v>703</v>
      </c>
    </row>
    <row r="618" spans="1:12" ht="42.75" x14ac:dyDescent="0.45">
      <c r="A618" s="5">
        <v>457</v>
      </c>
      <c r="B618" s="5">
        <v>21</v>
      </c>
      <c r="C618" s="8" t="s">
        <v>704</v>
      </c>
      <c r="D618" s="5" t="s">
        <v>32</v>
      </c>
      <c r="E618" s="5">
        <v>540</v>
      </c>
      <c r="F618" s="23">
        <f t="shared" si="77"/>
        <v>2449029.6</v>
      </c>
      <c r="G618" s="23">
        <f t="shared" si="78"/>
        <v>350784</v>
      </c>
      <c r="H618" s="23">
        <f t="shared" si="71"/>
        <v>2799813.6</v>
      </c>
      <c r="I618" s="23">
        <v>4535.24</v>
      </c>
      <c r="J618" s="23">
        <v>649.6</v>
      </c>
      <c r="K618" s="23">
        <f t="shared" si="72"/>
        <v>5184.84</v>
      </c>
      <c r="L618" s="19" t="s">
        <v>721</v>
      </c>
    </row>
    <row r="619" spans="1:12" ht="28.5" x14ac:dyDescent="0.45">
      <c r="A619" s="5">
        <v>458</v>
      </c>
      <c r="B619" s="5">
        <v>22</v>
      </c>
      <c r="C619" s="8" t="s">
        <v>706</v>
      </c>
      <c r="D619" s="5" t="s">
        <v>32</v>
      </c>
      <c r="E619" s="5">
        <v>896</v>
      </c>
      <c r="F619" s="23">
        <f t="shared" si="77"/>
        <v>693414.40000000002</v>
      </c>
      <c r="G619" s="23">
        <f t="shared" si="78"/>
        <v>126443.52</v>
      </c>
      <c r="H619" s="23">
        <f t="shared" si="71"/>
        <v>819857.92000000004</v>
      </c>
      <c r="I619" s="23">
        <v>773.9</v>
      </c>
      <c r="J619" s="23">
        <v>141.12</v>
      </c>
      <c r="K619" s="23">
        <f t="shared" si="72"/>
        <v>915.02</v>
      </c>
      <c r="L619" s="19" t="s">
        <v>707</v>
      </c>
    </row>
    <row r="620" spans="1:12" ht="256.5" x14ac:dyDescent="0.45">
      <c r="A620" s="5">
        <v>459</v>
      </c>
      <c r="B620" s="5">
        <v>23</v>
      </c>
      <c r="C620" s="19" t="s">
        <v>708</v>
      </c>
      <c r="D620" s="5" t="s">
        <v>709</v>
      </c>
      <c r="E620" s="5">
        <v>336</v>
      </c>
      <c r="F620" s="23">
        <f t="shared" si="77"/>
        <v>3482703.8400000003</v>
      </c>
      <c r="G620" s="23">
        <f t="shared" si="78"/>
        <v>3688288.8</v>
      </c>
      <c r="H620" s="23">
        <f t="shared" si="71"/>
        <v>7170992.6400000006</v>
      </c>
      <c r="I620" s="23">
        <v>10365.19</v>
      </c>
      <c r="J620" s="23">
        <v>10977.05</v>
      </c>
      <c r="K620" s="23">
        <f t="shared" si="72"/>
        <v>21342.239999999998</v>
      </c>
      <c r="L620" s="19" t="s">
        <v>719</v>
      </c>
    </row>
    <row r="621" spans="1:12" x14ac:dyDescent="0.45">
      <c r="A621" s="5">
        <v>460</v>
      </c>
      <c r="B621" s="5">
        <v>24</v>
      </c>
      <c r="C621" s="19" t="s">
        <v>711</v>
      </c>
      <c r="D621" s="5" t="s">
        <v>622</v>
      </c>
      <c r="E621" s="5">
        <v>168</v>
      </c>
      <c r="F621" s="23">
        <f t="shared" si="77"/>
        <v>3023042.4</v>
      </c>
      <c r="G621" s="23">
        <f t="shared" si="78"/>
        <v>0</v>
      </c>
      <c r="H621" s="23">
        <f t="shared" si="71"/>
        <v>3023042.4</v>
      </c>
      <c r="I621" s="23">
        <v>17994.3</v>
      </c>
      <c r="J621" s="23">
        <v>0</v>
      </c>
      <c r="K621" s="23">
        <f t="shared" si="72"/>
        <v>17994.3</v>
      </c>
      <c r="L621" s="19" t="s">
        <v>712</v>
      </c>
    </row>
    <row r="622" spans="1:12" x14ac:dyDescent="0.45">
      <c r="A622" s="5">
        <v>461</v>
      </c>
      <c r="B622" s="5">
        <v>25</v>
      </c>
      <c r="C622" s="8" t="s">
        <v>713</v>
      </c>
      <c r="D622" s="5" t="s">
        <v>17</v>
      </c>
      <c r="E622" s="5">
        <v>4</v>
      </c>
      <c r="F622" s="23">
        <f t="shared" si="77"/>
        <v>92287.039999999994</v>
      </c>
      <c r="G622" s="23">
        <f t="shared" si="78"/>
        <v>0</v>
      </c>
      <c r="H622" s="23">
        <f t="shared" si="71"/>
        <v>92287.039999999994</v>
      </c>
      <c r="I622" s="23">
        <v>23071.759999999998</v>
      </c>
      <c r="J622" s="23">
        <v>0</v>
      </c>
      <c r="K622" s="23">
        <f t="shared" si="72"/>
        <v>23071.759999999998</v>
      </c>
      <c r="L622" s="19" t="s">
        <v>712</v>
      </c>
    </row>
    <row r="623" spans="1:12" x14ac:dyDescent="0.45">
      <c r="A623" s="5">
        <v>462</v>
      </c>
      <c r="B623" s="5">
        <v>26</v>
      </c>
      <c r="C623" s="19" t="s">
        <v>714</v>
      </c>
      <c r="D623" s="5" t="s">
        <v>715</v>
      </c>
      <c r="E623" s="5">
        <v>336</v>
      </c>
      <c r="F623" s="23">
        <f t="shared" si="77"/>
        <v>3785550.72</v>
      </c>
      <c r="G623" s="23">
        <f t="shared" si="78"/>
        <v>0</v>
      </c>
      <c r="H623" s="23">
        <f t="shared" si="71"/>
        <v>3785550.72</v>
      </c>
      <c r="I623" s="23">
        <v>11266.52</v>
      </c>
      <c r="J623" s="23">
        <v>0</v>
      </c>
      <c r="K623" s="23">
        <f t="shared" si="72"/>
        <v>11266.52</v>
      </c>
      <c r="L623" s="19"/>
    </row>
    <row r="624" spans="1:12" ht="28.5" x14ac:dyDescent="0.45">
      <c r="A624" s="5">
        <v>463</v>
      </c>
      <c r="B624" s="5">
        <v>27</v>
      </c>
      <c r="C624" s="19" t="s">
        <v>716</v>
      </c>
      <c r="D624" s="5" t="s">
        <v>43</v>
      </c>
      <c r="E624" s="5">
        <v>222.75</v>
      </c>
      <c r="F624" s="23">
        <f t="shared" si="77"/>
        <v>1334392.7849999999</v>
      </c>
      <c r="G624" s="23">
        <f t="shared" si="78"/>
        <v>54310.904999999999</v>
      </c>
      <c r="H624" s="23">
        <f t="shared" si="71"/>
        <v>1388703.69</v>
      </c>
      <c r="I624" s="23">
        <v>5990.54</v>
      </c>
      <c r="J624" s="23">
        <v>243.82</v>
      </c>
      <c r="K624" s="23">
        <f t="shared" si="72"/>
        <v>6234.36</v>
      </c>
      <c r="L624" s="31"/>
    </row>
    <row r="625" spans="1:12" x14ac:dyDescent="0.45">
      <c r="A625" s="44">
        <v>463</v>
      </c>
      <c r="B625" s="44"/>
      <c r="C625" s="44" t="s">
        <v>722</v>
      </c>
      <c r="D625" s="44"/>
      <c r="E625" s="44"/>
      <c r="F625" s="45"/>
      <c r="G625" s="45"/>
      <c r="H625" s="45"/>
      <c r="I625" s="23">
        <v>0</v>
      </c>
      <c r="J625" s="23">
        <v>0</v>
      </c>
      <c r="K625" s="23">
        <f t="shared" si="72"/>
        <v>0</v>
      </c>
      <c r="L625" s="19"/>
    </row>
    <row r="626" spans="1:12" ht="28.5" x14ac:dyDescent="0.45">
      <c r="A626" s="5">
        <v>464</v>
      </c>
      <c r="B626" s="5">
        <v>28</v>
      </c>
      <c r="C626" s="8" t="s">
        <v>700</v>
      </c>
      <c r="D626" s="5" t="s">
        <v>32</v>
      </c>
      <c r="E626" s="5">
        <v>112</v>
      </c>
      <c r="F626" s="23">
        <f t="shared" ref="F626:F634" si="79">I626*E626</f>
        <v>258989.91999999998</v>
      </c>
      <c r="G626" s="23">
        <f t="shared" ref="G626:G634" si="80">J626*E626</f>
        <v>632217.59999999998</v>
      </c>
      <c r="H626" s="23">
        <f t="shared" si="71"/>
        <v>891207.52</v>
      </c>
      <c r="I626" s="23">
        <v>2312.41</v>
      </c>
      <c r="J626" s="23">
        <v>5644.8</v>
      </c>
      <c r="K626" s="23">
        <f t="shared" si="72"/>
        <v>7957.21</v>
      </c>
      <c r="L626" s="19" t="s">
        <v>701</v>
      </c>
    </row>
    <row r="627" spans="1:12" ht="114" x14ac:dyDescent="0.45">
      <c r="A627" s="5">
        <v>465</v>
      </c>
      <c r="B627" s="5">
        <v>29</v>
      </c>
      <c r="C627" s="8" t="s">
        <v>702</v>
      </c>
      <c r="D627" s="5" t="s">
        <v>32</v>
      </c>
      <c r="E627" s="5">
        <v>112</v>
      </c>
      <c r="F627" s="23">
        <f t="shared" si="79"/>
        <v>2769371.36</v>
      </c>
      <c r="G627" s="23">
        <f t="shared" si="80"/>
        <v>1806336</v>
      </c>
      <c r="H627" s="23">
        <f t="shared" si="71"/>
        <v>4575707.3599999994</v>
      </c>
      <c r="I627" s="23">
        <v>24726.53</v>
      </c>
      <c r="J627" s="23">
        <v>16128</v>
      </c>
      <c r="K627" s="23">
        <f t="shared" si="72"/>
        <v>40854.53</v>
      </c>
      <c r="L627" s="19" t="s">
        <v>703</v>
      </c>
    </row>
    <row r="628" spans="1:12" ht="42.75" x14ac:dyDescent="0.45">
      <c r="A628" s="5">
        <v>466</v>
      </c>
      <c r="B628" s="5">
        <v>30</v>
      </c>
      <c r="C628" s="8" t="s">
        <v>704</v>
      </c>
      <c r="D628" s="5" t="s">
        <v>17</v>
      </c>
      <c r="E628" s="5">
        <v>552</v>
      </c>
      <c r="F628" s="23">
        <f t="shared" si="79"/>
        <v>2503452.48</v>
      </c>
      <c r="G628" s="23">
        <f t="shared" si="80"/>
        <v>354251.52000000002</v>
      </c>
      <c r="H628" s="23">
        <f t="shared" si="71"/>
        <v>2857704</v>
      </c>
      <c r="I628" s="23">
        <v>4535.24</v>
      </c>
      <c r="J628" s="23">
        <v>641.76</v>
      </c>
      <c r="K628" s="23">
        <f t="shared" si="72"/>
        <v>5177</v>
      </c>
      <c r="L628" s="19" t="s">
        <v>723</v>
      </c>
    </row>
    <row r="629" spans="1:12" ht="28.5" x14ac:dyDescent="0.45">
      <c r="A629" s="5">
        <v>467</v>
      </c>
      <c r="B629" s="5">
        <v>31</v>
      </c>
      <c r="C629" s="8" t="s">
        <v>706</v>
      </c>
      <c r="D629" s="5" t="s">
        <v>17</v>
      </c>
      <c r="E629" s="5">
        <v>896</v>
      </c>
      <c r="F629" s="23">
        <f t="shared" si="79"/>
        <v>693414.40000000002</v>
      </c>
      <c r="G629" s="23">
        <f t="shared" si="80"/>
        <v>126443.52</v>
      </c>
      <c r="H629" s="23">
        <f t="shared" si="71"/>
        <v>819857.92000000004</v>
      </c>
      <c r="I629" s="23">
        <v>773.9</v>
      </c>
      <c r="J629" s="23">
        <v>141.12</v>
      </c>
      <c r="K629" s="23">
        <f t="shared" si="72"/>
        <v>915.02</v>
      </c>
      <c r="L629" s="19" t="s">
        <v>707</v>
      </c>
    </row>
    <row r="630" spans="1:12" ht="256.5" x14ac:dyDescent="0.45">
      <c r="A630" s="5">
        <v>468</v>
      </c>
      <c r="B630" s="5">
        <v>32</v>
      </c>
      <c r="C630" s="19" t="s">
        <v>708</v>
      </c>
      <c r="D630" s="5" t="s">
        <v>622</v>
      </c>
      <c r="E630" s="5">
        <v>336</v>
      </c>
      <c r="F630" s="23">
        <f t="shared" si="79"/>
        <v>3482703.8400000003</v>
      </c>
      <c r="G630" s="23">
        <f t="shared" si="80"/>
        <v>3688288.8</v>
      </c>
      <c r="H630" s="23">
        <f t="shared" si="71"/>
        <v>7170992.6400000006</v>
      </c>
      <c r="I630" s="23">
        <v>10365.19</v>
      </c>
      <c r="J630" s="23">
        <v>10977.05</v>
      </c>
      <c r="K630" s="23">
        <f t="shared" si="72"/>
        <v>21342.239999999998</v>
      </c>
      <c r="L630" s="19" t="s">
        <v>719</v>
      </c>
    </row>
    <row r="631" spans="1:12" x14ac:dyDescent="0.45">
      <c r="A631" s="5">
        <v>469</v>
      </c>
      <c r="B631" s="5">
        <v>33</v>
      </c>
      <c r="C631" s="19" t="s">
        <v>711</v>
      </c>
      <c r="D631" s="5" t="s">
        <v>622</v>
      </c>
      <c r="E631" s="5">
        <v>168</v>
      </c>
      <c r="F631" s="23">
        <f t="shared" si="79"/>
        <v>3023042.4</v>
      </c>
      <c r="G631" s="23">
        <f t="shared" si="80"/>
        <v>0</v>
      </c>
      <c r="H631" s="23">
        <f t="shared" si="71"/>
        <v>3023042.4</v>
      </c>
      <c r="I631" s="23">
        <v>17994.3</v>
      </c>
      <c r="J631" s="23">
        <v>0</v>
      </c>
      <c r="K631" s="23">
        <f t="shared" si="72"/>
        <v>17994.3</v>
      </c>
      <c r="L631" s="19" t="s">
        <v>712</v>
      </c>
    </row>
    <row r="632" spans="1:12" x14ac:dyDescent="0.45">
      <c r="A632" s="5">
        <v>470</v>
      </c>
      <c r="B632" s="5">
        <v>34</v>
      </c>
      <c r="C632" s="8" t="s">
        <v>713</v>
      </c>
      <c r="D632" s="5" t="s">
        <v>32</v>
      </c>
      <c r="E632" s="5">
        <v>4</v>
      </c>
      <c r="F632" s="23">
        <f t="shared" si="79"/>
        <v>92287.039999999994</v>
      </c>
      <c r="G632" s="23">
        <f t="shared" si="80"/>
        <v>0</v>
      </c>
      <c r="H632" s="23">
        <f t="shared" si="71"/>
        <v>92287.039999999994</v>
      </c>
      <c r="I632" s="23">
        <v>23071.759999999998</v>
      </c>
      <c r="J632" s="23">
        <v>0</v>
      </c>
      <c r="K632" s="23">
        <f t="shared" si="72"/>
        <v>23071.759999999998</v>
      </c>
      <c r="L632" s="19" t="s">
        <v>712</v>
      </c>
    </row>
    <row r="633" spans="1:12" x14ac:dyDescent="0.45">
      <c r="A633" s="5">
        <v>471</v>
      </c>
      <c r="B633" s="5">
        <v>35</v>
      </c>
      <c r="C633" s="19" t="s">
        <v>714</v>
      </c>
      <c r="D633" s="5" t="s">
        <v>715</v>
      </c>
      <c r="E633" s="5">
        <v>336</v>
      </c>
      <c r="F633" s="23">
        <f t="shared" si="79"/>
        <v>3785550.72</v>
      </c>
      <c r="G633" s="23">
        <f t="shared" si="80"/>
        <v>0</v>
      </c>
      <c r="H633" s="23">
        <f t="shared" si="71"/>
        <v>3785550.72</v>
      </c>
      <c r="I633" s="23">
        <v>11266.52</v>
      </c>
      <c r="J633" s="23">
        <v>0</v>
      </c>
      <c r="K633" s="23">
        <f t="shared" si="72"/>
        <v>11266.52</v>
      </c>
      <c r="L633" s="19"/>
    </row>
    <row r="634" spans="1:12" ht="28.5" x14ac:dyDescent="0.45">
      <c r="A634" s="5">
        <v>472</v>
      </c>
      <c r="B634" s="5">
        <v>36</v>
      </c>
      <c r="C634" s="19" t="s">
        <v>716</v>
      </c>
      <c r="D634" s="5" t="s">
        <v>43</v>
      </c>
      <c r="E634" s="5">
        <v>222.55</v>
      </c>
      <c r="F634" s="23">
        <f t="shared" si="79"/>
        <v>1333194.6770000001</v>
      </c>
      <c r="G634" s="23">
        <f t="shared" si="80"/>
        <v>54262.141000000003</v>
      </c>
      <c r="H634" s="23">
        <f t="shared" si="71"/>
        <v>1387456.8180000002</v>
      </c>
      <c r="I634" s="23">
        <v>5990.54</v>
      </c>
      <c r="J634" s="23">
        <v>243.82</v>
      </c>
      <c r="K634" s="23">
        <f t="shared" si="72"/>
        <v>6234.36</v>
      </c>
      <c r="L634" s="31"/>
    </row>
    <row r="635" spans="1:12" x14ac:dyDescent="0.45">
      <c r="A635" s="44">
        <v>472</v>
      </c>
      <c r="B635" s="44"/>
      <c r="C635" s="44" t="s">
        <v>724</v>
      </c>
      <c r="D635" s="44"/>
      <c r="E635" s="44"/>
      <c r="F635" s="45"/>
      <c r="G635" s="45"/>
      <c r="H635" s="45"/>
      <c r="I635" s="23">
        <v>0</v>
      </c>
      <c r="J635" s="23">
        <v>0</v>
      </c>
      <c r="K635" s="23">
        <f t="shared" si="72"/>
        <v>0</v>
      </c>
      <c r="L635" s="19"/>
    </row>
    <row r="636" spans="1:12" ht="28.5" x14ac:dyDescent="0.45">
      <c r="A636" s="5">
        <v>473</v>
      </c>
      <c r="B636" s="5">
        <v>37</v>
      </c>
      <c r="C636" s="8" t="s">
        <v>700</v>
      </c>
      <c r="D636" s="5" t="s">
        <v>17</v>
      </c>
      <c r="E636" s="5">
        <v>112</v>
      </c>
      <c r="F636" s="23">
        <f t="shared" ref="F636:F644" si="81">I636*E636</f>
        <v>258989.91999999998</v>
      </c>
      <c r="G636" s="23">
        <f t="shared" ref="G636:G644" si="82">J636*E636</f>
        <v>632217.59999999998</v>
      </c>
      <c r="H636" s="23">
        <f t="shared" si="71"/>
        <v>891207.52</v>
      </c>
      <c r="I636" s="23">
        <v>2312.41</v>
      </c>
      <c r="J636" s="23">
        <v>5644.8</v>
      </c>
      <c r="K636" s="23">
        <f t="shared" si="72"/>
        <v>7957.21</v>
      </c>
      <c r="L636" s="19" t="s">
        <v>701</v>
      </c>
    </row>
    <row r="637" spans="1:12" ht="114" x14ac:dyDescent="0.45">
      <c r="A637" s="5">
        <v>474</v>
      </c>
      <c r="B637" s="5">
        <v>38</v>
      </c>
      <c r="C637" s="8" t="s">
        <v>702</v>
      </c>
      <c r="D637" s="5" t="s">
        <v>32</v>
      </c>
      <c r="E637" s="5">
        <v>112</v>
      </c>
      <c r="F637" s="23">
        <f t="shared" si="81"/>
        <v>2769371.36</v>
      </c>
      <c r="G637" s="23">
        <f t="shared" si="82"/>
        <v>1806336</v>
      </c>
      <c r="H637" s="23">
        <f t="shared" si="71"/>
        <v>4575707.3599999994</v>
      </c>
      <c r="I637" s="23">
        <v>24726.53</v>
      </c>
      <c r="J637" s="23">
        <v>16128</v>
      </c>
      <c r="K637" s="23">
        <f t="shared" si="72"/>
        <v>40854.53</v>
      </c>
      <c r="L637" s="19" t="s">
        <v>703</v>
      </c>
    </row>
    <row r="638" spans="1:12" ht="42.75" x14ac:dyDescent="0.45">
      <c r="A638" s="5">
        <v>475</v>
      </c>
      <c r="B638" s="5">
        <v>39</v>
      </c>
      <c r="C638" s="8" t="s">
        <v>704</v>
      </c>
      <c r="D638" s="5" t="s">
        <v>32</v>
      </c>
      <c r="E638" s="5">
        <v>540</v>
      </c>
      <c r="F638" s="23">
        <f t="shared" si="81"/>
        <v>2449029.6</v>
      </c>
      <c r="G638" s="23">
        <f t="shared" si="82"/>
        <v>350784</v>
      </c>
      <c r="H638" s="23">
        <f t="shared" si="71"/>
        <v>2799813.6</v>
      </c>
      <c r="I638" s="23">
        <v>4535.24</v>
      </c>
      <c r="J638" s="23">
        <v>649.6</v>
      </c>
      <c r="K638" s="23">
        <f t="shared" si="72"/>
        <v>5184.84</v>
      </c>
      <c r="L638" s="19" t="s">
        <v>725</v>
      </c>
    </row>
    <row r="639" spans="1:12" ht="28.5" x14ac:dyDescent="0.45">
      <c r="A639" s="5">
        <v>476</v>
      </c>
      <c r="B639" s="5">
        <v>40</v>
      </c>
      <c r="C639" s="8" t="s">
        <v>706</v>
      </c>
      <c r="D639" s="5" t="s">
        <v>32</v>
      </c>
      <c r="E639" s="5">
        <v>896</v>
      </c>
      <c r="F639" s="23">
        <f t="shared" si="81"/>
        <v>693414.40000000002</v>
      </c>
      <c r="G639" s="23">
        <f t="shared" si="82"/>
        <v>126443.52</v>
      </c>
      <c r="H639" s="23">
        <f t="shared" si="71"/>
        <v>819857.92000000004</v>
      </c>
      <c r="I639" s="23">
        <v>773.9</v>
      </c>
      <c r="J639" s="23">
        <v>141.12</v>
      </c>
      <c r="K639" s="23">
        <f t="shared" si="72"/>
        <v>915.02</v>
      </c>
      <c r="L639" s="19" t="s">
        <v>707</v>
      </c>
    </row>
    <row r="640" spans="1:12" ht="256.5" x14ac:dyDescent="0.45">
      <c r="A640" s="5">
        <v>477</v>
      </c>
      <c r="B640" s="5">
        <v>41</v>
      </c>
      <c r="C640" s="19" t="s">
        <v>708</v>
      </c>
      <c r="D640" s="5" t="s">
        <v>709</v>
      </c>
      <c r="E640" s="5">
        <v>336</v>
      </c>
      <c r="F640" s="23">
        <f t="shared" si="81"/>
        <v>3482703.8400000003</v>
      </c>
      <c r="G640" s="23">
        <f t="shared" si="82"/>
        <v>3688288.8</v>
      </c>
      <c r="H640" s="23">
        <f t="shared" si="71"/>
        <v>7170992.6400000006</v>
      </c>
      <c r="I640" s="23">
        <v>10365.19</v>
      </c>
      <c r="J640" s="23">
        <v>10977.05</v>
      </c>
      <c r="K640" s="23">
        <f t="shared" si="72"/>
        <v>21342.239999999998</v>
      </c>
      <c r="L640" s="19" t="s">
        <v>719</v>
      </c>
    </row>
    <row r="641" spans="1:12" x14ac:dyDescent="0.45">
      <c r="A641" s="5">
        <v>478</v>
      </c>
      <c r="B641" s="5">
        <v>42</v>
      </c>
      <c r="C641" s="19" t="s">
        <v>711</v>
      </c>
      <c r="D641" s="5" t="s">
        <v>622</v>
      </c>
      <c r="E641" s="5">
        <v>168</v>
      </c>
      <c r="F641" s="23">
        <f t="shared" si="81"/>
        <v>3023042.4</v>
      </c>
      <c r="G641" s="23">
        <f t="shared" si="82"/>
        <v>0</v>
      </c>
      <c r="H641" s="23">
        <f t="shared" si="71"/>
        <v>3023042.4</v>
      </c>
      <c r="I641" s="23">
        <v>17994.3</v>
      </c>
      <c r="J641" s="23">
        <v>0</v>
      </c>
      <c r="K641" s="23">
        <f t="shared" si="72"/>
        <v>17994.3</v>
      </c>
      <c r="L641" s="19" t="s">
        <v>712</v>
      </c>
    </row>
    <row r="642" spans="1:12" x14ac:dyDescent="0.45">
      <c r="A642" s="5">
        <v>479</v>
      </c>
      <c r="B642" s="5">
        <v>43</v>
      </c>
      <c r="C642" s="8" t="s">
        <v>713</v>
      </c>
      <c r="D642" s="5" t="s">
        <v>32</v>
      </c>
      <c r="E642" s="5">
        <v>4</v>
      </c>
      <c r="F642" s="23">
        <f t="shared" si="81"/>
        <v>92287.039999999994</v>
      </c>
      <c r="G642" s="23">
        <f t="shared" si="82"/>
        <v>0</v>
      </c>
      <c r="H642" s="23">
        <f t="shared" si="71"/>
        <v>92287.039999999994</v>
      </c>
      <c r="I642" s="23">
        <v>23071.759999999998</v>
      </c>
      <c r="J642" s="23">
        <v>0</v>
      </c>
      <c r="K642" s="23">
        <f t="shared" si="72"/>
        <v>23071.759999999998</v>
      </c>
      <c r="L642" s="19" t="s">
        <v>712</v>
      </c>
    </row>
    <row r="643" spans="1:12" x14ac:dyDescent="0.45">
      <c r="A643" s="5">
        <v>480</v>
      </c>
      <c r="B643" s="5">
        <v>44</v>
      </c>
      <c r="C643" s="19" t="s">
        <v>714</v>
      </c>
      <c r="D643" s="5" t="s">
        <v>715</v>
      </c>
      <c r="E643" s="5">
        <v>336</v>
      </c>
      <c r="F643" s="23">
        <f t="shared" si="81"/>
        <v>3785550.72</v>
      </c>
      <c r="G643" s="23">
        <f t="shared" si="82"/>
        <v>0</v>
      </c>
      <c r="H643" s="23">
        <f t="shared" si="71"/>
        <v>3785550.72</v>
      </c>
      <c r="I643" s="23">
        <v>11266.52</v>
      </c>
      <c r="J643" s="23">
        <v>0</v>
      </c>
      <c r="K643" s="23">
        <f t="shared" si="72"/>
        <v>11266.52</v>
      </c>
      <c r="L643" s="19"/>
    </row>
    <row r="644" spans="1:12" ht="28.5" x14ac:dyDescent="0.45">
      <c r="A644" s="5">
        <v>481</v>
      </c>
      <c r="B644" s="5">
        <v>45</v>
      </c>
      <c r="C644" s="19" t="s">
        <v>716</v>
      </c>
      <c r="D644" s="5" t="s">
        <v>43</v>
      </c>
      <c r="E644" s="5">
        <v>221.35</v>
      </c>
      <c r="F644" s="23">
        <f t="shared" si="81"/>
        <v>1326006.0289999999</v>
      </c>
      <c r="G644" s="23">
        <f t="shared" si="82"/>
        <v>53969.557000000001</v>
      </c>
      <c r="H644" s="23">
        <f t="shared" si="71"/>
        <v>1379975.5859999999</v>
      </c>
      <c r="I644" s="23">
        <v>5990.54</v>
      </c>
      <c r="J644" s="23">
        <v>243.82</v>
      </c>
      <c r="K644" s="23">
        <f t="shared" si="72"/>
        <v>6234.36</v>
      </c>
      <c r="L644" s="31"/>
    </row>
    <row r="645" spans="1:12" x14ac:dyDescent="0.45">
      <c r="A645" s="44">
        <v>481</v>
      </c>
      <c r="B645" s="44"/>
      <c r="C645" s="44" t="s">
        <v>726</v>
      </c>
      <c r="D645" s="44"/>
      <c r="E645" s="44"/>
      <c r="F645" s="45"/>
      <c r="G645" s="45"/>
      <c r="H645" s="45"/>
      <c r="I645" s="23">
        <v>0</v>
      </c>
      <c r="J645" s="23">
        <v>0</v>
      </c>
      <c r="K645" s="23">
        <f t="shared" si="72"/>
        <v>0</v>
      </c>
      <c r="L645" s="19"/>
    </row>
    <row r="646" spans="1:12" ht="28.5" x14ac:dyDescent="0.45">
      <c r="A646" s="5">
        <v>482</v>
      </c>
      <c r="B646" s="5">
        <v>46</v>
      </c>
      <c r="C646" s="8" t="s">
        <v>700</v>
      </c>
      <c r="D646" s="5" t="s">
        <v>32</v>
      </c>
      <c r="E646" s="5">
        <v>72</v>
      </c>
      <c r="F646" s="23">
        <f t="shared" ref="F646:F654" si="83">I646*E646</f>
        <v>166493.51999999999</v>
      </c>
      <c r="G646" s="23">
        <f t="shared" ref="G646:G654" si="84">J646*E646</f>
        <v>406425.60000000003</v>
      </c>
      <c r="H646" s="23">
        <f t="shared" si="71"/>
        <v>572919.12</v>
      </c>
      <c r="I646" s="23">
        <v>2312.41</v>
      </c>
      <c r="J646" s="23">
        <v>5644.8</v>
      </c>
      <c r="K646" s="23">
        <f t="shared" si="72"/>
        <v>7957.21</v>
      </c>
      <c r="L646" s="19" t="s">
        <v>701</v>
      </c>
    </row>
    <row r="647" spans="1:12" ht="114" x14ac:dyDescent="0.45">
      <c r="A647" s="5">
        <v>483</v>
      </c>
      <c r="B647" s="5">
        <v>47</v>
      </c>
      <c r="C647" s="8" t="s">
        <v>702</v>
      </c>
      <c r="D647" s="5" t="s">
        <v>32</v>
      </c>
      <c r="E647" s="5">
        <v>72</v>
      </c>
      <c r="F647" s="23">
        <f t="shared" si="83"/>
        <v>1780310.16</v>
      </c>
      <c r="G647" s="23">
        <f t="shared" si="84"/>
        <v>1161216</v>
      </c>
      <c r="H647" s="23">
        <f t="shared" si="71"/>
        <v>2941526.16</v>
      </c>
      <c r="I647" s="23">
        <v>24726.53</v>
      </c>
      <c r="J647" s="23">
        <v>16128</v>
      </c>
      <c r="K647" s="23">
        <f t="shared" si="72"/>
        <v>40854.53</v>
      </c>
      <c r="L647" s="19" t="s">
        <v>727</v>
      </c>
    </row>
    <row r="648" spans="1:12" ht="42.75" x14ac:dyDescent="0.45">
      <c r="A648" s="5">
        <v>484</v>
      </c>
      <c r="B648" s="5">
        <v>48</v>
      </c>
      <c r="C648" s="8" t="s">
        <v>704</v>
      </c>
      <c r="D648" s="5" t="s">
        <v>32</v>
      </c>
      <c r="E648" s="5">
        <v>325</v>
      </c>
      <c r="F648" s="23">
        <f t="shared" si="83"/>
        <v>1473953</v>
      </c>
      <c r="G648" s="23">
        <f t="shared" si="84"/>
        <v>238420</v>
      </c>
      <c r="H648" s="23">
        <f t="shared" si="71"/>
        <v>1712373</v>
      </c>
      <c r="I648" s="23">
        <v>4535.24</v>
      </c>
      <c r="J648" s="23">
        <v>733.6</v>
      </c>
      <c r="K648" s="23">
        <f t="shared" si="72"/>
        <v>5268.84</v>
      </c>
      <c r="L648" s="19" t="s">
        <v>728</v>
      </c>
    </row>
    <row r="649" spans="1:12" ht="28.5" x14ac:dyDescent="0.45">
      <c r="A649" s="5">
        <v>485</v>
      </c>
      <c r="B649" s="5">
        <v>49</v>
      </c>
      <c r="C649" s="8" t="s">
        <v>706</v>
      </c>
      <c r="D649" s="5" t="s">
        <v>32</v>
      </c>
      <c r="E649" s="5">
        <v>576</v>
      </c>
      <c r="F649" s="23">
        <f t="shared" si="83"/>
        <v>445766.39999999997</v>
      </c>
      <c r="G649" s="23">
        <f t="shared" si="84"/>
        <v>81285.119999999995</v>
      </c>
      <c r="H649" s="23">
        <f t="shared" si="71"/>
        <v>527051.52000000002</v>
      </c>
      <c r="I649" s="23">
        <v>773.9</v>
      </c>
      <c r="J649" s="23">
        <v>141.12</v>
      </c>
      <c r="K649" s="23">
        <f t="shared" si="72"/>
        <v>915.02</v>
      </c>
      <c r="L649" s="19" t="s">
        <v>729</v>
      </c>
    </row>
    <row r="650" spans="1:12" ht="256.5" x14ac:dyDescent="0.45">
      <c r="A650" s="5">
        <v>486</v>
      </c>
      <c r="B650" s="5">
        <v>50</v>
      </c>
      <c r="C650" s="19" t="s">
        <v>708</v>
      </c>
      <c r="D650" s="5" t="s">
        <v>709</v>
      </c>
      <c r="E650" s="5">
        <v>216</v>
      </c>
      <c r="F650" s="23">
        <f t="shared" si="83"/>
        <v>2238881.04</v>
      </c>
      <c r="G650" s="23">
        <f t="shared" si="84"/>
        <v>2371042.7999999998</v>
      </c>
      <c r="H650" s="23">
        <f t="shared" ref="H650:H712" si="85">F650+G650</f>
        <v>4609923.84</v>
      </c>
      <c r="I650" s="23">
        <v>10365.19</v>
      </c>
      <c r="J650" s="23">
        <v>10977.05</v>
      </c>
      <c r="K650" s="23">
        <f t="shared" ref="K650:K713" si="86">I650+J650</f>
        <v>21342.239999999998</v>
      </c>
      <c r="L650" s="19" t="s">
        <v>730</v>
      </c>
    </row>
    <row r="651" spans="1:12" x14ac:dyDescent="0.45">
      <c r="A651" s="5">
        <v>487</v>
      </c>
      <c r="B651" s="5">
        <v>51</v>
      </c>
      <c r="C651" s="19" t="s">
        <v>711</v>
      </c>
      <c r="D651" s="5" t="s">
        <v>622</v>
      </c>
      <c r="E651" s="5">
        <v>108</v>
      </c>
      <c r="F651" s="23">
        <f t="shared" si="83"/>
        <v>1943384.4</v>
      </c>
      <c r="G651" s="23">
        <f t="shared" si="84"/>
        <v>0</v>
      </c>
      <c r="H651" s="23">
        <f t="shared" si="85"/>
        <v>1943384.4</v>
      </c>
      <c r="I651" s="23">
        <v>17994.3</v>
      </c>
      <c r="J651" s="23">
        <v>0</v>
      </c>
      <c r="K651" s="23">
        <f t="shared" si="86"/>
        <v>17994.3</v>
      </c>
      <c r="L651" s="19" t="s">
        <v>712</v>
      </c>
    </row>
    <row r="652" spans="1:12" x14ac:dyDescent="0.45">
      <c r="A652" s="5">
        <v>488</v>
      </c>
      <c r="B652" s="5">
        <v>52</v>
      </c>
      <c r="C652" s="8" t="s">
        <v>713</v>
      </c>
      <c r="D652" s="5" t="s">
        <v>32</v>
      </c>
      <c r="E652" s="5">
        <v>4</v>
      </c>
      <c r="F652" s="23">
        <f t="shared" si="83"/>
        <v>92287.039999999994</v>
      </c>
      <c r="G652" s="23">
        <f t="shared" si="84"/>
        <v>0</v>
      </c>
      <c r="H652" s="23">
        <f t="shared" si="85"/>
        <v>92287.039999999994</v>
      </c>
      <c r="I652" s="23">
        <v>23071.759999999998</v>
      </c>
      <c r="J652" s="23">
        <v>0</v>
      </c>
      <c r="K652" s="23">
        <f t="shared" si="86"/>
        <v>23071.759999999998</v>
      </c>
      <c r="L652" s="19" t="s">
        <v>712</v>
      </c>
    </row>
    <row r="653" spans="1:12" x14ac:dyDescent="0.45">
      <c r="A653" s="5">
        <v>489</v>
      </c>
      <c r="B653" s="5">
        <v>53</v>
      </c>
      <c r="C653" s="19" t="s">
        <v>714</v>
      </c>
      <c r="D653" s="5" t="s">
        <v>715</v>
      </c>
      <c r="E653" s="5">
        <v>216</v>
      </c>
      <c r="F653" s="23">
        <f t="shared" si="83"/>
        <v>2433568.3200000003</v>
      </c>
      <c r="G653" s="23">
        <f t="shared" si="84"/>
        <v>0</v>
      </c>
      <c r="H653" s="23">
        <f t="shared" si="85"/>
        <v>2433568.3200000003</v>
      </c>
      <c r="I653" s="23">
        <v>11266.52</v>
      </c>
      <c r="J653" s="23">
        <v>0</v>
      </c>
      <c r="K653" s="23">
        <f t="shared" si="86"/>
        <v>11266.52</v>
      </c>
      <c r="L653" s="19"/>
    </row>
    <row r="654" spans="1:12" ht="28.5" x14ac:dyDescent="0.45">
      <c r="A654" s="5">
        <v>490</v>
      </c>
      <c r="B654" s="5">
        <v>54</v>
      </c>
      <c r="C654" s="19" t="s">
        <v>716</v>
      </c>
      <c r="D654" s="5" t="s">
        <v>43</v>
      </c>
      <c r="E654" s="5">
        <v>144.28</v>
      </c>
      <c r="F654" s="23">
        <f t="shared" si="83"/>
        <v>864315.11120000004</v>
      </c>
      <c r="G654" s="23">
        <f t="shared" si="84"/>
        <v>35178.349600000001</v>
      </c>
      <c r="H654" s="23">
        <f t="shared" si="85"/>
        <v>899493.4608</v>
      </c>
      <c r="I654" s="23">
        <v>5990.54</v>
      </c>
      <c r="J654" s="23">
        <v>243.82</v>
      </c>
      <c r="K654" s="23">
        <f t="shared" si="86"/>
        <v>6234.36</v>
      </c>
      <c r="L654" s="31"/>
    </row>
    <row r="655" spans="1:12" x14ac:dyDescent="0.45">
      <c r="A655" s="44">
        <v>490</v>
      </c>
      <c r="B655" s="44"/>
      <c r="C655" s="44" t="s">
        <v>731</v>
      </c>
      <c r="D655" s="44"/>
      <c r="E655" s="44"/>
      <c r="F655" s="45"/>
      <c r="G655" s="45"/>
      <c r="H655" s="45"/>
      <c r="I655" s="23">
        <v>0</v>
      </c>
      <c r="J655" s="23">
        <v>0</v>
      </c>
      <c r="K655" s="23">
        <f t="shared" si="86"/>
        <v>0</v>
      </c>
      <c r="L655" s="19"/>
    </row>
    <row r="656" spans="1:12" ht="28.5" x14ac:dyDescent="0.45">
      <c r="A656" s="5">
        <v>491</v>
      </c>
      <c r="B656" s="5">
        <v>55</v>
      </c>
      <c r="C656" s="8" t="s">
        <v>704</v>
      </c>
      <c r="D656" s="5" t="s">
        <v>32</v>
      </c>
      <c r="E656" s="5">
        <v>464</v>
      </c>
      <c r="F656" s="23">
        <f>I656*E656</f>
        <v>2104351.36</v>
      </c>
      <c r="G656" s="23">
        <f>J656*E656</f>
        <v>262438.40000000002</v>
      </c>
      <c r="H656" s="23">
        <f t="shared" si="85"/>
        <v>2366789.7599999998</v>
      </c>
      <c r="I656" s="23">
        <v>4535.24</v>
      </c>
      <c r="J656" s="23">
        <v>565.6</v>
      </c>
      <c r="K656" s="23">
        <f t="shared" si="86"/>
        <v>5100.84</v>
      </c>
      <c r="L656" s="19" t="s">
        <v>732</v>
      </c>
    </row>
    <row r="657" spans="1:12" ht="28.5" x14ac:dyDescent="0.45">
      <c r="A657" s="5">
        <v>492</v>
      </c>
      <c r="B657" s="5">
        <v>56</v>
      </c>
      <c r="C657" s="8" t="s">
        <v>706</v>
      </c>
      <c r="D657" s="5" t="s">
        <v>32</v>
      </c>
      <c r="E657" s="5">
        <v>1344</v>
      </c>
      <c r="F657" s="23">
        <f>I657*E657</f>
        <v>1040121.6</v>
      </c>
      <c r="G657" s="23">
        <f>J657*E657</f>
        <v>189665.28</v>
      </c>
      <c r="H657" s="23">
        <f t="shared" si="85"/>
        <v>1229786.8799999999</v>
      </c>
      <c r="I657" s="23">
        <v>773.9</v>
      </c>
      <c r="J657" s="23">
        <v>141.12</v>
      </c>
      <c r="K657" s="23">
        <f t="shared" si="86"/>
        <v>915.02</v>
      </c>
      <c r="L657" s="19" t="s">
        <v>733</v>
      </c>
    </row>
    <row r="658" spans="1:12" ht="256.5" x14ac:dyDescent="0.45">
      <c r="A658" s="5">
        <v>493</v>
      </c>
      <c r="B658" s="5">
        <v>57</v>
      </c>
      <c r="C658" s="19" t="s">
        <v>708</v>
      </c>
      <c r="D658" s="5" t="s">
        <v>709</v>
      </c>
      <c r="E658" s="5">
        <v>252</v>
      </c>
      <c r="F658" s="23">
        <f>I658*E658</f>
        <v>2612027.8800000004</v>
      </c>
      <c r="G658" s="23">
        <f>J658*E658</f>
        <v>2766216.5999999996</v>
      </c>
      <c r="H658" s="23">
        <f t="shared" si="85"/>
        <v>5378244.4800000004</v>
      </c>
      <c r="I658" s="23">
        <v>10365.19</v>
      </c>
      <c r="J658" s="23">
        <v>10977.05</v>
      </c>
      <c r="K658" s="23">
        <f t="shared" si="86"/>
        <v>21342.239999999998</v>
      </c>
      <c r="L658" s="19" t="s">
        <v>734</v>
      </c>
    </row>
    <row r="659" spans="1:12" x14ac:dyDescent="0.45">
      <c r="A659" s="5">
        <v>494</v>
      </c>
      <c r="B659" s="5">
        <v>58</v>
      </c>
      <c r="C659" s="19" t="s">
        <v>714</v>
      </c>
      <c r="D659" s="5" t="s">
        <v>715</v>
      </c>
      <c r="E659" s="5">
        <v>252</v>
      </c>
      <c r="F659" s="23">
        <f>I659*E659</f>
        <v>2839163.04</v>
      </c>
      <c r="G659" s="23">
        <f>J659*E659</f>
        <v>0</v>
      </c>
      <c r="H659" s="23">
        <f t="shared" si="85"/>
        <v>2839163.04</v>
      </c>
      <c r="I659" s="23">
        <v>11266.52</v>
      </c>
      <c r="J659" s="23">
        <v>0</v>
      </c>
      <c r="K659" s="23">
        <f t="shared" si="86"/>
        <v>11266.52</v>
      </c>
      <c r="L659" s="19"/>
    </row>
    <row r="660" spans="1:12" ht="28.5" x14ac:dyDescent="0.45">
      <c r="A660" s="5">
        <v>495</v>
      </c>
      <c r="B660" s="5">
        <v>59</v>
      </c>
      <c r="C660" s="19" t="s">
        <v>716</v>
      </c>
      <c r="D660" s="5" t="s">
        <v>43</v>
      </c>
      <c r="E660" s="5">
        <v>29.26</v>
      </c>
      <c r="F660" s="23">
        <f>I660*E660</f>
        <v>175283.2004</v>
      </c>
      <c r="G660" s="23">
        <f>J660*E660</f>
        <v>7134.1732000000002</v>
      </c>
      <c r="H660" s="23">
        <f t="shared" si="85"/>
        <v>182417.37359999999</v>
      </c>
      <c r="I660" s="23">
        <v>5990.54</v>
      </c>
      <c r="J660" s="23">
        <v>243.82</v>
      </c>
      <c r="K660" s="23">
        <f t="shared" si="86"/>
        <v>6234.36</v>
      </c>
      <c r="L660" s="31"/>
    </row>
    <row r="661" spans="1:12" x14ac:dyDescent="0.45">
      <c r="A661" s="14">
        <v>578</v>
      </c>
      <c r="B661" s="14"/>
      <c r="C661" s="14" t="s">
        <v>735</v>
      </c>
      <c r="D661" s="14"/>
      <c r="E661" s="14"/>
      <c r="F661" s="15"/>
      <c r="G661" s="15"/>
      <c r="H661" s="15"/>
      <c r="I661" s="23">
        <v>0</v>
      </c>
      <c r="J661" s="23">
        <v>0</v>
      </c>
      <c r="K661" s="23">
        <f t="shared" si="86"/>
        <v>0</v>
      </c>
      <c r="L661" s="19"/>
    </row>
    <row r="662" spans="1:12" x14ac:dyDescent="0.45">
      <c r="A662" s="46">
        <v>495</v>
      </c>
      <c r="B662" s="46"/>
      <c r="C662" s="47" t="s">
        <v>736</v>
      </c>
      <c r="D662" s="46"/>
      <c r="E662" s="46"/>
      <c r="F662" s="23">
        <f t="shared" ref="F662:F682" si="87">I662*E662</f>
        <v>0</v>
      </c>
      <c r="G662" s="23">
        <f t="shared" ref="G662:G682" si="88">J662*E662</f>
        <v>0</v>
      </c>
      <c r="H662" s="23">
        <f t="shared" si="85"/>
        <v>0</v>
      </c>
      <c r="I662" s="23">
        <v>0</v>
      </c>
      <c r="J662" s="23">
        <v>0</v>
      </c>
      <c r="K662" s="23">
        <f t="shared" si="86"/>
        <v>0</v>
      </c>
      <c r="L662" s="19"/>
    </row>
    <row r="663" spans="1:12" x14ac:dyDescent="0.45">
      <c r="A663" s="5">
        <v>496</v>
      </c>
      <c r="B663" s="5">
        <v>60</v>
      </c>
      <c r="C663" s="19" t="s">
        <v>737</v>
      </c>
      <c r="D663" s="5" t="s">
        <v>43</v>
      </c>
      <c r="E663" s="5">
        <v>52.54</v>
      </c>
      <c r="F663" s="23">
        <f t="shared" si="87"/>
        <v>154908.4106</v>
      </c>
      <c r="G663" s="23">
        <f t="shared" si="88"/>
        <v>9415.1679999999997</v>
      </c>
      <c r="H663" s="23">
        <f t="shared" si="85"/>
        <v>164323.57860000001</v>
      </c>
      <c r="I663" s="23">
        <v>2948.39</v>
      </c>
      <c r="J663" s="23">
        <v>179.2</v>
      </c>
      <c r="K663" s="23">
        <f t="shared" si="86"/>
        <v>3127.5899999999997</v>
      </c>
      <c r="L663" s="19" t="s">
        <v>738</v>
      </c>
    </row>
    <row r="664" spans="1:12" ht="28.5" x14ac:dyDescent="0.45">
      <c r="A664" s="5">
        <v>497</v>
      </c>
      <c r="B664" s="5">
        <v>61</v>
      </c>
      <c r="C664" s="19" t="s">
        <v>739</v>
      </c>
      <c r="D664" s="5" t="s">
        <v>43</v>
      </c>
      <c r="E664" s="5">
        <v>1.68</v>
      </c>
      <c r="F664" s="23">
        <f t="shared" si="87"/>
        <v>21592.183199999999</v>
      </c>
      <c r="G664" s="23">
        <f t="shared" si="88"/>
        <v>1083.8016</v>
      </c>
      <c r="H664" s="23">
        <f t="shared" si="85"/>
        <v>22675.984799999998</v>
      </c>
      <c r="I664" s="23">
        <v>12852.49</v>
      </c>
      <c r="J664" s="23">
        <v>645.12</v>
      </c>
      <c r="K664" s="23">
        <f t="shared" si="86"/>
        <v>13497.61</v>
      </c>
      <c r="L664" s="19" t="s">
        <v>740</v>
      </c>
    </row>
    <row r="665" spans="1:12" x14ac:dyDescent="0.45">
      <c r="A665" s="5">
        <v>498</v>
      </c>
      <c r="B665" s="5">
        <v>62</v>
      </c>
      <c r="C665" s="19" t="s">
        <v>741</v>
      </c>
      <c r="D665" s="5" t="s">
        <v>559</v>
      </c>
      <c r="E665" s="5">
        <v>2.78</v>
      </c>
      <c r="F665" s="23">
        <f t="shared" si="87"/>
        <v>2116.692</v>
      </c>
      <c r="G665" s="23">
        <f t="shared" si="88"/>
        <v>0</v>
      </c>
      <c r="H665" s="23">
        <f t="shared" si="85"/>
        <v>2116.692</v>
      </c>
      <c r="I665" s="23">
        <v>761.4</v>
      </c>
      <c r="J665" s="23">
        <v>0</v>
      </c>
      <c r="K665" s="23">
        <f t="shared" si="86"/>
        <v>761.4</v>
      </c>
      <c r="L665" s="19"/>
    </row>
    <row r="666" spans="1:12" x14ac:dyDescent="0.45">
      <c r="A666" s="5">
        <v>583</v>
      </c>
      <c r="B666" s="5" t="s">
        <v>742</v>
      </c>
      <c r="C666" s="19" t="s">
        <v>743</v>
      </c>
      <c r="D666" s="5" t="s">
        <v>559</v>
      </c>
      <c r="E666" s="5">
        <v>2.78</v>
      </c>
      <c r="F666" s="23">
        <f t="shared" si="87"/>
        <v>9799.4721999999983</v>
      </c>
      <c r="G666" s="23">
        <f t="shared" si="88"/>
        <v>0</v>
      </c>
      <c r="H666" s="23">
        <f t="shared" si="85"/>
        <v>9799.4721999999983</v>
      </c>
      <c r="I666" s="23">
        <v>3524.99</v>
      </c>
      <c r="J666" s="23">
        <v>0</v>
      </c>
      <c r="K666" s="23">
        <f t="shared" si="86"/>
        <v>3524.99</v>
      </c>
      <c r="L666" s="19"/>
    </row>
    <row r="667" spans="1:12" x14ac:dyDescent="0.45">
      <c r="A667" s="5">
        <v>584</v>
      </c>
      <c r="B667" s="5">
        <v>63</v>
      </c>
      <c r="C667" s="19" t="s">
        <v>58</v>
      </c>
      <c r="D667" s="5" t="s">
        <v>559</v>
      </c>
      <c r="E667" s="5">
        <v>2.78</v>
      </c>
      <c r="F667" s="23">
        <f t="shared" si="87"/>
        <v>8466.768</v>
      </c>
      <c r="G667" s="23">
        <f t="shared" si="88"/>
        <v>0</v>
      </c>
      <c r="H667" s="23">
        <f t="shared" si="85"/>
        <v>8466.768</v>
      </c>
      <c r="I667" s="23">
        <v>3045.6</v>
      </c>
      <c r="J667" s="23">
        <v>0</v>
      </c>
      <c r="K667" s="23">
        <f t="shared" si="86"/>
        <v>3045.6</v>
      </c>
      <c r="L667" s="19"/>
    </row>
    <row r="668" spans="1:12" ht="28.5" x14ac:dyDescent="0.45">
      <c r="A668" s="46">
        <v>584</v>
      </c>
      <c r="B668" s="46"/>
      <c r="C668" s="46" t="s">
        <v>744</v>
      </c>
      <c r="D668" s="46"/>
      <c r="E668" s="46"/>
      <c r="F668" s="23">
        <f t="shared" si="87"/>
        <v>0</v>
      </c>
      <c r="G668" s="23">
        <f t="shared" si="88"/>
        <v>0</v>
      </c>
      <c r="H668" s="23">
        <f t="shared" si="85"/>
        <v>0</v>
      </c>
      <c r="I668" s="23">
        <v>0</v>
      </c>
      <c r="J668" s="23">
        <v>0</v>
      </c>
      <c r="K668" s="23">
        <f t="shared" si="86"/>
        <v>0</v>
      </c>
      <c r="L668" s="19"/>
    </row>
    <row r="669" spans="1:12" ht="28.5" x14ac:dyDescent="0.45">
      <c r="A669" s="5">
        <v>585</v>
      </c>
      <c r="B669" s="5">
        <v>64</v>
      </c>
      <c r="C669" s="19" t="s">
        <v>745</v>
      </c>
      <c r="D669" s="5" t="s">
        <v>559</v>
      </c>
      <c r="E669" s="5">
        <v>2.92</v>
      </c>
      <c r="F669" s="23">
        <f t="shared" si="87"/>
        <v>287466.554</v>
      </c>
      <c r="G669" s="23">
        <f t="shared" si="88"/>
        <v>0</v>
      </c>
      <c r="H669" s="23">
        <f t="shared" si="85"/>
        <v>287466.554</v>
      </c>
      <c r="I669" s="23">
        <v>98447.45</v>
      </c>
      <c r="J669" s="23">
        <v>0</v>
      </c>
      <c r="K669" s="23">
        <f t="shared" si="86"/>
        <v>98447.45</v>
      </c>
      <c r="L669" s="19"/>
    </row>
    <row r="670" spans="1:12" x14ac:dyDescent="0.45">
      <c r="A670" s="5">
        <v>586</v>
      </c>
      <c r="B670" s="5">
        <v>65</v>
      </c>
      <c r="C670" s="8" t="s">
        <v>746</v>
      </c>
      <c r="D670" s="5" t="s">
        <v>622</v>
      </c>
      <c r="E670" s="5">
        <v>2148</v>
      </c>
      <c r="F670" s="23">
        <f t="shared" si="87"/>
        <v>12720456</v>
      </c>
      <c r="G670" s="23">
        <f t="shared" si="88"/>
        <v>0</v>
      </c>
      <c r="H670" s="23">
        <f t="shared" si="85"/>
        <v>12720456</v>
      </c>
      <c r="I670" s="23">
        <v>5922</v>
      </c>
      <c r="J670" s="23">
        <v>0</v>
      </c>
      <c r="K670" s="23">
        <f t="shared" si="86"/>
        <v>5922</v>
      </c>
      <c r="L670" s="19" t="s">
        <v>747</v>
      </c>
    </row>
    <row r="671" spans="1:12" ht="28.5" x14ac:dyDescent="0.45">
      <c r="A671" s="5">
        <v>587</v>
      </c>
      <c r="B671" s="5">
        <v>66</v>
      </c>
      <c r="C671" s="19" t="s">
        <v>748</v>
      </c>
      <c r="D671" s="5" t="s">
        <v>140</v>
      </c>
      <c r="E671" s="5">
        <v>15.631309999999999</v>
      </c>
      <c r="F671" s="23">
        <f t="shared" si="87"/>
        <v>4323448.5579030998</v>
      </c>
      <c r="G671" s="23">
        <f t="shared" si="88"/>
        <v>0</v>
      </c>
      <c r="H671" s="23">
        <f t="shared" si="85"/>
        <v>4323448.5579030998</v>
      </c>
      <c r="I671" s="23">
        <v>276589.01</v>
      </c>
      <c r="J671" s="23">
        <v>0</v>
      </c>
      <c r="K671" s="23">
        <f t="shared" si="86"/>
        <v>276589.01</v>
      </c>
      <c r="L671" s="19"/>
    </row>
    <row r="672" spans="1:12" ht="28.5" x14ac:dyDescent="0.45">
      <c r="A672" s="5">
        <v>588</v>
      </c>
      <c r="B672" s="5">
        <v>67</v>
      </c>
      <c r="C672" s="19" t="s">
        <v>749</v>
      </c>
      <c r="D672" s="5" t="s">
        <v>140</v>
      </c>
      <c r="E672" s="5">
        <v>26.71</v>
      </c>
      <c r="F672" s="23">
        <f t="shared" si="87"/>
        <v>7387694.0597000001</v>
      </c>
      <c r="G672" s="23">
        <f t="shared" si="88"/>
        <v>0</v>
      </c>
      <c r="H672" s="23">
        <f t="shared" si="85"/>
        <v>7387694.0597000001</v>
      </c>
      <c r="I672" s="23">
        <v>276589.07</v>
      </c>
      <c r="J672" s="23">
        <v>0</v>
      </c>
      <c r="K672" s="23">
        <f t="shared" si="86"/>
        <v>276589.07</v>
      </c>
      <c r="L672" s="19"/>
    </row>
    <row r="673" spans="1:12" ht="42.75" x14ac:dyDescent="0.45">
      <c r="A673" s="5">
        <v>589</v>
      </c>
      <c r="B673" s="5">
        <v>68</v>
      </c>
      <c r="C673" s="19" t="s">
        <v>750</v>
      </c>
      <c r="D673" s="5" t="s">
        <v>129</v>
      </c>
      <c r="E673" s="5">
        <v>27.56</v>
      </c>
      <c r="F673" s="23">
        <f t="shared" si="87"/>
        <v>2378854.6287999996</v>
      </c>
      <c r="G673" s="23">
        <f t="shared" si="88"/>
        <v>0</v>
      </c>
      <c r="H673" s="23">
        <f t="shared" si="85"/>
        <v>2378854.6287999996</v>
      </c>
      <c r="I673" s="23">
        <v>86315.48</v>
      </c>
      <c r="J673" s="23">
        <v>0</v>
      </c>
      <c r="K673" s="23">
        <f t="shared" si="86"/>
        <v>86315.48</v>
      </c>
      <c r="L673" s="19"/>
    </row>
    <row r="674" spans="1:12" ht="28.5" x14ac:dyDescent="0.45">
      <c r="A674" s="5">
        <v>590</v>
      </c>
      <c r="B674" s="5">
        <v>69</v>
      </c>
      <c r="C674" s="19" t="s">
        <v>751</v>
      </c>
      <c r="D674" s="5" t="s">
        <v>752</v>
      </c>
      <c r="E674" s="5">
        <v>2844</v>
      </c>
      <c r="F674" s="23">
        <f t="shared" si="87"/>
        <v>22569187.68</v>
      </c>
      <c r="G674" s="23">
        <f t="shared" si="88"/>
        <v>0</v>
      </c>
      <c r="H674" s="23">
        <f t="shared" si="85"/>
        <v>22569187.68</v>
      </c>
      <c r="I674" s="23">
        <v>7935.72</v>
      </c>
      <c r="J674" s="23">
        <v>0</v>
      </c>
      <c r="K674" s="23">
        <f t="shared" si="86"/>
        <v>7935.72</v>
      </c>
      <c r="L674" s="19"/>
    </row>
    <row r="675" spans="1:12" x14ac:dyDescent="0.45">
      <c r="A675" s="5">
        <v>591</v>
      </c>
      <c r="B675" s="5">
        <v>70</v>
      </c>
      <c r="C675" s="19" t="s">
        <v>753</v>
      </c>
      <c r="D675" s="5" t="s">
        <v>43</v>
      </c>
      <c r="E675" s="5">
        <v>708.24</v>
      </c>
      <c r="F675" s="23">
        <f t="shared" si="87"/>
        <v>3494293.2648000005</v>
      </c>
      <c r="G675" s="23">
        <f t="shared" si="88"/>
        <v>0</v>
      </c>
      <c r="H675" s="23">
        <f t="shared" si="85"/>
        <v>3494293.2648000005</v>
      </c>
      <c r="I675" s="23">
        <v>4933.7700000000004</v>
      </c>
      <c r="J675" s="23">
        <v>0</v>
      </c>
      <c r="K675" s="23">
        <f t="shared" si="86"/>
        <v>4933.7700000000004</v>
      </c>
      <c r="L675" s="19"/>
    </row>
    <row r="676" spans="1:12" ht="28.5" x14ac:dyDescent="0.45">
      <c r="A676" s="5">
        <v>592</v>
      </c>
      <c r="B676" s="5">
        <v>71</v>
      </c>
      <c r="C676" s="19" t="s">
        <v>754</v>
      </c>
      <c r="D676" s="5" t="s">
        <v>43</v>
      </c>
      <c r="E676" s="5">
        <v>722.51</v>
      </c>
      <c r="F676" s="23">
        <f t="shared" si="87"/>
        <v>2560618.7905999999</v>
      </c>
      <c r="G676" s="23">
        <f t="shared" si="88"/>
        <v>129473.79199999999</v>
      </c>
      <c r="H676" s="23">
        <f t="shared" si="85"/>
        <v>2690092.5825999998</v>
      </c>
      <c r="I676" s="23">
        <v>3544.06</v>
      </c>
      <c r="J676" s="23">
        <v>179.2</v>
      </c>
      <c r="K676" s="23">
        <f t="shared" si="86"/>
        <v>3723.2599999999998</v>
      </c>
      <c r="L676" s="19"/>
    </row>
    <row r="677" spans="1:12" ht="28.5" x14ac:dyDescent="0.45">
      <c r="A677" s="5">
        <v>593</v>
      </c>
      <c r="B677" s="5">
        <v>72</v>
      </c>
      <c r="C677" s="19" t="s">
        <v>755</v>
      </c>
      <c r="D677" s="5" t="s">
        <v>43</v>
      </c>
      <c r="E677" s="5">
        <v>2.39</v>
      </c>
      <c r="F677" s="23">
        <f t="shared" si="87"/>
        <v>8470.3034000000007</v>
      </c>
      <c r="G677" s="23">
        <f t="shared" si="88"/>
        <v>1541.8368</v>
      </c>
      <c r="H677" s="23">
        <f t="shared" si="85"/>
        <v>10012.140200000002</v>
      </c>
      <c r="I677" s="23">
        <v>3544.06</v>
      </c>
      <c r="J677" s="23">
        <v>645.12</v>
      </c>
      <c r="K677" s="23">
        <f t="shared" si="86"/>
        <v>4189.18</v>
      </c>
      <c r="L677" s="19"/>
    </row>
    <row r="678" spans="1:12" x14ac:dyDescent="0.45">
      <c r="A678" s="5">
        <v>594</v>
      </c>
      <c r="B678" s="5">
        <v>73</v>
      </c>
      <c r="C678" s="19" t="s">
        <v>741</v>
      </c>
      <c r="D678" s="5" t="s">
        <v>559</v>
      </c>
      <c r="E678" s="5">
        <v>249.14</v>
      </c>
      <c r="F678" s="23">
        <f t="shared" si="87"/>
        <v>189695.196</v>
      </c>
      <c r="G678" s="23">
        <f t="shared" si="88"/>
        <v>0</v>
      </c>
      <c r="H678" s="23">
        <f t="shared" si="85"/>
        <v>189695.196</v>
      </c>
      <c r="I678" s="23">
        <v>761.4</v>
      </c>
      <c r="J678" s="23">
        <v>0</v>
      </c>
      <c r="K678" s="23">
        <f t="shared" si="86"/>
        <v>761.4</v>
      </c>
      <c r="L678" s="19"/>
    </row>
    <row r="679" spans="1:12" x14ac:dyDescent="0.45">
      <c r="A679" s="5">
        <v>595</v>
      </c>
      <c r="B679" s="5">
        <v>74</v>
      </c>
      <c r="C679" s="19" t="s">
        <v>743</v>
      </c>
      <c r="D679" s="5" t="s">
        <v>559</v>
      </c>
      <c r="E679" s="5">
        <v>249.14</v>
      </c>
      <c r="F679" s="23">
        <f t="shared" si="87"/>
        <v>878216.00859999994</v>
      </c>
      <c r="G679" s="23">
        <f t="shared" si="88"/>
        <v>0</v>
      </c>
      <c r="H679" s="23">
        <f t="shared" si="85"/>
        <v>878216.00859999994</v>
      </c>
      <c r="I679" s="23">
        <v>3524.99</v>
      </c>
      <c r="J679" s="23">
        <v>0</v>
      </c>
      <c r="K679" s="23">
        <f t="shared" si="86"/>
        <v>3524.99</v>
      </c>
      <c r="L679" s="19"/>
    </row>
    <row r="680" spans="1:12" x14ac:dyDescent="0.45">
      <c r="A680" s="5">
        <v>596</v>
      </c>
      <c r="B680" s="5" t="s">
        <v>756</v>
      </c>
      <c r="C680" s="19" t="s">
        <v>58</v>
      </c>
      <c r="D680" s="5" t="s">
        <v>559</v>
      </c>
      <c r="E680" s="5">
        <v>249.14</v>
      </c>
      <c r="F680" s="23">
        <f t="shared" si="87"/>
        <v>758780.78399999999</v>
      </c>
      <c r="G680" s="23">
        <f t="shared" si="88"/>
        <v>0</v>
      </c>
      <c r="H680" s="23">
        <f t="shared" si="85"/>
        <v>758780.78399999999</v>
      </c>
      <c r="I680" s="23">
        <v>3045.6</v>
      </c>
      <c r="J680" s="23">
        <v>0</v>
      </c>
      <c r="K680" s="23">
        <f t="shared" si="86"/>
        <v>3045.6</v>
      </c>
      <c r="L680" s="19"/>
    </row>
    <row r="681" spans="1:12" x14ac:dyDescent="0.45">
      <c r="A681" s="5">
        <v>597</v>
      </c>
      <c r="B681" s="5">
        <v>75</v>
      </c>
      <c r="C681" s="19" t="s">
        <v>757</v>
      </c>
      <c r="D681" s="5" t="s">
        <v>140</v>
      </c>
      <c r="E681" s="5">
        <v>164.8</v>
      </c>
      <c r="F681" s="23">
        <f t="shared" si="87"/>
        <v>125478.72</v>
      </c>
      <c r="G681" s="23">
        <f t="shared" si="88"/>
        <v>0</v>
      </c>
      <c r="H681" s="23">
        <f t="shared" si="85"/>
        <v>125478.72</v>
      </c>
      <c r="I681" s="23">
        <v>761.4</v>
      </c>
      <c r="J681" s="23">
        <v>0</v>
      </c>
      <c r="K681" s="23">
        <f t="shared" si="86"/>
        <v>761.4</v>
      </c>
      <c r="L681" s="19"/>
    </row>
    <row r="682" spans="1:12" x14ac:dyDescent="0.45">
      <c r="A682" s="5">
        <v>598</v>
      </c>
      <c r="B682" s="5">
        <v>76</v>
      </c>
      <c r="C682" s="19" t="s">
        <v>758</v>
      </c>
      <c r="D682" s="5" t="s">
        <v>140</v>
      </c>
      <c r="E682" s="5">
        <v>164.8</v>
      </c>
      <c r="F682" s="23">
        <f t="shared" si="87"/>
        <v>116185.648</v>
      </c>
      <c r="G682" s="23">
        <f t="shared" si="88"/>
        <v>0</v>
      </c>
      <c r="H682" s="23">
        <f t="shared" si="85"/>
        <v>116185.648</v>
      </c>
      <c r="I682" s="23">
        <v>705.01</v>
      </c>
      <c r="J682" s="23">
        <v>0</v>
      </c>
      <c r="K682" s="23">
        <f t="shared" si="86"/>
        <v>705.01</v>
      </c>
      <c r="L682" s="19"/>
    </row>
    <row r="683" spans="1:12" x14ac:dyDescent="0.45">
      <c r="A683" s="14">
        <v>598</v>
      </c>
      <c r="B683" s="14"/>
      <c r="C683" s="14" t="s">
        <v>759</v>
      </c>
      <c r="D683" s="14"/>
      <c r="E683" s="14"/>
      <c r="F683" s="15"/>
      <c r="G683" s="15"/>
      <c r="H683" s="15"/>
      <c r="I683" s="23">
        <v>0</v>
      </c>
      <c r="J683" s="23">
        <v>0</v>
      </c>
      <c r="K683" s="23">
        <f t="shared" si="86"/>
        <v>0</v>
      </c>
      <c r="L683" s="19"/>
    </row>
    <row r="684" spans="1:12" x14ac:dyDescent="0.45">
      <c r="A684" s="5">
        <v>599</v>
      </c>
      <c r="B684" s="5">
        <v>77</v>
      </c>
      <c r="C684" s="8" t="s">
        <v>760</v>
      </c>
      <c r="D684" s="5" t="s">
        <v>168</v>
      </c>
      <c r="E684" s="5">
        <v>25.89</v>
      </c>
      <c r="F684" s="23">
        <f t="shared" ref="F684:F689" si="89">I684*E684</f>
        <v>9588.6203999999998</v>
      </c>
      <c r="G684" s="23">
        <f t="shared" ref="G684:G689" si="90">J684*E684</f>
        <v>0</v>
      </c>
      <c r="H684" s="23">
        <f t="shared" si="85"/>
        <v>9588.6203999999998</v>
      </c>
      <c r="I684" s="23">
        <v>370.36</v>
      </c>
      <c r="J684" s="23">
        <v>0</v>
      </c>
      <c r="K684" s="23">
        <f t="shared" si="86"/>
        <v>370.36</v>
      </c>
      <c r="L684" s="19"/>
    </row>
    <row r="685" spans="1:12" ht="28.5" x14ac:dyDescent="0.45">
      <c r="A685" s="5">
        <v>600</v>
      </c>
      <c r="B685" s="5">
        <v>78</v>
      </c>
      <c r="C685" s="8" t="s">
        <v>761</v>
      </c>
      <c r="D685" s="5" t="s">
        <v>43</v>
      </c>
      <c r="E685" s="5">
        <v>5.61</v>
      </c>
      <c r="F685" s="23">
        <f t="shared" si="89"/>
        <v>14632.282500000001</v>
      </c>
      <c r="G685" s="23">
        <f t="shared" si="90"/>
        <v>4932.3120000000008</v>
      </c>
      <c r="H685" s="23">
        <f t="shared" si="85"/>
        <v>19564.594500000003</v>
      </c>
      <c r="I685" s="23">
        <v>2608.25</v>
      </c>
      <c r="J685" s="23">
        <v>879.2</v>
      </c>
      <c r="K685" s="23">
        <f t="shared" si="86"/>
        <v>3487.45</v>
      </c>
      <c r="L685" s="19"/>
    </row>
    <row r="686" spans="1:12" x14ac:dyDescent="0.45">
      <c r="A686" s="48">
        <v>601</v>
      </c>
      <c r="B686" s="48">
        <v>79</v>
      </c>
      <c r="C686" s="49" t="s">
        <v>59</v>
      </c>
      <c r="D686" s="48"/>
      <c r="E686" s="48"/>
      <c r="F686" s="23">
        <f t="shared" si="89"/>
        <v>0</v>
      </c>
      <c r="G686" s="23">
        <f t="shared" si="90"/>
        <v>0</v>
      </c>
      <c r="H686" s="23">
        <f t="shared" si="85"/>
        <v>0</v>
      </c>
      <c r="I686" s="23">
        <v>0</v>
      </c>
      <c r="J686" s="23">
        <v>0</v>
      </c>
      <c r="K686" s="23">
        <f t="shared" si="86"/>
        <v>0</v>
      </c>
      <c r="L686" s="19"/>
    </row>
    <row r="687" spans="1:12" ht="28.5" x14ac:dyDescent="0.45">
      <c r="A687" s="5">
        <v>602</v>
      </c>
      <c r="B687" s="5">
        <v>80</v>
      </c>
      <c r="C687" s="8" t="s">
        <v>762</v>
      </c>
      <c r="D687" s="5" t="s">
        <v>168</v>
      </c>
      <c r="E687" s="5">
        <v>77.98</v>
      </c>
      <c r="F687" s="23">
        <f t="shared" si="89"/>
        <v>41306.006000000008</v>
      </c>
      <c r="G687" s="23">
        <f t="shared" si="90"/>
        <v>8367.2540000000008</v>
      </c>
      <c r="H687" s="23">
        <f t="shared" si="85"/>
        <v>49673.260000000009</v>
      </c>
      <c r="I687" s="23">
        <v>529.70000000000005</v>
      </c>
      <c r="J687" s="23">
        <v>107.3</v>
      </c>
      <c r="K687" s="23">
        <f t="shared" si="86"/>
        <v>637</v>
      </c>
      <c r="L687" s="19"/>
    </row>
    <row r="688" spans="1:12" ht="28.5" x14ac:dyDescent="0.45">
      <c r="A688" s="5">
        <v>603</v>
      </c>
      <c r="B688" s="5">
        <v>81</v>
      </c>
      <c r="C688" s="8" t="s">
        <v>763</v>
      </c>
      <c r="D688" s="5" t="s">
        <v>43</v>
      </c>
      <c r="E688" s="5">
        <v>3.74</v>
      </c>
      <c r="F688" s="23">
        <f t="shared" si="89"/>
        <v>1822.6890000000001</v>
      </c>
      <c r="G688" s="23">
        <f t="shared" si="90"/>
        <v>146.60800000000003</v>
      </c>
      <c r="H688" s="23">
        <f t="shared" si="85"/>
        <v>1969.297</v>
      </c>
      <c r="I688" s="23">
        <v>487.35</v>
      </c>
      <c r="J688" s="23">
        <v>39.200000000000003</v>
      </c>
      <c r="K688" s="23">
        <f t="shared" si="86"/>
        <v>526.55000000000007</v>
      </c>
      <c r="L688" s="19"/>
    </row>
    <row r="689" spans="1:12" ht="28.5" x14ac:dyDescent="0.45">
      <c r="A689" s="5">
        <v>603</v>
      </c>
      <c r="B689" s="5">
        <v>82</v>
      </c>
      <c r="C689" s="8" t="s">
        <v>764</v>
      </c>
      <c r="D689" s="5" t="s">
        <v>43</v>
      </c>
      <c r="E689" s="5">
        <v>3.74</v>
      </c>
      <c r="F689" s="23">
        <f t="shared" si="89"/>
        <v>1481.1522</v>
      </c>
      <c r="G689" s="23">
        <f t="shared" si="90"/>
        <v>154.98560000000001</v>
      </c>
      <c r="H689" s="23">
        <f t="shared" si="85"/>
        <v>1636.1378</v>
      </c>
      <c r="I689" s="23">
        <v>396.03</v>
      </c>
      <c r="J689" s="23">
        <v>41.44</v>
      </c>
      <c r="K689" s="23">
        <f t="shared" si="86"/>
        <v>437.46999999999997</v>
      </c>
      <c r="L689" s="19"/>
    </row>
    <row r="690" spans="1:12" x14ac:dyDescent="0.45">
      <c r="A690" s="50"/>
      <c r="B690" s="50"/>
      <c r="C690" s="50" t="s">
        <v>765</v>
      </c>
      <c r="D690" s="50"/>
      <c r="E690" s="50"/>
      <c r="F690" s="51"/>
      <c r="G690" s="51"/>
      <c r="H690" s="51"/>
      <c r="I690" s="23">
        <v>0</v>
      </c>
      <c r="J690" s="23">
        <v>0</v>
      </c>
      <c r="K690" s="23">
        <f t="shared" si="86"/>
        <v>0</v>
      </c>
      <c r="L690" s="13"/>
    </row>
    <row r="691" spans="1:12" x14ac:dyDescent="0.45">
      <c r="A691" s="17"/>
      <c r="B691" s="17"/>
      <c r="C691" s="41" t="s">
        <v>766</v>
      </c>
      <c r="D691" s="17"/>
      <c r="E691" s="17"/>
      <c r="F691" s="18"/>
      <c r="G691" s="18"/>
      <c r="H691" s="18"/>
      <c r="I691" s="23">
        <v>0</v>
      </c>
      <c r="J691" s="23">
        <v>0</v>
      </c>
      <c r="K691" s="23">
        <f t="shared" si="86"/>
        <v>0</v>
      </c>
      <c r="L691" s="13"/>
    </row>
    <row r="692" spans="1:12" x14ac:dyDescent="0.45">
      <c r="A692" s="20"/>
      <c r="B692" s="20"/>
      <c r="C692" s="21" t="s">
        <v>767</v>
      </c>
      <c r="D692" s="20"/>
      <c r="E692" s="20"/>
      <c r="F692" s="22"/>
      <c r="G692" s="22"/>
      <c r="H692" s="22"/>
      <c r="I692" s="23">
        <v>0</v>
      </c>
      <c r="J692" s="23">
        <v>0</v>
      </c>
      <c r="K692" s="23">
        <f t="shared" si="86"/>
        <v>0</v>
      </c>
      <c r="L692" s="24"/>
    </row>
    <row r="693" spans="1:12" x14ac:dyDescent="0.45">
      <c r="A693" s="25">
        <v>604</v>
      </c>
      <c r="B693" s="25">
        <v>1</v>
      </c>
      <c r="C693" s="39" t="s">
        <v>768</v>
      </c>
      <c r="D693" s="25" t="s">
        <v>168</v>
      </c>
      <c r="E693" s="25">
        <v>32440</v>
      </c>
      <c r="F693" s="23">
        <f>I693*E693</f>
        <v>4100091.6</v>
      </c>
      <c r="G693" s="23">
        <f>J693*E693</f>
        <v>0</v>
      </c>
      <c r="H693" s="23">
        <f t="shared" si="85"/>
        <v>4100091.6</v>
      </c>
      <c r="I693" s="23">
        <v>126.39</v>
      </c>
      <c r="J693" s="23">
        <v>0</v>
      </c>
      <c r="K693" s="23">
        <f t="shared" si="86"/>
        <v>126.39</v>
      </c>
      <c r="L693" s="31"/>
    </row>
    <row r="694" spans="1:12" x14ac:dyDescent="0.45">
      <c r="A694" s="20"/>
      <c r="B694" s="20"/>
      <c r="C694" s="21" t="s">
        <v>769</v>
      </c>
      <c r="D694" s="20"/>
      <c r="E694" s="20"/>
      <c r="F694" s="22"/>
      <c r="G694" s="22"/>
      <c r="H694" s="22"/>
      <c r="I694" s="23">
        <v>0</v>
      </c>
      <c r="J694" s="23">
        <v>0</v>
      </c>
      <c r="K694" s="23">
        <f t="shared" si="86"/>
        <v>0</v>
      </c>
      <c r="L694" s="24"/>
    </row>
    <row r="695" spans="1:12" x14ac:dyDescent="0.45">
      <c r="A695" s="5">
        <v>605</v>
      </c>
      <c r="B695" s="5">
        <v>2</v>
      </c>
      <c r="C695" s="19" t="s">
        <v>770</v>
      </c>
      <c r="D695" s="5" t="s">
        <v>129</v>
      </c>
      <c r="E695" s="5">
        <v>4824</v>
      </c>
      <c r="F695" s="23">
        <f>I695*E695</f>
        <v>35668848.960000001</v>
      </c>
      <c r="G695" s="23">
        <f>J695*E695</f>
        <v>0</v>
      </c>
      <c r="H695" s="23">
        <f t="shared" si="85"/>
        <v>35668848.960000001</v>
      </c>
      <c r="I695" s="23">
        <v>7394.04</v>
      </c>
      <c r="J695" s="23">
        <v>0</v>
      </c>
      <c r="K695" s="23">
        <f t="shared" si="86"/>
        <v>7394.04</v>
      </c>
      <c r="L695" s="31"/>
    </row>
    <row r="696" spans="1:12" ht="28.5" x14ac:dyDescent="0.45">
      <c r="A696" s="5">
        <v>606</v>
      </c>
      <c r="B696" s="5">
        <v>3</v>
      </c>
      <c r="C696" s="19" t="s">
        <v>771</v>
      </c>
      <c r="D696" s="5" t="s">
        <v>129</v>
      </c>
      <c r="E696" s="5">
        <v>2400.3000000000002</v>
      </c>
      <c r="F696" s="23">
        <f>I696*E696</f>
        <v>3873340.1070000003</v>
      </c>
      <c r="G696" s="23">
        <f>J696*E696</f>
        <v>0</v>
      </c>
      <c r="H696" s="23">
        <f t="shared" si="85"/>
        <v>3873340.1070000003</v>
      </c>
      <c r="I696" s="23">
        <v>1613.69</v>
      </c>
      <c r="J696" s="23">
        <v>0</v>
      </c>
      <c r="K696" s="23">
        <f t="shared" si="86"/>
        <v>1613.69</v>
      </c>
      <c r="L696" s="31"/>
    </row>
    <row r="697" spans="1:12" x14ac:dyDescent="0.45">
      <c r="A697" s="52">
        <v>607</v>
      </c>
      <c r="B697" s="52">
        <v>4</v>
      </c>
      <c r="C697" s="53" t="s">
        <v>772</v>
      </c>
      <c r="D697" s="52" t="s">
        <v>140</v>
      </c>
      <c r="E697" s="52">
        <v>14938</v>
      </c>
      <c r="F697" s="23">
        <f>I697*E697</f>
        <v>45495172.799999997</v>
      </c>
      <c r="G697" s="23">
        <f>J697*E697</f>
        <v>0</v>
      </c>
      <c r="H697" s="23">
        <f t="shared" si="85"/>
        <v>45495172.799999997</v>
      </c>
      <c r="I697" s="23">
        <v>3045.6</v>
      </c>
      <c r="J697" s="23">
        <v>0</v>
      </c>
      <c r="K697" s="23">
        <f t="shared" si="86"/>
        <v>3045.6</v>
      </c>
      <c r="L697" s="31" t="s">
        <v>773</v>
      </c>
    </row>
    <row r="698" spans="1:12" ht="28.5" x14ac:dyDescent="0.45">
      <c r="A698" s="20">
        <v>607</v>
      </c>
      <c r="B698" s="20"/>
      <c r="C698" s="21" t="s">
        <v>774</v>
      </c>
      <c r="D698" s="20"/>
      <c r="E698" s="20"/>
      <c r="F698" s="22"/>
      <c r="G698" s="22"/>
      <c r="H698" s="22"/>
      <c r="I698" s="23">
        <v>0</v>
      </c>
      <c r="J698" s="23">
        <v>0</v>
      </c>
      <c r="K698" s="23">
        <f t="shared" si="86"/>
        <v>0</v>
      </c>
      <c r="L698" s="24"/>
    </row>
    <row r="699" spans="1:12" x14ac:dyDescent="0.45">
      <c r="A699" s="25">
        <v>608</v>
      </c>
      <c r="B699" s="25">
        <v>5</v>
      </c>
      <c r="C699" s="39" t="s">
        <v>775</v>
      </c>
      <c r="D699" s="25" t="s">
        <v>776</v>
      </c>
      <c r="E699" s="25">
        <v>95.1</v>
      </c>
      <c r="F699" s="23">
        <f t="shared" ref="F699:F712" si="91">I699*E699</f>
        <v>5691.7349999999997</v>
      </c>
      <c r="G699" s="23">
        <f t="shared" ref="G699:G712" si="92">J699*E699</f>
        <v>0</v>
      </c>
      <c r="H699" s="23">
        <f t="shared" si="85"/>
        <v>5691.7349999999997</v>
      </c>
      <c r="I699" s="23">
        <v>59.85</v>
      </c>
      <c r="J699" s="23">
        <v>0</v>
      </c>
      <c r="K699" s="23">
        <f t="shared" si="86"/>
        <v>59.85</v>
      </c>
      <c r="L699" s="31" t="s">
        <v>777</v>
      </c>
    </row>
    <row r="700" spans="1:12" x14ac:dyDescent="0.45">
      <c r="A700" s="25">
        <v>609</v>
      </c>
      <c r="B700" s="25">
        <v>6</v>
      </c>
      <c r="C700" s="39" t="s">
        <v>778</v>
      </c>
      <c r="D700" s="25" t="s">
        <v>32</v>
      </c>
      <c r="E700" s="25">
        <v>9</v>
      </c>
      <c r="F700" s="23">
        <f t="shared" si="91"/>
        <v>100485</v>
      </c>
      <c r="G700" s="23">
        <f t="shared" si="92"/>
        <v>0</v>
      </c>
      <c r="H700" s="23">
        <f t="shared" si="85"/>
        <v>100485</v>
      </c>
      <c r="I700" s="23">
        <v>11165</v>
      </c>
      <c r="J700" s="23">
        <v>0</v>
      </c>
      <c r="K700" s="23">
        <f t="shared" si="86"/>
        <v>11165</v>
      </c>
      <c r="L700" s="31"/>
    </row>
    <row r="701" spans="1:12" x14ac:dyDescent="0.45">
      <c r="A701" s="25">
        <v>610</v>
      </c>
      <c r="B701" s="25">
        <v>7</v>
      </c>
      <c r="C701" s="26" t="s">
        <v>779</v>
      </c>
      <c r="D701" s="25" t="s">
        <v>168</v>
      </c>
      <c r="E701" s="25">
        <v>1477.7</v>
      </c>
      <c r="F701" s="23">
        <f t="shared" si="91"/>
        <v>143514.22400000002</v>
      </c>
      <c r="G701" s="23">
        <f t="shared" si="92"/>
        <v>0</v>
      </c>
      <c r="H701" s="23">
        <f t="shared" si="85"/>
        <v>143514.22400000002</v>
      </c>
      <c r="I701" s="23">
        <v>97.12</v>
      </c>
      <c r="J701" s="23">
        <v>0</v>
      </c>
      <c r="K701" s="23">
        <f t="shared" si="86"/>
        <v>97.12</v>
      </c>
      <c r="L701" s="8"/>
    </row>
    <row r="702" spans="1:12" ht="28.5" x14ac:dyDescent="0.45">
      <c r="A702" s="25">
        <v>611</v>
      </c>
      <c r="B702" s="25">
        <v>8</v>
      </c>
      <c r="C702" s="39" t="s">
        <v>780</v>
      </c>
      <c r="D702" s="25" t="s">
        <v>129</v>
      </c>
      <c r="E702" s="25">
        <v>15.8</v>
      </c>
      <c r="F702" s="23">
        <f t="shared" si="91"/>
        <v>116825.83200000001</v>
      </c>
      <c r="G702" s="23">
        <f t="shared" si="92"/>
        <v>0</v>
      </c>
      <c r="H702" s="23">
        <f t="shared" si="85"/>
        <v>116825.83200000001</v>
      </c>
      <c r="I702" s="23">
        <v>7394.04</v>
      </c>
      <c r="J702" s="23">
        <v>0</v>
      </c>
      <c r="K702" s="23">
        <f t="shared" si="86"/>
        <v>7394.04</v>
      </c>
      <c r="L702" s="31"/>
    </row>
    <row r="703" spans="1:12" x14ac:dyDescent="0.45">
      <c r="A703" s="25">
        <v>612</v>
      </c>
      <c r="B703" s="25">
        <v>9</v>
      </c>
      <c r="C703" s="39" t="s">
        <v>781</v>
      </c>
      <c r="D703" s="25" t="s">
        <v>168</v>
      </c>
      <c r="E703" s="25">
        <v>104.9</v>
      </c>
      <c r="F703" s="23">
        <f t="shared" si="91"/>
        <v>10187.888000000001</v>
      </c>
      <c r="G703" s="23">
        <f t="shared" si="92"/>
        <v>0</v>
      </c>
      <c r="H703" s="23">
        <f t="shared" si="85"/>
        <v>10187.888000000001</v>
      </c>
      <c r="I703" s="23">
        <v>97.12</v>
      </c>
      <c r="J703" s="23">
        <v>0</v>
      </c>
      <c r="K703" s="23">
        <f t="shared" si="86"/>
        <v>97.12</v>
      </c>
      <c r="L703" s="31"/>
    </row>
    <row r="704" spans="1:12" ht="28.5" x14ac:dyDescent="0.45">
      <c r="A704" s="25">
        <v>613</v>
      </c>
      <c r="B704" s="25">
        <v>10</v>
      </c>
      <c r="C704" s="39" t="s">
        <v>782</v>
      </c>
      <c r="D704" s="25" t="s">
        <v>43</v>
      </c>
      <c r="E704" s="25">
        <v>41.5</v>
      </c>
      <c r="F704" s="23">
        <f t="shared" si="91"/>
        <v>4030.48</v>
      </c>
      <c r="G704" s="23">
        <f t="shared" si="92"/>
        <v>0</v>
      </c>
      <c r="H704" s="23">
        <f t="shared" si="85"/>
        <v>4030.48</v>
      </c>
      <c r="I704" s="23">
        <v>97.12</v>
      </c>
      <c r="J704" s="23">
        <v>0</v>
      </c>
      <c r="K704" s="23">
        <f t="shared" si="86"/>
        <v>97.12</v>
      </c>
      <c r="L704" s="31" t="s">
        <v>783</v>
      </c>
    </row>
    <row r="705" spans="1:12" ht="28.5" x14ac:dyDescent="0.45">
      <c r="A705" s="25">
        <v>614</v>
      </c>
      <c r="B705" s="25">
        <v>11</v>
      </c>
      <c r="C705" s="26" t="s">
        <v>784</v>
      </c>
      <c r="D705" s="25" t="s">
        <v>168</v>
      </c>
      <c r="E705" s="25">
        <v>15.2</v>
      </c>
      <c r="F705" s="23">
        <f t="shared" si="91"/>
        <v>1476.2239999999999</v>
      </c>
      <c r="G705" s="23">
        <f t="shared" si="92"/>
        <v>0</v>
      </c>
      <c r="H705" s="23">
        <f t="shared" si="85"/>
        <v>1476.2239999999999</v>
      </c>
      <c r="I705" s="23">
        <v>97.12</v>
      </c>
      <c r="J705" s="23">
        <v>0</v>
      </c>
      <c r="K705" s="23">
        <f t="shared" si="86"/>
        <v>97.12</v>
      </c>
      <c r="L705" s="8"/>
    </row>
    <row r="706" spans="1:12" ht="28.5" x14ac:dyDescent="0.45">
      <c r="A706" s="25">
        <v>615</v>
      </c>
      <c r="B706" s="25">
        <v>12</v>
      </c>
      <c r="C706" s="39" t="s">
        <v>785</v>
      </c>
      <c r="D706" s="25" t="s">
        <v>168</v>
      </c>
      <c r="E706" s="25">
        <v>7.9</v>
      </c>
      <c r="F706" s="23">
        <f t="shared" si="91"/>
        <v>767.24800000000005</v>
      </c>
      <c r="G706" s="23">
        <f t="shared" si="92"/>
        <v>0</v>
      </c>
      <c r="H706" s="23">
        <f t="shared" si="85"/>
        <v>767.24800000000005</v>
      </c>
      <c r="I706" s="23">
        <v>97.12</v>
      </c>
      <c r="J706" s="23">
        <v>0</v>
      </c>
      <c r="K706" s="23">
        <f t="shared" si="86"/>
        <v>97.12</v>
      </c>
      <c r="L706" s="31"/>
    </row>
    <row r="707" spans="1:12" ht="28.5" x14ac:dyDescent="0.45">
      <c r="A707" s="25">
        <v>616</v>
      </c>
      <c r="B707" s="25">
        <v>13</v>
      </c>
      <c r="C707" s="39" t="s">
        <v>786</v>
      </c>
      <c r="D707" s="25" t="s">
        <v>168</v>
      </c>
      <c r="E707" s="25">
        <v>48.1</v>
      </c>
      <c r="F707" s="23">
        <f t="shared" si="91"/>
        <v>4671.4720000000007</v>
      </c>
      <c r="G707" s="23">
        <f t="shared" si="92"/>
        <v>0</v>
      </c>
      <c r="H707" s="23">
        <f t="shared" si="85"/>
        <v>4671.4720000000007</v>
      </c>
      <c r="I707" s="23">
        <v>97.12</v>
      </c>
      <c r="J707" s="23">
        <v>0</v>
      </c>
      <c r="K707" s="23">
        <f t="shared" si="86"/>
        <v>97.12</v>
      </c>
      <c r="L707" s="31"/>
    </row>
    <row r="708" spans="1:12" ht="28.5" x14ac:dyDescent="0.45">
      <c r="A708" s="25">
        <v>617</v>
      </c>
      <c r="B708" s="25">
        <v>14</v>
      </c>
      <c r="C708" s="26" t="s">
        <v>787</v>
      </c>
      <c r="D708" s="25" t="s">
        <v>168</v>
      </c>
      <c r="E708" s="25">
        <v>41.4</v>
      </c>
      <c r="F708" s="23">
        <f t="shared" si="91"/>
        <v>4020.768</v>
      </c>
      <c r="G708" s="23">
        <f t="shared" si="92"/>
        <v>0</v>
      </c>
      <c r="H708" s="23">
        <f t="shared" si="85"/>
        <v>4020.768</v>
      </c>
      <c r="I708" s="23">
        <v>97.12</v>
      </c>
      <c r="J708" s="23">
        <v>0</v>
      </c>
      <c r="K708" s="23">
        <f t="shared" si="86"/>
        <v>97.12</v>
      </c>
      <c r="L708" s="8"/>
    </row>
    <row r="709" spans="1:12" ht="28.5" x14ac:dyDescent="0.45">
      <c r="A709" s="25">
        <v>618</v>
      </c>
      <c r="B709" s="25">
        <v>15</v>
      </c>
      <c r="C709" s="39" t="s">
        <v>788</v>
      </c>
      <c r="D709" s="25" t="s">
        <v>168</v>
      </c>
      <c r="E709" s="25">
        <v>12.9</v>
      </c>
      <c r="F709" s="23">
        <f t="shared" si="91"/>
        <v>1252.8480000000002</v>
      </c>
      <c r="G709" s="23">
        <f t="shared" si="92"/>
        <v>0</v>
      </c>
      <c r="H709" s="23">
        <f t="shared" si="85"/>
        <v>1252.8480000000002</v>
      </c>
      <c r="I709" s="23">
        <v>97.12</v>
      </c>
      <c r="J709" s="23">
        <v>0</v>
      </c>
      <c r="K709" s="23">
        <f t="shared" si="86"/>
        <v>97.12</v>
      </c>
      <c r="L709" s="31"/>
    </row>
    <row r="710" spans="1:12" ht="42.75" x14ac:dyDescent="0.45">
      <c r="A710" s="25">
        <v>619</v>
      </c>
      <c r="B710" s="25">
        <v>16</v>
      </c>
      <c r="C710" s="39" t="s">
        <v>789</v>
      </c>
      <c r="D710" s="25" t="s">
        <v>168</v>
      </c>
      <c r="E710" s="25">
        <v>78.2</v>
      </c>
      <c r="F710" s="23">
        <f t="shared" si="91"/>
        <v>7594.7840000000006</v>
      </c>
      <c r="G710" s="23">
        <f t="shared" si="92"/>
        <v>0</v>
      </c>
      <c r="H710" s="23">
        <f t="shared" si="85"/>
        <v>7594.7840000000006</v>
      </c>
      <c r="I710" s="23">
        <v>97.12</v>
      </c>
      <c r="J710" s="23">
        <v>0</v>
      </c>
      <c r="K710" s="23">
        <f t="shared" si="86"/>
        <v>97.12</v>
      </c>
      <c r="L710" s="31"/>
    </row>
    <row r="711" spans="1:12" ht="28.5" x14ac:dyDescent="0.45">
      <c r="A711" s="25">
        <v>620</v>
      </c>
      <c r="B711" s="25">
        <v>17</v>
      </c>
      <c r="C711" s="26" t="s">
        <v>790</v>
      </c>
      <c r="D711" s="25" t="s">
        <v>168</v>
      </c>
      <c r="E711" s="25">
        <v>64.400000000000006</v>
      </c>
      <c r="F711" s="23">
        <f t="shared" si="91"/>
        <v>6254.5280000000012</v>
      </c>
      <c r="G711" s="23">
        <f t="shared" si="92"/>
        <v>0</v>
      </c>
      <c r="H711" s="23">
        <f t="shared" si="85"/>
        <v>6254.5280000000012</v>
      </c>
      <c r="I711" s="23">
        <v>97.12</v>
      </c>
      <c r="J711" s="23">
        <v>0</v>
      </c>
      <c r="K711" s="23">
        <f t="shared" si="86"/>
        <v>97.12</v>
      </c>
      <c r="L711" s="8"/>
    </row>
    <row r="712" spans="1:12" ht="42.75" x14ac:dyDescent="0.45">
      <c r="A712" s="25">
        <v>621</v>
      </c>
      <c r="B712" s="25">
        <v>18</v>
      </c>
      <c r="C712" s="39" t="s">
        <v>791</v>
      </c>
      <c r="D712" s="25" t="s">
        <v>168</v>
      </c>
      <c r="E712" s="25">
        <v>33.9</v>
      </c>
      <c r="F712" s="23">
        <f t="shared" si="91"/>
        <v>3292.3679999999999</v>
      </c>
      <c r="G712" s="23">
        <f t="shared" si="92"/>
        <v>0</v>
      </c>
      <c r="H712" s="23">
        <f t="shared" si="85"/>
        <v>3292.3679999999999</v>
      </c>
      <c r="I712" s="23">
        <v>97.12</v>
      </c>
      <c r="J712" s="23">
        <v>0</v>
      </c>
      <c r="K712" s="23">
        <f t="shared" si="86"/>
        <v>97.12</v>
      </c>
      <c r="L712" s="31"/>
    </row>
    <row r="713" spans="1:12" x14ac:dyDescent="0.45">
      <c r="A713" s="20">
        <v>622</v>
      </c>
      <c r="B713" s="20"/>
      <c r="C713" s="37" t="s">
        <v>792</v>
      </c>
      <c r="D713" s="20"/>
      <c r="E713" s="20"/>
      <c r="F713" s="22"/>
      <c r="G713" s="22"/>
      <c r="H713" s="22"/>
      <c r="I713" s="23">
        <v>0</v>
      </c>
      <c r="J713" s="23">
        <v>0</v>
      </c>
      <c r="K713" s="23">
        <f t="shared" si="86"/>
        <v>0</v>
      </c>
      <c r="L713" s="31"/>
    </row>
    <row r="714" spans="1:12" x14ac:dyDescent="0.45">
      <c r="A714" s="25">
        <v>622</v>
      </c>
      <c r="B714" s="25">
        <v>19</v>
      </c>
      <c r="C714" s="39" t="s">
        <v>793</v>
      </c>
      <c r="D714" s="25" t="s">
        <v>168</v>
      </c>
      <c r="E714" s="25">
        <v>65.8</v>
      </c>
      <c r="F714" s="23">
        <f t="shared" ref="F714:F720" si="93">I714*E714</f>
        <v>6390.4960000000001</v>
      </c>
      <c r="G714" s="23">
        <f t="shared" ref="G714:G720" si="94">J714*E714</f>
        <v>0</v>
      </c>
      <c r="H714" s="23">
        <f t="shared" ref="H714:H776" si="95">F714+G714</f>
        <v>6390.4960000000001</v>
      </c>
      <c r="I714" s="23">
        <v>97.12</v>
      </c>
      <c r="J714" s="23">
        <v>0</v>
      </c>
      <c r="K714" s="23">
        <f t="shared" ref="K714:K777" si="96">I714+J714</f>
        <v>97.12</v>
      </c>
      <c r="L714" s="31"/>
    </row>
    <row r="715" spans="1:12" x14ac:dyDescent="0.45">
      <c r="A715" s="25">
        <v>623</v>
      </c>
      <c r="B715" s="25">
        <v>20</v>
      </c>
      <c r="C715" s="39" t="s">
        <v>794</v>
      </c>
      <c r="D715" s="25" t="s">
        <v>168</v>
      </c>
      <c r="E715" s="25">
        <v>66.8</v>
      </c>
      <c r="F715" s="23">
        <f t="shared" si="93"/>
        <v>6487.616</v>
      </c>
      <c r="G715" s="23">
        <f t="shared" si="94"/>
        <v>0</v>
      </c>
      <c r="H715" s="23">
        <f t="shared" si="95"/>
        <v>6487.616</v>
      </c>
      <c r="I715" s="23">
        <v>97.12</v>
      </c>
      <c r="J715" s="23">
        <v>0</v>
      </c>
      <c r="K715" s="23">
        <f t="shared" si="96"/>
        <v>97.12</v>
      </c>
      <c r="L715" s="31"/>
    </row>
    <row r="716" spans="1:12" x14ac:dyDescent="0.45">
      <c r="A716" s="25">
        <v>624</v>
      </c>
      <c r="B716" s="25">
        <v>21</v>
      </c>
      <c r="C716" s="26" t="s">
        <v>795</v>
      </c>
      <c r="D716" s="25" t="s">
        <v>168</v>
      </c>
      <c r="E716" s="25">
        <v>164.7</v>
      </c>
      <c r="F716" s="23">
        <f t="shared" si="93"/>
        <v>15995.663999999999</v>
      </c>
      <c r="G716" s="23">
        <f t="shared" si="94"/>
        <v>0</v>
      </c>
      <c r="H716" s="23">
        <f t="shared" si="95"/>
        <v>15995.663999999999</v>
      </c>
      <c r="I716" s="23">
        <v>97.12</v>
      </c>
      <c r="J716" s="23">
        <v>0</v>
      </c>
      <c r="K716" s="23">
        <f t="shared" si="96"/>
        <v>97.12</v>
      </c>
      <c r="L716" s="8"/>
    </row>
    <row r="717" spans="1:12" ht="28.5" x14ac:dyDescent="0.45">
      <c r="A717" s="25">
        <v>625</v>
      </c>
      <c r="B717" s="25">
        <v>22</v>
      </c>
      <c r="C717" s="26" t="s">
        <v>796</v>
      </c>
      <c r="D717" s="25" t="s">
        <v>129</v>
      </c>
      <c r="E717" s="25">
        <v>3.7</v>
      </c>
      <c r="F717" s="23">
        <f t="shared" si="93"/>
        <v>27357.948</v>
      </c>
      <c r="G717" s="23">
        <f t="shared" si="94"/>
        <v>0</v>
      </c>
      <c r="H717" s="23">
        <f t="shared" si="95"/>
        <v>27357.948</v>
      </c>
      <c r="I717" s="23">
        <v>7394.04</v>
      </c>
      <c r="J717" s="23">
        <v>0</v>
      </c>
      <c r="K717" s="23">
        <f t="shared" si="96"/>
        <v>7394.04</v>
      </c>
      <c r="L717" s="8" t="s">
        <v>797</v>
      </c>
    </row>
    <row r="718" spans="1:12" ht="42.75" x14ac:dyDescent="0.45">
      <c r="A718" s="25">
        <v>626</v>
      </c>
      <c r="B718" s="25">
        <v>23</v>
      </c>
      <c r="C718" s="39" t="s">
        <v>798</v>
      </c>
      <c r="D718" s="25" t="s">
        <v>168</v>
      </c>
      <c r="E718" s="25">
        <v>50</v>
      </c>
      <c r="F718" s="23">
        <f t="shared" si="93"/>
        <v>4856</v>
      </c>
      <c r="G718" s="23">
        <f t="shared" si="94"/>
        <v>0</v>
      </c>
      <c r="H718" s="23">
        <f t="shared" si="95"/>
        <v>4856</v>
      </c>
      <c r="I718" s="23">
        <v>97.12</v>
      </c>
      <c r="J718" s="23">
        <v>0</v>
      </c>
      <c r="K718" s="23">
        <f t="shared" si="96"/>
        <v>97.12</v>
      </c>
      <c r="L718" s="31" t="s">
        <v>799</v>
      </c>
    </row>
    <row r="719" spans="1:12" ht="28.5" x14ac:dyDescent="0.45">
      <c r="A719" s="25">
        <v>627</v>
      </c>
      <c r="B719" s="25">
        <v>24</v>
      </c>
      <c r="C719" s="39" t="s">
        <v>800</v>
      </c>
      <c r="D719" s="25" t="s">
        <v>168</v>
      </c>
      <c r="E719" s="25">
        <v>20.399999999999999</v>
      </c>
      <c r="F719" s="23">
        <f t="shared" si="93"/>
        <v>1981.248</v>
      </c>
      <c r="G719" s="23">
        <f t="shared" si="94"/>
        <v>0</v>
      </c>
      <c r="H719" s="23">
        <f t="shared" si="95"/>
        <v>1981.248</v>
      </c>
      <c r="I719" s="23">
        <v>97.12</v>
      </c>
      <c r="J719" s="23">
        <v>0</v>
      </c>
      <c r="K719" s="23">
        <f t="shared" si="96"/>
        <v>97.12</v>
      </c>
      <c r="L719" s="31" t="s">
        <v>239</v>
      </c>
    </row>
    <row r="720" spans="1:12" ht="42.75" x14ac:dyDescent="0.45">
      <c r="A720" s="25">
        <v>628</v>
      </c>
      <c r="B720" s="25">
        <v>25</v>
      </c>
      <c r="C720" s="39" t="s">
        <v>801</v>
      </c>
      <c r="D720" s="25" t="s">
        <v>168</v>
      </c>
      <c r="E720" s="25">
        <v>48.3</v>
      </c>
      <c r="F720" s="23">
        <f t="shared" si="93"/>
        <v>4690.8959999999997</v>
      </c>
      <c r="G720" s="23">
        <f t="shared" si="94"/>
        <v>0</v>
      </c>
      <c r="H720" s="23">
        <f t="shared" si="95"/>
        <v>4690.8959999999997</v>
      </c>
      <c r="I720" s="23">
        <v>97.12</v>
      </c>
      <c r="J720" s="23">
        <v>0</v>
      </c>
      <c r="K720" s="23">
        <f t="shared" si="96"/>
        <v>97.12</v>
      </c>
      <c r="L720" s="31"/>
    </row>
    <row r="721" spans="1:12" x14ac:dyDescent="0.45">
      <c r="A721" s="20">
        <v>629</v>
      </c>
      <c r="B721" s="20"/>
      <c r="C721" s="37" t="s">
        <v>802</v>
      </c>
      <c r="D721" s="20"/>
      <c r="E721" s="20"/>
      <c r="F721" s="22"/>
      <c r="G721" s="22"/>
      <c r="H721" s="22"/>
      <c r="I721" s="23">
        <v>0</v>
      </c>
      <c r="J721" s="23">
        <v>0</v>
      </c>
      <c r="K721" s="23">
        <f t="shared" si="96"/>
        <v>0</v>
      </c>
      <c r="L721" s="31"/>
    </row>
    <row r="722" spans="1:12" ht="28.5" x14ac:dyDescent="0.45">
      <c r="A722" s="25">
        <v>629</v>
      </c>
      <c r="B722" s="25">
        <v>26</v>
      </c>
      <c r="C722" s="39" t="s">
        <v>803</v>
      </c>
      <c r="D722" s="25" t="s">
        <v>129</v>
      </c>
      <c r="E722" s="25">
        <v>5</v>
      </c>
      <c r="F722" s="23">
        <f t="shared" ref="F722:F730" si="97">I722*E722</f>
        <v>36970.199999999997</v>
      </c>
      <c r="G722" s="23">
        <f t="shared" ref="G722:G730" si="98">J722*E722</f>
        <v>0</v>
      </c>
      <c r="H722" s="23">
        <f t="shared" si="95"/>
        <v>36970.199999999997</v>
      </c>
      <c r="I722" s="23">
        <v>7394.04</v>
      </c>
      <c r="J722" s="23">
        <v>0</v>
      </c>
      <c r="K722" s="23">
        <f t="shared" si="96"/>
        <v>7394.04</v>
      </c>
      <c r="L722" s="31" t="s">
        <v>804</v>
      </c>
    </row>
    <row r="723" spans="1:12" x14ac:dyDescent="0.45">
      <c r="A723" s="25">
        <v>630</v>
      </c>
      <c r="B723" s="25">
        <v>27</v>
      </c>
      <c r="C723" s="26" t="s">
        <v>805</v>
      </c>
      <c r="D723" s="25" t="s">
        <v>168</v>
      </c>
      <c r="E723" s="25">
        <v>356</v>
      </c>
      <c r="F723" s="23">
        <f t="shared" si="97"/>
        <v>34574.720000000001</v>
      </c>
      <c r="G723" s="23">
        <f t="shared" si="98"/>
        <v>0</v>
      </c>
      <c r="H723" s="23">
        <f t="shared" si="95"/>
        <v>34574.720000000001</v>
      </c>
      <c r="I723" s="23">
        <v>97.12</v>
      </c>
      <c r="J723" s="23">
        <v>0</v>
      </c>
      <c r="K723" s="23">
        <f t="shared" si="96"/>
        <v>97.12</v>
      </c>
      <c r="L723" s="8"/>
    </row>
    <row r="724" spans="1:12" ht="28.5" x14ac:dyDescent="0.45">
      <c r="A724" s="25">
        <v>631</v>
      </c>
      <c r="B724" s="25">
        <v>28</v>
      </c>
      <c r="C724" s="39" t="s">
        <v>806</v>
      </c>
      <c r="D724" s="25" t="s">
        <v>129</v>
      </c>
      <c r="E724" s="25">
        <v>13.5</v>
      </c>
      <c r="F724" s="23">
        <f t="shared" si="97"/>
        <v>99819.54</v>
      </c>
      <c r="G724" s="23">
        <f t="shared" si="98"/>
        <v>0</v>
      </c>
      <c r="H724" s="23">
        <f t="shared" si="95"/>
        <v>99819.54</v>
      </c>
      <c r="I724" s="23">
        <v>7394.04</v>
      </c>
      <c r="J724" s="23">
        <v>0</v>
      </c>
      <c r="K724" s="23">
        <f t="shared" si="96"/>
        <v>7394.04</v>
      </c>
      <c r="L724" s="31" t="s">
        <v>807</v>
      </c>
    </row>
    <row r="725" spans="1:12" ht="28.5" x14ac:dyDescent="0.45">
      <c r="A725" s="25">
        <v>632</v>
      </c>
      <c r="B725" s="25">
        <v>29</v>
      </c>
      <c r="C725" s="26" t="s">
        <v>808</v>
      </c>
      <c r="D725" s="25" t="s">
        <v>43</v>
      </c>
      <c r="E725" s="25">
        <v>7.56</v>
      </c>
      <c r="F725" s="23">
        <f t="shared" si="97"/>
        <v>8713.5803999999989</v>
      </c>
      <c r="G725" s="23">
        <f t="shared" si="98"/>
        <v>0</v>
      </c>
      <c r="H725" s="23">
        <f t="shared" si="95"/>
        <v>8713.5803999999989</v>
      </c>
      <c r="I725" s="23">
        <v>1152.5899999999999</v>
      </c>
      <c r="J725" s="23">
        <v>0</v>
      </c>
      <c r="K725" s="23">
        <f t="shared" si="96"/>
        <v>1152.5899999999999</v>
      </c>
      <c r="L725" s="8" t="s">
        <v>809</v>
      </c>
    </row>
    <row r="726" spans="1:12" ht="28.5" x14ac:dyDescent="0.45">
      <c r="A726" s="25">
        <v>633</v>
      </c>
      <c r="B726" s="25">
        <v>30</v>
      </c>
      <c r="C726" s="39" t="s">
        <v>810</v>
      </c>
      <c r="D726" s="25" t="s">
        <v>129</v>
      </c>
      <c r="E726" s="25">
        <v>3.4</v>
      </c>
      <c r="F726" s="23">
        <f t="shared" si="97"/>
        <v>25139.736000000001</v>
      </c>
      <c r="G726" s="23">
        <f t="shared" si="98"/>
        <v>0</v>
      </c>
      <c r="H726" s="23">
        <f t="shared" si="95"/>
        <v>25139.736000000001</v>
      </c>
      <c r="I726" s="23">
        <v>7394.04</v>
      </c>
      <c r="J726" s="23">
        <v>0</v>
      </c>
      <c r="K726" s="23">
        <f t="shared" si="96"/>
        <v>7394.04</v>
      </c>
      <c r="L726" s="31" t="s">
        <v>811</v>
      </c>
    </row>
    <row r="727" spans="1:12" x14ac:dyDescent="0.45">
      <c r="A727" s="25">
        <v>634</v>
      </c>
      <c r="B727" s="25">
        <v>31</v>
      </c>
      <c r="C727" s="39" t="s">
        <v>812</v>
      </c>
      <c r="D727" s="25" t="s">
        <v>168</v>
      </c>
      <c r="E727" s="25">
        <v>614.4</v>
      </c>
      <c r="F727" s="23">
        <f t="shared" si="97"/>
        <v>59670.527999999998</v>
      </c>
      <c r="G727" s="23">
        <f t="shared" si="98"/>
        <v>0</v>
      </c>
      <c r="H727" s="23">
        <f t="shared" si="95"/>
        <v>59670.527999999998</v>
      </c>
      <c r="I727" s="23">
        <v>97.12</v>
      </c>
      <c r="J727" s="23">
        <v>0</v>
      </c>
      <c r="K727" s="23">
        <f t="shared" si="96"/>
        <v>97.12</v>
      </c>
      <c r="L727" s="31"/>
    </row>
    <row r="728" spans="1:12" ht="42.75" x14ac:dyDescent="0.45">
      <c r="A728" s="25">
        <v>635</v>
      </c>
      <c r="B728" s="25">
        <v>32</v>
      </c>
      <c r="C728" s="39" t="s">
        <v>813</v>
      </c>
      <c r="D728" s="25" t="s">
        <v>129</v>
      </c>
      <c r="E728" s="25">
        <v>11.1</v>
      </c>
      <c r="F728" s="23">
        <f t="shared" si="97"/>
        <v>82073.843999999997</v>
      </c>
      <c r="G728" s="23">
        <f t="shared" si="98"/>
        <v>0</v>
      </c>
      <c r="H728" s="23">
        <f t="shared" si="95"/>
        <v>82073.843999999997</v>
      </c>
      <c r="I728" s="23">
        <v>7394.04</v>
      </c>
      <c r="J728" s="23">
        <v>0</v>
      </c>
      <c r="K728" s="23">
        <f t="shared" si="96"/>
        <v>7394.04</v>
      </c>
      <c r="L728" s="31" t="s">
        <v>814</v>
      </c>
    </row>
    <row r="729" spans="1:12" ht="42.75" x14ac:dyDescent="0.45">
      <c r="A729" s="25">
        <v>636</v>
      </c>
      <c r="B729" s="25">
        <v>33</v>
      </c>
      <c r="C729" s="26" t="s">
        <v>815</v>
      </c>
      <c r="D729" s="25" t="s">
        <v>168</v>
      </c>
      <c r="E729" s="25">
        <v>111</v>
      </c>
      <c r="F729" s="23">
        <f t="shared" si="97"/>
        <v>10780.32</v>
      </c>
      <c r="G729" s="23">
        <f t="shared" si="98"/>
        <v>0</v>
      </c>
      <c r="H729" s="23">
        <f t="shared" si="95"/>
        <v>10780.32</v>
      </c>
      <c r="I729" s="23">
        <v>97.12</v>
      </c>
      <c r="J729" s="23">
        <v>0</v>
      </c>
      <c r="K729" s="23">
        <f t="shared" si="96"/>
        <v>97.12</v>
      </c>
      <c r="L729" s="8" t="s">
        <v>816</v>
      </c>
    </row>
    <row r="730" spans="1:12" ht="42.75" x14ac:dyDescent="0.45">
      <c r="A730" s="25">
        <v>637</v>
      </c>
      <c r="B730" s="25">
        <v>34</v>
      </c>
      <c r="C730" s="39" t="s">
        <v>817</v>
      </c>
      <c r="D730" s="25" t="s">
        <v>168</v>
      </c>
      <c r="E730" s="25">
        <v>43.2</v>
      </c>
      <c r="F730" s="23">
        <f t="shared" si="97"/>
        <v>4195.5840000000007</v>
      </c>
      <c r="G730" s="23">
        <f t="shared" si="98"/>
        <v>0</v>
      </c>
      <c r="H730" s="23">
        <f t="shared" si="95"/>
        <v>4195.5840000000007</v>
      </c>
      <c r="I730" s="23">
        <v>97.12</v>
      </c>
      <c r="J730" s="23">
        <v>0</v>
      </c>
      <c r="K730" s="23">
        <f t="shared" si="96"/>
        <v>97.12</v>
      </c>
      <c r="L730" s="31"/>
    </row>
    <row r="731" spans="1:12" x14ac:dyDescent="0.45">
      <c r="A731" s="20">
        <v>638</v>
      </c>
      <c r="B731" s="20"/>
      <c r="C731" s="21" t="s">
        <v>818</v>
      </c>
      <c r="D731" s="20"/>
      <c r="E731" s="20"/>
      <c r="F731" s="22"/>
      <c r="G731" s="22"/>
      <c r="H731" s="22"/>
      <c r="I731" s="23">
        <v>0</v>
      </c>
      <c r="J731" s="23">
        <v>0</v>
      </c>
      <c r="K731" s="23">
        <f t="shared" si="96"/>
        <v>0</v>
      </c>
      <c r="L731" s="24"/>
    </row>
    <row r="732" spans="1:12" x14ac:dyDescent="0.45">
      <c r="A732" s="25">
        <v>638</v>
      </c>
      <c r="B732" s="25">
        <v>35</v>
      </c>
      <c r="C732" s="26" t="s">
        <v>819</v>
      </c>
      <c r="D732" s="25" t="s">
        <v>32</v>
      </c>
      <c r="E732" s="25">
        <v>30</v>
      </c>
      <c r="F732" s="23">
        <f t="shared" ref="F732:F742" si="99">I732*E732</f>
        <v>87154.799999999988</v>
      </c>
      <c r="G732" s="23">
        <f t="shared" ref="G732:G742" si="100">J732*E732</f>
        <v>0</v>
      </c>
      <c r="H732" s="23">
        <f t="shared" si="95"/>
        <v>87154.799999999988</v>
      </c>
      <c r="I732" s="23">
        <v>2905.16</v>
      </c>
      <c r="J732" s="23">
        <v>0</v>
      </c>
      <c r="K732" s="23">
        <f t="shared" si="96"/>
        <v>2905.16</v>
      </c>
      <c r="L732" s="8"/>
    </row>
    <row r="733" spans="1:12" ht="28.5" x14ac:dyDescent="0.45">
      <c r="A733" s="25">
        <v>639</v>
      </c>
      <c r="B733" s="25">
        <v>36</v>
      </c>
      <c r="C733" s="39" t="s">
        <v>820</v>
      </c>
      <c r="D733" s="25" t="s">
        <v>168</v>
      </c>
      <c r="E733" s="25">
        <v>48</v>
      </c>
      <c r="F733" s="23">
        <f t="shared" si="99"/>
        <v>4661.76</v>
      </c>
      <c r="G733" s="23">
        <f t="shared" si="100"/>
        <v>0</v>
      </c>
      <c r="H733" s="23">
        <f t="shared" si="95"/>
        <v>4661.76</v>
      </c>
      <c r="I733" s="23">
        <v>97.12</v>
      </c>
      <c r="J733" s="23">
        <v>0</v>
      </c>
      <c r="K733" s="23">
        <f t="shared" si="96"/>
        <v>97.12</v>
      </c>
      <c r="L733" s="31"/>
    </row>
    <row r="734" spans="1:12" ht="28.5" x14ac:dyDescent="0.45">
      <c r="A734" s="25">
        <v>640</v>
      </c>
      <c r="B734" s="25">
        <v>37</v>
      </c>
      <c r="C734" s="26" t="s">
        <v>821</v>
      </c>
      <c r="D734" s="25" t="s">
        <v>168</v>
      </c>
      <c r="E734" s="25">
        <v>18</v>
      </c>
      <c r="F734" s="23">
        <f t="shared" si="99"/>
        <v>1748.16</v>
      </c>
      <c r="G734" s="23">
        <f t="shared" si="100"/>
        <v>0</v>
      </c>
      <c r="H734" s="23">
        <f t="shared" si="95"/>
        <v>1748.16</v>
      </c>
      <c r="I734" s="23">
        <v>97.12</v>
      </c>
      <c r="J734" s="23">
        <v>0</v>
      </c>
      <c r="K734" s="23">
        <f t="shared" si="96"/>
        <v>97.12</v>
      </c>
      <c r="L734" s="8"/>
    </row>
    <row r="735" spans="1:12" ht="42.75" x14ac:dyDescent="0.45">
      <c r="A735" s="25">
        <v>641</v>
      </c>
      <c r="B735" s="25">
        <v>38</v>
      </c>
      <c r="C735" s="39" t="s">
        <v>822</v>
      </c>
      <c r="D735" s="25" t="s">
        <v>168</v>
      </c>
      <c r="E735" s="25">
        <v>1864</v>
      </c>
      <c r="F735" s="23">
        <f t="shared" si="99"/>
        <v>181031.68000000002</v>
      </c>
      <c r="G735" s="23">
        <f t="shared" si="100"/>
        <v>0</v>
      </c>
      <c r="H735" s="23">
        <f t="shared" si="95"/>
        <v>181031.68000000002</v>
      </c>
      <c r="I735" s="23">
        <v>97.12</v>
      </c>
      <c r="J735" s="23">
        <v>0</v>
      </c>
      <c r="K735" s="23">
        <f t="shared" si="96"/>
        <v>97.12</v>
      </c>
      <c r="L735" s="31" t="s">
        <v>823</v>
      </c>
    </row>
    <row r="736" spans="1:12" ht="28.5" x14ac:dyDescent="0.45">
      <c r="A736" s="25">
        <v>642</v>
      </c>
      <c r="B736" s="25">
        <v>39</v>
      </c>
      <c r="C736" s="39" t="s">
        <v>824</v>
      </c>
      <c r="D736" s="25" t="s">
        <v>129</v>
      </c>
      <c r="E736" s="25">
        <v>28.3</v>
      </c>
      <c r="F736" s="23">
        <f t="shared" si="99"/>
        <v>209251.33199999999</v>
      </c>
      <c r="G736" s="23">
        <f t="shared" si="100"/>
        <v>0</v>
      </c>
      <c r="H736" s="23">
        <f t="shared" si="95"/>
        <v>209251.33199999999</v>
      </c>
      <c r="I736" s="23">
        <v>7394.04</v>
      </c>
      <c r="J736" s="23">
        <v>0</v>
      </c>
      <c r="K736" s="23">
        <f t="shared" si="96"/>
        <v>7394.04</v>
      </c>
      <c r="L736" s="31"/>
    </row>
    <row r="737" spans="1:12" ht="42.75" x14ac:dyDescent="0.45">
      <c r="A737" s="25">
        <v>643</v>
      </c>
      <c r="B737" s="25">
        <v>40</v>
      </c>
      <c r="C737" s="39" t="s">
        <v>825</v>
      </c>
      <c r="D737" s="25" t="s">
        <v>168</v>
      </c>
      <c r="E737" s="25">
        <v>94</v>
      </c>
      <c r="F737" s="23">
        <f t="shared" si="99"/>
        <v>9129.2800000000007</v>
      </c>
      <c r="G737" s="23">
        <f t="shared" si="100"/>
        <v>0</v>
      </c>
      <c r="H737" s="23">
        <f t="shared" si="95"/>
        <v>9129.2800000000007</v>
      </c>
      <c r="I737" s="23">
        <v>97.12</v>
      </c>
      <c r="J737" s="23">
        <v>0</v>
      </c>
      <c r="K737" s="23">
        <f t="shared" si="96"/>
        <v>97.12</v>
      </c>
      <c r="L737" s="31" t="s">
        <v>826</v>
      </c>
    </row>
    <row r="738" spans="1:12" ht="28.5" x14ac:dyDescent="0.45">
      <c r="A738" s="25">
        <v>644</v>
      </c>
      <c r="B738" s="25">
        <v>41</v>
      </c>
      <c r="C738" s="39" t="s">
        <v>827</v>
      </c>
      <c r="D738" s="25" t="s">
        <v>168</v>
      </c>
      <c r="E738" s="25">
        <v>208</v>
      </c>
      <c r="F738" s="23">
        <f t="shared" si="99"/>
        <v>20200.96</v>
      </c>
      <c r="G738" s="23">
        <f t="shared" si="100"/>
        <v>0</v>
      </c>
      <c r="H738" s="23">
        <f t="shared" si="95"/>
        <v>20200.96</v>
      </c>
      <c r="I738" s="23">
        <v>97.12</v>
      </c>
      <c r="J738" s="23">
        <v>0</v>
      </c>
      <c r="K738" s="23">
        <f t="shared" si="96"/>
        <v>97.12</v>
      </c>
      <c r="L738" s="31" t="s">
        <v>828</v>
      </c>
    </row>
    <row r="739" spans="1:12" ht="28.5" x14ac:dyDescent="0.45">
      <c r="A739" s="25">
        <v>645</v>
      </c>
      <c r="B739" s="25">
        <v>42</v>
      </c>
      <c r="C739" s="39" t="s">
        <v>829</v>
      </c>
      <c r="D739" s="25" t="s">
        <v>168</v>
      </c>
      <c r="E739" s="25">
        <v>221.6</v>
      </c>
      <c r="F739" s="23">
        <f t="shared" si="99"/>
        <v>21521.792000000001</v>
      </c>
      <c r="G739" s="23">
        <f t="shared" si="100"/>
        <v>0</v>
      </c>
      <c r="H739" s="23">
        <f t="shared" si="95"/>
        <v>21521.792000000001</v>
      </c>
      <c r="I739" s="23">
        <v>97.12</v>
      </c>
      <c r="J739" s="23">
        <v>0</v>
      </c>
      <c r="K739" s="23">
        <f t="shared" si="96"/>
        <v>97.12</v>
      </c>
      <c r="L739" s="31"/>
    </row>
    <row r="740" spans="1:12" ht="28.5" x14ac:dyDescent="0.45">
      <c r="A740" s="25">
        <v>646</v>
      </c>
      <c r="B740" s="25">
        <v>43</v>
      </c>
      <c r="C740" s="26" t="s">
        <v>830</v>
      </c>
      <c r="D740" s="25" t="s">
        <v>168</v>
      </c>
      <c r="E740" s="25">
        <v>64.400000000000006</v>
      </c>
      <c r="F740" s="23">
        <f t="shared" si="99"/>
        <v>6254.5280000000012</v>
      </c>
      <c r="G740" s="23">
        <f t="shared" si="100"/>
        <v>0</v>
      </c>
      <c r="H740" s="23">
        <f t="shared" si="95"/>
        <v>6254.5280000000012</v>
      </c>
      <c r="I740" s="23">
        <v>97.12</v>
      </c>
      <c r="J740" s="23">
        <v>0</v>
      </c>
      <c r="K740" s="23">
        <f t="shared" si="96"/>
        <v>97.12</v>
      </c>
      <c r="L740" s="8"/>
    </row>
    <row r="741" spans="1:12" ht="28.5" x14ac:dyDescent="0.45">
      <c r="A741" s="25">
        <v>647</v>
      </c>
      <c r="B741" s="25">
        <v>44</v>
      </c>
      <c r="C741" s="39" t="s">
        <v>831</v>
      </c>
      <c r="D741" s="25" t="s">
        <v>168</v>
      </c>
      <c r="E741" s="25">
        <v>125</v>
      </c>
      <c r="F741" s="23">
        <f t="shared" si="99"/>
        <v>12140</v>
      </c>
      <c r="G741" s="23">
        <f t="shared" si="100"/>
        <v>0</v>
      </c>
      <c r="H741" s="23">
        <f t="shared" si="95"/>
        <v>12140</v>
      </c>
      <c r="I741" s="23">
        <v>97.12</v>
      </c>
      <c r="J741" s="23">
        <v>0</v>
      </c>
      <c r="K741" s="23">
        <f t="shared" si="96"/>
        <v>97.12</v>
      </c>
      <c r="L741" s="31"/>
    </row>
    <row r="742" spans="1:12" x14ac:dyDescent="0.45">
      <c r="A742" s="25">
        <v>648</v>
      </c>
      <c r="B742" s="25">
        <v>45</v>
      </c>
      <c r="C742" s="39" t="s">
        <v>832</v>
      </c>
      <c r="D742" s="25" t="s">
        <v>168</v>
      </c>
      <c r="E742" s="25">
        <v>264.10000000000002</v>
      </c>
      <c r="F742" s="23">
        <f t="shared" si="99"/>
        <v>25649.392000000003</v>
      </c>
      <c r="G742" s="23">
        <f t="shared" si="100"/>
        <v>0</v>
      </c>
      <c r="H742" s="23">
        <f t="shared" si="95"/>
        <v>25649.392000000003</v>
      </c>
      <c r="I742" s="23">
        <v>97.12</v>
      </c>
      <c r="J742" s="23">
        <v>0</v>
      </c>
      <c r="K742" s="23">
        <f t="shared" si="96"/>
        <v>97.12</v>
      </c>
      <c r="L742" s="31"/>
    </row>
    <row r="743" spans="1:12" x14ac:dyDescent="0.45">
      <c r="A743" s="20">
        <v>649</v>
      </c>
      <c r="B743" s="20"/>
      <c r="C743" s="37" t="s">
        <v>833</v>
      </c>
      <c r="D743" s="20"/>
      <c r="E743" s="20"/>
      <c r="F743" s="22"/>
      <c r="G743" s="22"/>
      <c r="H743" s="22"/>
      <c r="I743" s="23">
        <v>0</v>
      </c>
      <c r="J743" s="23">
        <v>0</v>
      </c>
      <c r="K743" s="23">
        <f t="shared" si="96"/>
        <v>0</v>
      </c>
      <c r="L743" s="31"/>
    </row>
    <row r="744" spans="1:12" x14ac:dyDescent="0.45">
      <c r="A744" s="25">
        <v>649</v>
      </c>
      <c r="B744" s="25">
        <v>46</v>
      </c>
      <c r="C744" s="39" t="s">
        <v>834</v>
      </c>
      <c r="D744" s="25" t="s">
        <v>32</v>
      </c>
      <c r="E744" s="25">
        <v>12</v>
      </c>
      <c r="F744" s="23">
        <f t="shared" ref="F744:F749" si="101">I744*E744</f>
        <v>148178.63999999998</v>
      </c>
      <c r="G744" s="23">
        <f t="shared" ref="G744:G749" si="102">J744*E744</f>
        <v>0</v>
      </c>
      <c r="H744" s="23">
        <f t="shared" si="95"/>
        <v>148178.63999999998</v>
      </c>
      <c r="I744" s="23">
        <v>12348.22</v>
      </c>
      <c r="J744" s="23">
        <v>0</v>
      </c>
      <c r="K744" s="23">
        <f t="shared" si="96"/>
        <v>12348.22</v>
      </c>
      <c r="L744" s="31"/>
    </row>
    <row r="745" spans="1:12" x14ac:dyDescent="0.45">
      <c r="A745" s="25">
        <v>650</v>
      </c>
      <c r="B745" s="25">
        <v>47</v>
      </c>
      <c r="C745" s="26" t="s">
        <v>835</v>
      </c>
      <c r="D745" s="25" t="s">
        <v>168</v>
      </c>
      <c r="E745" s="25">
        <v>1308.2</v>
      </c>
      <c r="F745" s="23">
        <f t="shared" si="101"/>
        <v>127052.38400000001</v>
      </c>
      <c r="G745" s="23">
        <f t="shared" si="102"/>
        <v>0</v>
      </c>
      <c r="H745" s="23">
        <f t="shared" si="95"/>
        <v>127052.38400000001</v>
      </c>
      <c r="I745" s="23">
        <v>97.12</v>
      </c>
      <c r="J745" s="23">
        <v>0</v>
      </c>
      <c r="K745" s="23">
        <f t="shared" si="96"/>
        <v>97.12</v>
      </c>
      <c r="L745" s="8"/>
    </row>
    <row r="746" spans="1:12" x14ac:dyDescent="0.45">
      <c r="A746" s="25">
        <v>651</v>
      </c>
      <c r="B746" s="25">
        <v>48</v>
      </c>
      <c r="C746" s="39" t="s">
        <v>836</v>
      </c>
      <c r="D746" s="25" t="s">
        <v>168</v>
      </c>
      <c r="E746" s="25">
        <v>183.6</v>
      </c>
      <c r="F746" s="23">
        <f t="shared" si="101"/>
        <v>17831.232</v>
      </c>
      <c r="G746" s="23">
        <f t="shared" si="102"/>
        <v>0</v>
      </c>
      <c r="H746" s="23">
        <f t="shared" si="95"/>
        <v>17831.232</v>
      </c>
      <c r="I746" s="23">
        <v>97.12</v>
      </c>
      <c r="J746" s="23">
        <v>0</v>
      </c>
      <c r="K746" s="23">
        <f t="shared" si="96"/>
        <v>97.12</v>
      </c>
      <c r="L746" s="31"/>
    </row>
    <row r="747" spans="1:12" x14ac:dyDescent="0.45">
      <c r="A747" s="25">
        <v>652</v>
      </c>
      <c r="B747" s="25">
        <v>49</v>
      </c>
      <c r="C747" s="26" t="s">
        <v>837</v>
      </c>
      <c r="D747" s="25" t="s">
        <v>168</v>
      </c>
      <c r="E747" s="25">
        <v>176</v>
      </c>
      <c r="F747" s="23">
        <f t="shared" si="101"/>
        <v>17093.120000000003</v>
      </c>
      <c r="G747" s="23">
        <f t="shared" si="102"/>
        <v>0</v>
      </c>
      <c r="H747" s="23">
        <f t="shared" si="95"/>
        <v>17093.120000000003</v>
      </c>
      <c r="I747" s="23">
        <v>97.12</v>
      </c>
      <c r="J747" s="23">
        <v>0</v>
      </c>
      <c r="K747" s="23">
        <f t="shared" si="96"/>
        <v>97.12</v>
      </c>
      <c r="L747" s="8"/>
    </row>
    <row r="748" spans="1:12" x14ac:dyDescent="0.45">
      <c r="A748" s="25">
        <v>653</v>
      </c>
      <c r="B748" s="25">
        <v>50</v>
      </c>
      <c r="C748" s="39" t="s">
        <v>838</v>
      </c>
      <c r="D748" s="25" t="s">
        <v>129</v>
      </c>
      <c r="E748" s="25">
        <v>11.4</v>
      </c>
      <c r="F748" s="23">
        <f t="shared" si="101"/>
        <v>84292.055999999997</v>
      </c>
      <c r="G748" s="23">
        <f t="shared" si="102"/>
        <v>0</v>
      </c>
      <c r="H748" s="23">
        <f t="shared" si="95"/>
        <v>84292.055999999997</v>
      </c>
      <c r="I748" s="23">
        <v>7394.04</v>
      </c>
      <c r="J748" s="23">
        <v>0</v>
      </c>
      <c r="K748" s="23">
        <f t="shared" si="96"/>
        <v>7394.04</v>
      </c>
      <c r="L748" s="31"/>
    </row>
    <row r="749" spans="1:12" ht="28.5" x14ac:dyDescent="0.45">
      <c r="A749" s="25">
        <v>654</v>
      </c>
      <c r="B749" s="25">
        <v>51</v>
      </c>
      <c r="C749" s="26" t="s">
        <v>839</v>
      </c>
      <c r="D749" s="25" t="s">
        <v>43</v>
      </c>
      <c r="E749" s="25">
        <v>3.78</v>
      </c>
      <c r="F749" s="23">
        <f t="shared" si="101"/>
        <v>4356.7901999999995</v>
      </c>
      <c r="G749" s="23">
        <f t="shared" si="102"/>
        <v>0</v>
      </c>
      <c r="H749" s="23">
        <f t="shared" si="95"/>
        <v>4356.7901999999995</v>
      </c>
      <c r="I749" s="23">
        <v>1152.5899999999999</v>
      </c>
      <c r="J749" s="23">
        <v>0</v>
      </c>
      <c r="K749" s="23">
        <f t="shared" si="96"/>
        <v>1152.5899999999999</v>
      </c>
      <c r="L749" s="8" t="s">
        <v>840</v>
      </c>
    </row>
    <row r="750" spans="1:12" ht="42.75" x14ac:dyDescent="0.45">
      <c r="A750" s="20">
        <v>655</v>
      </c>
      <c r="B750" s="20"/>
      <c r="C750" s="37" t="s">
        <v>841</v>
      </c>
      <c r="D750" s="20"/>
      <c r="E750" s="20"/>
      <c r="F750" s="22"/>
      <c r="G750" s="22"/>
      <c r="H750" s="22"/>
      <c r="I750" s="23">
        <v>0</v>
      </c>
      <c r="J750" s="23">
        <v>0</v>
      </c>
      <c r="K750" s="23">
        <f t="shared" si="96"/>
        <v>0</v>
      </c>
      <c r="L750" s="13"/>
    </row>
    <row r="751" spans="1:12" ht="185.25" x14ac:dyDescent="0.45">
      <c r="A751" s="25">
        <v>655</v>
      </c>
      <c r="B751" s="25">
        <v>52</v>
      </c>
      <c r="C751" s="26" t="s">
        <v>842</v>
      </c>
      <c r="D751" s="25" t="s">
        <v>129</v>
      </c>
      <c r="E751" s="25">
        <v>175.6</v>
      </c>
      <c r="F751" s="23">
        <f>I751*E751</f>
        <v>283363.96399999998</v>
      </c>
      <c r="G751" s="23">
        <f>J751*E751</f>
        <v>0</v>
      </c>
      <c r="H751" s="23">
        <f t="shared" si="95"/>
        <v>283363.96399999998</v>
      </c>
      <c r="I751" s="23">
        <v>1613.69</v>
      </c>
      <c r="J751" s="23">
        <v>0</v>
      </c>
      <c r="K751" s="23">
        <f t="shared" si="96"/>
        <v>1613.69</v>
      </c>
      <c r="L751" s="8"/>
    </row>
    <row r="752" spans="1:12" ht="28.5" x14ac:dyDescent="0.45">
      <c r="A752" s="54">
        <v>656</v>
      </c>
      <c r="B752" s="54">
        <v>53</v>
      </c>
      <c r="C752" s="55" t="s">
        <v>843</v>
      </c>
      <c r="D752" s="54" t="s">
        <v>140</v>
      </c>
      <c r="E752" s="54">
        <v>245.84</v>
      </c>
      <c r="F752" s="23">
        <f>I752*E752</f>
        <v>748730.304</v>
      </c>
      <c r="G752" s="23">
        <f>J752*E752</f>
        <v>0</v>
      </c>
      <c r="H752" s="23">
        <f t="shared" si="95"/>
        <v>748730.304</v>
      </c>
      <c r="I752" s="23">
        <v>3045.6</v>
      </c>
      <c r="J752" s="23">
        <v>0</v>
      </c>
      <c r="K752" s="23">
        <f t="shared" si="96"/>
        <v>3045.6</v>
      </c>
      <c r="L752" s="31" t="s">
        <v>844</v>
      </c>
    </row>
    <row r="753" spans="1:12" x14ac:dyDescent="0.45">
      <c r="A753" s="17">
        <v>657</v>
      </c>
      <c r="B753" s="17"/>
      <c r="C753" s="41" t="s">
        <v>845</v>
      </c>
      <c r="D753" s="17"/>
      <c r="E753" s="17"/>
      <c r="F753" s="18"/>
      <c r="G753" s="18"/>
      <c r="H753" s="18"/>
      <c r="I753" s="23">
        <v>0</v>
      </c>
      <c r="J753" s="23">
        <v>0</v>
      </c>
      <c r="K753" s="23">
        <f t="shared" si="96"/>
        <v>0</v>
      </c>
      <c r="L753" s="24"/>
    </row>
    <row r="754" spans="1:12" x14ac:dyDescent="0.45">
      <c r="A754" s="20">
        <v>658</v>
      </c>
      <c r="B754" s="20"/>
      <c r="C754" s="21" t="s">
        <v>846</v>
      </c>
      <c r="D754" s="20"/>
      <c r="E754" s="20"/>
      <c r="F754" s="22"/>
      <c r="G754" s="22"/>
      <c r="H754" s="22"/>
      <c r="I754" s="23">
        <v>0</v>
      </c>
      <c r="J754" s="23">
        <v>0</v>
      </c>
      <c r="K754" s="23">
        <f t="shared" si="96"/>
        <v>0</v>
      </c>
      <c r="L754" s="24"/>
    </row>
    <row r="755" spans="1:12" ht="28.5" x14ac:dyDescent="0.45">
      <c r="A755" s="5">
        <v>657</v>
      </c>
      <c r="B755" s="5">
        <v>54</v>
      </c>
      <c r="C755" s="8" t="s">
        <v>847</v>
      </c>
      <c r="D755" s="5" t="s">
        <v>43</v>
      </c>
      <c r="E755" s="5">
        <v>1050.4000000000001</v>
      </c>
      <c r="F755" s="23">
        <f t="shared" ref="F755:F760" si="103">I755*E755</f>
        <v>547405.45600000001</v>
      </c>
      <c r="G755" s="23">
        <f t="shared" ref="G755:G760" si="104">J755*E755</f>
        <v>0</v>
      </c>
      <c r="H755" s="23">
        <f t="shared" si="95"/>
        <v>547405.45600000001</v>
      </c>
      <c r="I755" s="23">
        <v>521.14</v>
      </c>
      <c r="J755" s="23">
        <v>0</v>
      </c>
      <c r="K755" s="23">
        <f t="shared" si="96"/>
        <v>521.14</v>
      </c>
      <c r="L755" s="8" t="s">
        <v>848</v>
      </c>
    </row>
    <row r="756" spans="1:12" ht="28.5" x14ac:dyDescent="0.45">
      <c r="A756" s="5">
        <v>658</v>
      </c>
      <c r="B756" s="5">
        <v>55</v>
      </c>
      <c r="C756" s="19" t="s">
        <v>849</v>
      </c>
      <c r="D756" s="5" t="s">
        <v>129</v>
      </c>
      <c r="E756" s="5">
        <v>52.5</v>
      </c>
      <c r="F756" s="23">
        <f t="shared" si="103"/>
        <v>153054.30000000002</v>
      </c>
      <c r="G756" s="23">
        <f t="shared" si="104"/>
        <v>82320</v>
      </c>
      <c r="H756" s="23">
        <f t="shared" si="95"/>
        <v>235374.30000000002</v>
      </c>
      <c r="I756" s="23">
        <v>2915.32</v>
      </c>
      <c r="J756" s="23">
        <v>1568</v>
      </c>
      <c r="K756" s="23">
        <f t="shared" si="96"/>
        <v>4483.32</v>
      </c>
      <c r="L756" s="31" t="s">
        <v>850</v>
      </c>
    </row>
    <row r="757" spans="1:12" ht="28.5" x14ac:dyDescent="0.45">
      <c r="A757" s="5">
        <v>659</v>
      </c>
      <c r="B757" s="5">
        <v>56</v>
      </c>
      <c r="C757" s="8" t="s">
        <v>851</v>
      </c>
      <c r="D757" s="5" t="s">
        <v>129</v>
      </c>
      <c r="E757" s="5">
        <v>105</v>
      </c>
      <c r="F757" s="23">
        <f t="shared" si="103"/>
        <v>341995.5</v>
      </c>
      <c r="G757" s="23">
        <f t="shared" si="104"/>
        <v>540960</v>
      </c>
      <c r="H757" s="23">
        <f t="shared" si="95"/>
        <v>882955.5</v>
      </c>
      <c r="I757" s="23">
        <v>3257.1</v>
      </c>
      <c r="J757" s="23">
        <v>5152</v>
      </c>
      <c r="K757" s="23">
        <f t="shared" si="96"/>
        <v>8409.1</v>
      </c>
      <c r="L757" s="8" t="s">
        <v>852</v>
      </c>
    </row>
    <row r="758" spans="1:12" x14ac:dyDescent="0.45">
      <c r="A758" s="5">
        <v>660</v>
      </c>
      <c r="B758" s="5">
        <v>57</v>
      </c>
      <c r="C758" s="19" t="s">
        <v>853</v>
      </c>
      <c r="D758" s="5" t="s">
        <v>129</v>
      </c>
      <c r="E758" s="5">
        <v>253.66</v>
      </c>
      <c r="F758" s="23">
        <f t="shared" si="103"/>
        <v>6468149.9013999999</v>
      </c>
      <c r="G758" s="23">
        <f t="shared" si="104"/>
        <v>16029840.772</v>
      </c>
      <c r="H758" s="23">
        <f t="shared" si="95"/>
        <v>22497990.6734</v>
      </c>
      <c r="I758" s="23">
        <v>25499.29</v>
      </c>
      <c r="J758" s="23">
        <v>63194.2</v>
      </c>
      <c r="K758" s="23">
        <f t="shared" si="96"/>
        <v>88693.489999999991</v>
      </c>
      <c r="L758" s="31" t="s">
        <v>854</v>
      </c>
    </row>
    <row r="759" spans="1:12" ht="42.75" x14ac:dyDescent="0.45">
      <c r="A759" s="5">
        <v>661</v>
      </c>
      <c r="B759" s="5">
        <v>58</v>
      </c>
      <c r="C759" s="19" t="s">
        <v>855</v>
      </c>
      <c r="D759" s="5" t="s">
        <v>43</v>
      </c>
      <c r="E759" s="5">
        <v>719.5</v>
      </c>
      <c r="F759" s="23">
        <f t="shared" si="103"/>
        <v>639131.85</v>
      </c>
      <c r="G759" s="23">
        <f t="shared" si="104"/>
        <v>515737.59999999998</v>
      </c>
      <c r="H759" s="23">
        <f t="shared" si="95"/>
        <v>1154869.45</v>
      </c>
      <c r="I759" s="23">
        <v>888.3</v>
      </c>
      <c r="J759" s="23">
        <v>716.8</v>
      </c>
      <c r="K759" s="23">
        <f t="shared" si="96"/>
        <v>1605.1</v>
      </c>
      <c r="L759" s="31" t="s">
        <v>856</v>
      </c>
    </row>
    <row r="760" spans="1:12" ht="28.5" x14ac:dyDescent="0.45">
      <c r="A760" s="56">
        <v>662</v>
      </c>
      <c r="B760" s="56">
        <v>59</v>
      </c>
      <c r="C760" s="57" t="s">
        <v>857</v>
      </c>
      <c r="D760" s="56" t="s">
        <v>168</v>
      </c>
      <c r="E760" s="56">
        <v>52518</v>
      </c>
      <c r="F760" s="23">
        <f t="shared" si="103"/>
        <v>3198871.38</v>
      </c>
      <c r="G760" s="23">
        <f t="shared" si="104"/>
        <v>25185006.900000002</v>
      </c>
      <c r="H760" s="23">
        <f t="shared" si="95"/>
        <v>28383878.280000001</v>
      </c>
      <c r="I760" s="23">
        <v>60.91</v>
      </c>
      <c r="J760" s="23">
        <v>479.55</v>
      </c>
      <c r="K760" s="23">
        <f t="shared" si="96"/>
        <v>540.46</v>
      </c>
      <c r="L760" s="31" t="s">
        <v>858</v>
      </c>
    </row>
    <row r="761" spans="1:12" x14ac:dyDescent="0.45">
      <c r="A761" s="20">
        <v>663</v>
      </c>
      <c r="B761" s="20"/>
      <c r="C761" s="21" t="s">
        <v>859</v>
      </c>
      <c r="D761" s="20"/>
      <c r="E761" s="20"/>
      <c r="F761" s="22"/>
      <c r="G761" s="22"/>
      <c r="H761" s="22"/>
      <c r="I761" s="23">
        <v>0</v>
      </c>
      <c r="J761" s="23">
        <v>0</v>
      </c>
      <c r="K761" s="23">
        <f t="shared" si="96"/>
        <v>0</v>
      </c>
      <c r="L761" s="24"/>
    </row>
    <row r="762" spans="1:12" ht="28.5" x14ac:dyDescent="0.45">
      <c r="A762" s="5">
        <v>663</v>
      </c>
      <c r="B762" s="5">
        <v>60</v>
      </c>
      <c r="C762" s="19" t="s">
        <v>847</v>
      </c>
      <c r="D762" s="5" t="s">
        <v>43</v>
      </c>
      <c r="E762" s="5">
        <v>15201</v>
      </c>
      <c r="F762" s="23">
        <f t="shared" ref="F762:F768" si="105">I762*E762</f>
        <v>7921849.1399999997</v>
      </c>
      <c r="G762" s="23">
        <f t="shared" ref="G762:G768" si="106">J762*E762</f>
        <v>0</v>
      </c>
      <c r="H762" s="23">
        <f t="shared" si="95"/>
        <v>7921849.1399999997</v>
      </c>
      <c r="I762" s="23">
        <v>521.14</v>
      </c>
      <c r="J762" s="23">
        <v>0</v>
      </c>
      <c r="K762" s="23">
        <f t="shared" si="96"/>
        <v>521.14</v>
      </c>
      <c r="L762" s="31"/>
    </row>
    <row r="763" spans="1:12" ht="28.5" x14ac:dyDescent="0.45">
      <c r="A763" s="5">
        <v>664</v>
      </c>
      <c r="B763" s="5">
        <v>61</v>
      </c>
      <c r="C763" s="8" t="s">
        <v>860</v>
      </c>
      <c r="D763" s="5" t="s">
        <v>129</v>
      </c>
      <c r="E763" s="5">
        <v>1520.1</v>
      </c>
      <c r="F763" s="23">
        <f t="shared" si="105"/>
        <v>4431577.932</v>
      </c>
      <c r="G763" s="23">
        <f t="shared" si="106"/>
        <v>2383516.7999999998</v>
      </c>
      <c r="H763" s="23">
        <f t="shared" si="95"/>
        <v>6815094.7319999998</v>
      </c>
      <c r="I763" s="23">
        <v>2915.32</v>
      </c>
      <c r="J763" s="23">
        <v>1568</v>
      </c>
      <c r="K763" s="23">
        <f t="shared" si="96"/>
        <v>4483.32</v>
      </c>
      <c r="L763" s="31"/>
    </row>
    <row r="764" spans="1:12" x14ac:dyDescent="0.45">
      <c r="A764" s="5">
        <v>665</v>
      </c>
      <c r="B764" s="5">
        <v>62</v>
      </c>
      <c r="C764" s="8" t="s">
        <v>861</v>
      </c>
      <c r="D764" s="5" t="s">
        <v>129</v>
      </c>
      <c r="E764" s="5">
        <v>760.05</v>
      </c>
      <c r="F764" s="23">
        <f t="shared" si="105"/>
        <v>9637897.6305</v>
      </c>
      <c r="G764" s="23">
        <f t="shared" si="106"/>
        <v>4767033.5999999996</v>
      </c>
      <c r="H764" s="23">
        <f t="shared" si="95"/>
        <v>14404931.2305</v>
      </c>
      <c r="I764" s="23">
        <v>12680.61</v>
      </c>
      <c r="J764" s="23">
        <v>6272</v>
      </c>
      <c r="K764" s="23">
        <f t="shared" si="96"/>
        <v>18952.61</v>
      </c>
      <c r="L764" s="31"/>
    </row>
    <row r="765" spans="1:12" ht="28.5" x14ac:dyDescent="0.45">
      <c r="A765" s="5">
        <v>666</v>
      </c>
      <c r="B765" s="5">
        <v>63</v>
      </c>
      <c r="C765" s="8" t="s">
        <v>862</v>
      </c>
      <c r="D765" s="5" t="s">
        <v>43</v>
      </c>
      <c r="E765" s="5">
        <v>15201</v>
      </c>
      <c r="F765" s="23">
        <f t="shared" si="105"/>
        <v>11477667.059999999</v>
      </c>
      <c r="G765" s="23">
        <f t="shared" si="106"/>
        <v>10896076.799999999</v>
      </c>
      <c r="H765" s="23">
        <f t="shared" si="95"/>
        <v>22373743.859999999</v>
      </c>
      <c r="I765" s="23">
        <v>755.06</v>
      </c>
      <c r="J765" s="23">
        <v>716.8</v>
      </c>
      <c r="K765" s="23">
        <f t="shared" si="96"/>
        <v>1471.86</v>
      </c>
      <c r="L765" s="8" t="s">
        <v>863</v>
      </c>
    </row>
    <row r="766" spans="1:12" ht="57" x14ac:dyDescent="0.45">
      <c r="A766" s="5">
        <v>667</v>
      </c>
      <c r="B766" s="5">
        <v>64</v>
      </c>
      <c r="C766" s="19" t="s">
        <v>864</v>
      </c>
      <c r="D766" s="5" t="s">
        <v>168</v>
      </c>
      <c r="E766" s="5">
        <v>190619</v>
      </c>
      <c r="F766" s="23">
        <f t="shared" si="105"/>
        <v>18257487.82</v>
      </c>
      <c r="G766" s="23">
        <f t="shared" si="106"/>
        <v>8581667.3800000008</v>
      </c>
      <c r="H766" s="23">
        <f t="shared" si="95"/>
        <v>26839155.200000003</v>
      </c>
      <c r="I766" s="23">
        <v>95.78</v>
      </c>
      <c r="J766" s="23">
        <v>45.02</v>
      </c>
      <c r="K766" s="23">
        <f t="shared" si="96"/>
        <v>140.80000000000001</v>
      </c>
      <c r="L766" s="31" t="s">
        <v>865</v>
      </c>
    </row>
    <row r="767" spans="1:12" ht="142.5" x14ac:dyDescent="0.45">
      <c r="A767" s="5">
        <v>668</v>
      </c>
      <c r="B767" s="5">
        <v>65</v>
      </c>
      <c r="C767" s="8" t="s">
        <v>866</v>
      </c>
      <c r="D767" s="5" t="s">
        <v>129</v>
      </c>
      <c r="E767" s="5">
        <v>4560.3</v>
      </c>
      <c r="F767" s="23">
        <f t="shared" si="105"/>
        <v>72731267.037</v>
      </c>
      <c r="G767" s="23">
        <f t="shared" si="106"/>
        <v>33277147.542000003</v>
      </c>
      <c r="H767" s="23">
        <f t="shared" si="95"/>
        <v>106008414.579</v>
      </c>
      <c r="I767" s="23">
        <v>15948.79</v>
      </c>
      <c r="J767" s="23">
        <v>7297.14</v>
      </c>
      <c r="K767" s="23">
        <f t="shared" si="96"/>
        <v>23245.93</v>
      </c>
      <c r="L767" s="8" t="s">
        <v>867</v>
      </c>
    </row>
    <row r="768" spans="1:12" ht="57" x14ac:dyDescent="0.45">
      <c r="A768" s="5">
        <v>669</v>
      </c>
      <c r="B768" s="5">
        <v>66</v>
      </c>
      <c r="C768" s="19" t="s">
        <v>868</v>
      </c>
      <c r="D768" s="5" t="s">
        <v>43</v>
      </c>
      <c r="E768" s="5">
        <v>15201</v>
      </c>
      <c r="F768" s="23">
        <f t="shared" si="105"/>
        <v>28292101.199999999</v>
      </c>
      <c r="G768" s="23">
        <f t="shared" si="106"/>
        <v>5157395.2799999993</v>
      </c>
      <c r="H768" s="23">
        <f t="shared" si="95"/>
        <v>33449496.479999997</v>
      </c>
      <c r="I768" s="23">
        <v>1861.2</v>
      </c>
      <c r="J768" s="23">
        <v>339.28</v>
      </c>
      <c r="K768" s="23">
        <f t="shared" si="96"/>
        <v>2200.48</v>
      </c>
      <c r="L768" s="31" t="s">
        <v>869</v>
      </c>
    </row>
    <row r="769" spans="1:12" ht="28.5" x14ac:dyDescent="0.45">
      <c r="A769" s="20">
        <v>670</v>
      </c>
      <c r="B769" s="20"/>
      <c r="C769" s="21" t="s">
        <v>870</v>
      </c>
      <c r="D769" s="20"/>
      <c r="E769" s="20"/>
      <c r="F769" s="22"/>
      <c r="G769" s="22"/>
      <c r="H769" s="22"/>
      <c r="I769" s="23">
        <v>0</v>
      </c>
      <c r="J769" s="23">
        <v>0</v>
      </c>
      <c r="K769" s="23">
        <f t="shared" si="96"/>
        <v>0</v>
      </c>
      <c r="L769" s="24"/>
    </row>
    <row r="770" spans="1:12" ht="42.75" x14ac:dyDescent="0.45">
      <c r="A770" s="5">
        <v>669</v>
      </c>
      <c r="B770" s="5">
        <v>67</v>
      </c>
      <c r="C770" s="19" t="s">
        <v>871</v>
      </c>
      <c r="D770" s="5" t="s">
        <v>43</v>
      </c>
      <c r="E770" s="5">
        <v>11.9</v>
      </c>
      <c r="F770" s="23">
        <f t="shared" ref="F770:F776" si="107">I770*E770</f>
        <v>6201.5659999999998</v>
      </c>
      <c r="G770" s="23">
        <f t="shared" ref="G770:G776" si="108">J770*E770</f>
        <v>0</v>
      </c>
      <c r="H770" s="23">
        <f t="shared" si="95"/>
        <v>6201.5659999999998</v>
      </c>
      <c r="I770" s="23">
        <v>521.14</v>
      </c>
      <c r="J770" s="23">
        <v>0</v>
      </c>
      <c r="K770" s="23">
        <f t="shared" si="96"/>
        <v>521.14</v>
      </c>
      <c r="L770" s="31" t="s">
        <v>872</v>
      </c>
    </row>
    <row r="771" spans="1:12" ht="28.5" x14ac:dyDescent="0.45">
      <c r="A771" s="5">
        <v>670</v>
      </c>
      <c r="B771" s="5">
        <v>68</v>
      </c>
      <c r="C771" s="19" t="s">
        <v>873</v>
      </c>
      <c r="D771" s="5" t="s">
        <v>129</v>
      </c>
      <c r="E771" s="5">
        <v>1.19</v>
      </c>
      <c r="F771" s="23">
        <f t="shared" si="107"/>
        <v>3875.9489999999996</v>
      </c>
      <c r="G771" s="23">
        <f t="shared" si="108"/>
        <v>6130.88</v>
      </c>
      <c r="H771" s="23">
        <f t="shared" si="95"/>
        <v>10006.829</v>
      </c>
      <c r="I771" s="23">
        <v>3257.1</v>
      </c>
      <c r="J771" s="23">
        <v>5152</v>
      </c>
      <c r="K771" s="23">
        <f t="shared" si="96"/>
        <v>8409.1</v>
      </c>
      <c r="L771" s="31" t="s">
        <v>874</v>
      </c>
    </row>
    <row r="772" spans="1:12" x14ac:dyDescent="0.45">
      <c r="A772" s="5">
        <v>671</v>
      </c>
      <c r="B772" s="5">
        <v>69</v>
      </c>
      <c r="C772" s="19" t="s">
        <v>875</v>
      </c>
      <c r="D772" s="5" t="s">
        <v>129</v>
      </c>
      <c r="E772" s="5">
        <v>1.19</v>
      </c>
      <c r="F772" s="23">
        <f t="shared" si="107"/>
        <v>17752.848399999999</v>
      </c>
      <c r="G772" s="23">
        <f t="shared" si="108"/>
        <v>7463.6799999999994</v>
      </c>
      <c r="H772" s="23">
        <f t="shared" si="95"/>
        <v>25216.528399999999</v>
      </c>
      <c r="I772" s="23">
        <v>14918.36</v>
      </c>
      <c r="J772" s="23">
        <v>6272</v>
      </c>
      <c r="K772" s="23">
        <f t="shared" si="96"/>
        <v>21190.36</v>
      </c>
      <c r="L772" s="31" t="s">
        <v>874</v>
      </c>
    </row>
    <row r="773" spans="1:12" ht="28.5" x14ac:dyDescent="0.45">
      <c r="A773" s="5">
        <v>672</v>
      </c>
      <c r="B773" s="5">
        <v>70</v>
      </c>
      <c r="C773" s="19" t="s">
        <v>876</v>
      </c>
      <c r="D773" s="5" t="s">
        <v>43</v>
      </c>
      <c r="E773" s="5">
        <v>11.9</v>
      </c>
      <c r="F773" s="23">
        <f t="shared" si="107"/>
        <v>10570.77</v>
      </c>
      <c r="G773" s="23">
        <f t="shared" si="108"/>
        <v>8529.92</v>
      </c>
      <c r="H773" s="23">
        <f t="shared" si="95"/>
        <v>19100.690000000002</v>
      </c>
      <c r="I773" s="23">
        <v>888.3</v>
      </c>
      <c r="J773" s="23">
        <v>716.8</v>
      </c>
      <c r="K773" s="23">
        <f t="shared" si="96"/>
        <v>1605.1</v>
      </c>
      <c r="L773" s="31" t="s">
        <v>877</v>
      </c>
    </row>
    <row r="774" spans="1:12" ht="85.5" x14ac:dyDescent="0.45">
      <c r="A774" s="5">
        <v>673</v>
      </c>
      <c r="B774" s="5">
        <v>71</v>
      </c>
      <c r="C774" s="19" t="s">
        <v>878</v>
      </c>
      <c r="D774" s="5" t="s">
        <v>129</v>
      </c>
      <c r="E774" s="5">
        <v>10.3</v>
      </c>
      <c r="F774" s="23">
        <f t="shared" si="107"/>
        <v>329116.20900000003</v>
      </c>
      <c r="G774" s="23">
        <f t="shared" si="108"/>
        <v>123669.93700000002</v>
      </c>
      <c r="H774" s="23">
        <f t="shared" si="95"/>
        <v>452786.14600000007</v>
      </c>
      <c r="I774" s="23">
        <v>31953.03</v>
      </c>
      <c r="J774" s="23">
        <v>12006.79</v>
      </c>
      <c r="K774" s="23">
        <f t="shared" si="96"/>
        <v>43959.82</v>
      </c>
      <c r="L774" s="31" t="s">
        <v>879</v>
      </c>
    </row>
    <row r="775" spans="1:12" ht="28.5" x14ac:dyDescent="0.45">
      <c r="A775" s="5">
        <v>674</v>
      </c>
      <c r="B775" s="5">
        <v>72</v>
      </c>
      <c r="C775" s="8" t="s">
        <v>880</v>
      </c>
      <c r="D775" s="5" t="s">
        <v>168</v>
      </c>
      <c r="E775" s="5">
        <v>8.75</v>
      </c>
      <c r="F775" s="23">
        <f t="shared" si="107"/>
        <v>3332.6125000000002</v>
      </c>
      <c r="G775" s="23">
        <f t="shared" si="108"/>
        <v>539.17499999999995</v>
      </c>
      <c r="H775" s="23">
        <f t="shared" si="95"/>
        <v>3871.7875000000004</v>
      </c>
      <c r="I775" s="23">
        <v>380.87</v>
      </c>
      <c r="J775" s="23">
        <v>61.62</v>
      </c>
      <c r="K775" s="23">
        <f t="shared" si="96"/>
        <v>442.49</v>
      </c>
      <c r="L775" s="8"/>
    </row>
    <row r="776" spans="1:12" ht="28.5" x14ac:dyDescent="0.45">
      <c r="A776" s="5">
        <v>675</v>
      </c>
      <c r="B776" s="5">
        <v>73</v>
      </c>
      <c r="C776" s="19" t="s">
        <v>881</v>
      </c>
      <c r="D776" s="5" t="s">
        <v>882</v>
      </c>
      <c r="E776" s="5">
        <v>13.8</v>
      </c>
      <c r="F776" s="23">
        <f t="shared" si="107"/>
        <v>3946.11</v>
      </c>
      <c r="G776" s="23">
        <f t="shared" si="108"/>
        <v>1638.336</v>
      </c>
      <c r="H776" s="23">
        <f t="shared" si="95"/>
        <v>5584.4459999999999</v>
      </c>
      <c r="I776" s="23">
        <v>285.95</v>
      </c>
      <c r="J776" s="23">
        <v>118.72</v>
      </c>
      <c r="K776" s="23">
        <f t="shared" si="96"/>
        <v>404.66999999999996</v>
      </c>
      <c r="L776" s="31" t="s">
        <v>883</v>
      </c>
    </row>
    <row r="777" spans="1:12" ht="28.5" x14ac:dyDescent="0.45">
      <c r="A777" s="20">
        <v>676</v>
      </c>
      <c r="B777" s="20"/>
      <c r="C777" s="37" t="s">
        <v>884</v>
      </c>
      <c r="D777" s="20"/>
      <c r="E777" s="20"/>
      <c r="F777" s="22"/>
      <c r="G777" s="22"/>
      <c r="H777" s="22"/>
      <c r="I777" s="23">
        <v>0</v>
      </c>
      <c r="J777" s="23">
        <v>0</v>
      </c>
      <c r="K777" s="23">
        <f t="shared" si="96"/>
        <v>0</v>
      </c>
      <c r="L777" s="31"/>
    </row>
    <row r="778" spans="1:12" ht="42.75" x14ac:dyDescent="0.45">
      <c r="A778" s="5">
        <v>677</v>
      </c>
      <c r="B778" s="5">
        <v>74</v>
      </c>
      <c r="C778" s="8" t="s">
        <v>871</v>
      </c>
      <c r="D778" s="5" t="s">
        <v>43</v>
      </c>
      <c r="E778" s="5">
        <v>49.64</v>
      </c>
      <c r="F778" s="23">
        <f t="shared" ref="F778:F783" si="109">I778*E778</f>
        <v>25869.389599999999</v>
      </c>
      <c r="G778" s="23">
        <f t="shared" ref="G778:G783" si="110">J778*E778</f>
        <v>0</v>
      </c>
      <c r="H778" s="23">
        <f t="shared" ref="H778:H790" si="111">F778+G778</f>
        <v>25869.389599999999</v>
      </c>
      <c r="I778" s="23">
        <v>521.14</v>
      </c>
      <c r="J778" s="23">
        <v>0</v>
      </c>
      <c r="K778" s="23">
        <f t="shared" ref="K778:K789" si="112">I778+J778</f>
        <v>521.14</v>
      </c>
      <c r="L778" s="8" t="s">
        <v>885</v>
      </c>
    </row>
    <row r="779" spans="1:12" ht="28.5" x14ac:dyDescent="0.45">
      <c r="A779" s="5">
        <v>678</v>
      </c>
      <c r="B779" s="5">
        <v>75</v>
      </c>
      <c r="C779" s="19" t="s">
        <v>886</v>
      </c>
      <c r="D779" s="5" t="s">
        <v>129</v>
      </c>
      <c r="E779" s="5">
        <v>10</v>
      </c>
      <c r="F779" s="23">
        <f t="shared" si="109"/>
        <v>32571</v>
      </c>
      <c r="G779" s="23">
        <f t="shared" si="110"/>
        <v>51520</v>
      </c>
      <c r="H779" s="23">
        <f t="shared" si="111"/>
        <v>84091</v>
      </c>
      <c r="I779" s="23">
        <v>3257.1</v>
      </c>
      <c r="J779" s="23">
        <v>5152</v>
      </c>
      <c r="K779" s="23">
        <f t="shared" si="112"/>
        <v>8409.1</v>
      </c>
      <c r="L779" s="31" t="s">
        <v>887</v>
      </c>
    </row>
    <row r="780" spans="1:12" x14ac:dyDescent="0.45">
      <c r="A780" s="5">
        <v>679</v>
      </c>
      <c r="B780" s="5">
        <v>76</v>
      </c>
      <c r="C780" s="8" t="s">
        <v>888</v>
      </c>
      <c r="D780" s="5" t="s">
        <v>129</v>
      </c>
      <c r="E780" s="5">
        <v>2.48</v>
      </c>
      <c r="F780" s="23">
        <f t="shared" si="109"/>
        <v>36997.532800000001</v>
      </c>
      <c r="G780" s="23">
        <f t="shared" si="110"/>
        <v>15554.56</v>
      </c>
      <c r="H780" s="23">
        <f t="shared" si="111"/>
        <v>52552.092799999999</v>
      </c>
      <c r="I780" s="23">
        <v>14918.36</v>
      </c>
      <c r="J780" s="23">
        <v>6272</v>
      </c>
      <c r="K780" s="23">
        <f t="shared" si="112"/>
        <v>21190.36</v>
      </c>
      <c r="L780" s="42" t="s">
        <v>889</v>
      </c>
    </row>
    <row r="781" spans="1:12" ht="28.5" x14ac:dyDescent="0.45">
      <c r="A781" s="5">
        <v>680</v>
      </c>
      <c r="B781" s="5">
        <v>77</v>
      </c>
      <c r="C781" s="19" t="s">
        <v>876</v>
      </c>
      <c r="D781" s="5" t="s">
        <v>43</v>
      </c>
      <c r="E781" s="5">
        <v>49.64</v>
      </c>
      <c r="F781" s="23">
        <f t="shared" si="109"/>
        <v>44095.212</v>
      </c>
      <c r="G781" s="23">
        <f t="shared" si="110"/>
        <v>35581.951999999997</v>
      </c>
      <c r="H781" s="23">
        <f t="shared" si="111"/>
        <v>79677.16399999999</v>
      </c>
      <c r="I781" s="23">
        <v>888.3</v>
      </c>
      <c r="J781" s="23">
        <v>716.8</v>
      </c>
      <c r="K781" s="23">
        <f t="shared" si="112"/>
        <v>1605.1</v>
      </c>
      <c r="L781" s="31" t="s">
        <v>877</v>
      </c>
    </row>
    <row r="782" spans="1:12" ht="57" x14ac:dyDescent="0.45">
      <c r="A782" s="5">
        <v>681</v>
      </c>
      <c r="B782" s="5">
        <v>78</v>
      </c>
      <c r="C782" s="8" t="s">
        <v>878</v>
      </c>
      <c r="D782" s="5" t="s">
        <v>129</v>
      </c>
      <c r="E782" s="5">
        <v>30</v>
      </c>
      <c r="F782" s="23">
        <f t="shared" si="109"/>
        <v>873706.5</v>
      </c>
      <c r="G782" s="23">
        <f t="shared" si="110"/>
        <v>317505.90000000002</v>
      </c>
      <c r="H782" s="23">
        <f t="shared" si="111"/>
        <v>1191212.3999999999</v>
      </c>
      <c r="I782" s="23">
        <v>29123.55</v>
      </c>
      <c r="J782" s="23">
        <v>10583.53</v>
      </c>
      <c r="K782" s="23">
        <f t="shared" si="112"/>
        <v>39707.08</v>
      </c>
      <c r="L782" s="8" t="s">
        <v>890</v>
      </c>
    </row>
    <row r="783" spans="1:12" ht="28.5" x14ac:dyDescent="0.45">
      <c r="A783" s="5">
        <v>682</v>
      </c>
      <c r="B783" s="5">
        <v>79</v>
      </c>
      <c r="C783" s="19" t="s">
        <v>891</v>
      </c>
      <c r="D783" s="5" t="s">
        <v>43</v>
      </c>
      <c r="E783" s="5">
        <v>36</v>
      </c>
      <c r="F783" s="23">
        <f t="shared" si="109"/>
        <v>10294.199999999999</v>
      </c>
      <c r="G783" s="23">
        <f t="shared" si="110"/>
        <v>386265.60000000003</v>
      </c>
      <c r="H783" s="23">
        <f t="shared" si="111"/>
        <v>396559.80000000005</v>
      </c>
      <c r="I783" s="23">
        <v>285.95</v>
      </c>
      <c r="J783" s="23">
        <v>10729.6</v>
      </c>
      <c r="K783" s="23">
        <f t="shared" si="112"/>
        <v>11015.550000000001</v>
      </c>
      <c r="L783" s="31"/>
    </row>
    <row r="784" spans="1:12" ht="28.5" x14ac:dyDescent="0.45">
      <c r="A784" s="20">
        <v>683</v>
      </c>
      <c r="B784" s="20"/>
      <c r="C784" s="21" t="s">
        <v>892</v>
      </c>
      <c r="D784" s="20"/>
      <c r="E784" s="20"/>
      <c r="F784" s="22"/>
      <c r="G784" s="22"/>
      <c r="H784" s="22"/>
      <c r="I784" s="23">
        <v>0</v>
      </c>
      <c r="J784" s="23">
        <v>0</v>
      </c>
      <c r="K784" s="23">
        <f t="shared" si="112"/>
        <v>0</v>
      </c>
      <c r="L784" s="24"/>
    </row>
    <row r="785" spans="1:12" ht="42.75" x14ac:dyDescent="0.45">
      <c r="A785" s="5">
        <v>683</v>
      </c>
      <c r="B785" s="5">
        <v>80</v>
      </c>
      <c r="C785" s="19" t="s">
        <v>871</v>
      </c>
      <c r="D785" s="5" t="s">
        <v>43</v>
      </c>
      <c r="E785" s="5">
        <v>4.05</v>
      </c>
      <c r="F785" s="23">
        <f>I785*E785</f>
        <v>2110.6169999999997</v>
      </c>
      <c r="G785" s="23">
        <f>J785*E785</f>
        <v>0</v>
      </c>
      <c r="H785" s="23">
        <f t="shared" si="111"/>
        <v>2110.6169999999997</v>
      </c>
      <c r="I785" s="23">
        <v>521.14</v>
      </c>
      <c r="J785" s="23">
        <v>0</v>
      </c>
      <c r="K785" s="23">
        <f t="shared" si="112"/>
        <v>521.14</v>
      </c>
      <c r="L785" s="31" t="s">
        <v>893</v>
      </c>
    </row>
    <row r="786" spans="1:12" ht="114" x14ac:dyDescent="0.45">
      <c r="A786" s="5">
        <v>684</v>
      </c>
      <c r="B786" s="5">
        <v>81</v>
      </c>
      <c r="C786" s="8" t="s">
        <v>878</v>
      </c>
      <c r="D786" s="5" t="s">
        <v>129</v>
      </c>
      <c r="E786" s="5">
        <v>3</v>
      </c>
      <c r="F786" s="23">
        <f>I786*E786</f>
        <v>95859.09</v>
      </c>
      <c r="G786" s="23">
        <f>J786*E786</f>
        <v>30420.39</v>
      </c>
      <c r="H786" s="23">
        <f t="shared" si="111"/>
        <v>126279.48</v>
      </c>
      <c r="I786" s="23">
        <v>31953.03</v>
      </c>
      <c r="J786" s="23">
        <v>10140.129999999999</v>
      </c>
      <c r="K786" s="23">
        <f t="shared" si="112"/>
        <v>42093.159999999996</v>
      </c>
      <c r="L786" s="31" t="s">
        <v>894</v>
      </c>
    </row>
    <row r="787" spans="1:12" ht="28.5" x14ac:dyDescent="0.45">
      <c r="A787" s="5">
        <v>685</v>
      </c>
      <c r="B787" s="5">
        <v>82</v>
      </c>
      <c r="C787" s="19" t="s">
        <v>895</v>
      </c>
      <c r="D787" s="5" t="s">
        <v>776</v>
      </c>
      <c r="E787" s="5">
        <v>18</v>
      </c>
      <c r="F787" s="23">
        <f>I787*E787</f>
        <v>5147.0999999999995</v>
      </c>
      <c r="G787" s="23">
        <f>J787*E787</f>
        <v>2136.96</v>
      </c>
      <c r="H787" s="23">
        <f t="shared" si="111"/>
        <v>7284.0599999999995</v>
      </c>
      <c r="I787" s="23">
        <v>285.95</v>
      </c>
      <c r="J787" s="23">
        <v>118.72</v>
      </c>
      <c r="K787" s="23">
        <f t="shared" si="112"/>
        <v>404.66999999999996</v>
      </c>
      <c r="L787" s="31" t="s">
        <v>896</v>
      </c>
    </row>
    <row r="788" spans="1:12" ht="28.5" x14ac:dyDescent="0.45">
      <c r="A788" s="20"/>
      <c r="B788" s="20">
        <v>83</v>
      </c>
      <c r="C788" s="21" t="s">
        <v>897</v>
      </c>
      <c r="D788" s="20"/>
      <c r="E788" s="20"/>
      <c r="F788" s="22"/>
      <c r="G788" s="22"/>
      <c r="H788" s="22"/>
      <c r="I788" s="23">
        <v>0</v>
      </c>
      <c r="J788" s="23">
        <v>0</v>
      </c>
      <c r="K788" s="23">
        <f t="shared" si="112"/>
        <v>0</v>
      </c>
      <c r="L788" s="31"/>
    </row>
    <row r="789" spans="1:12" ht="28.5" x14ac:dyDescent="0.45">
      <c r="A789" s="5">
        <v>686</v>
      </c>
      <c r="B789" s="5">
        <v>84</v>
      </c>
      <c r="C789" s="19" t="s">
        <v>897</v>
      </c>
      <c r="D789" s="5" t="s">
        <v>882</v>
      </c>
      <c r="E789" s="5">
        <v>3641.8</v>
      </c>
      <c r="F789" s="23">
        <f>I789*E789</f>
        <v>1041372.71</v>
      </c>
      <c r="G789" s="23">
        <f>J789*E789</f>
        <v>72617.492000000013</v>
      </c>
      <c r="H789" s="23">
        <f t="shared" si="111"/>
        <v>1113990.202</v>
      </c>
      <c r="I789" s="23">
        <v>285.95</v>
      </c>
      <c r="J789" s="23">
        <v>19.940000000000001</v>
      </c>
      <c r="K789" s="23">
        <f t="shared" si="112"/>
        <v>305.89</v>
      </c>
      <c r="L789" s="31" t="s">
        <v>898</v>
      </c>
    </row>
    <row r="790" spans="1:12" x14ac:dyDescent="0.45">
      <c r="A790" s="58"/>
      <c r="B790" s="58"/>
      <c r="C790" s="59" t="s">
        <v>899</v>
      </c>
      <c r="D790" s="58"/>
      <c r="E790" s="58"/>
      <c r="F790" s="60">
        <f>SUM(F6:F789)</f>
        <v>1124087849.0242193</v>
      </c>
      <c r="G790" s="60">
        <f>SUM(G6:G789)</f>
        <v>594269168.42395627</v>
      </c>
      <c r="H790" s="60">
        <f t="shared" si="111"/>
        <v>1718357017.4481754</v>
      </c>
      <c r="I790" s="60"/>
      <c r="J790" s="60"/>
      <c r="K790" s="60"/>
      <c r="L790" s="34"/>
    </row>
    <row r="791" spans="1:12" x14ac:dyDescent="0.45">
      <c r="A791" s="5"/>
      <c r="B791" s="5"/>
      <c r="C791" s="19" t="s">
        <v>900</v>
      </c>
      <c r="D791" s="5"/>
      <c r="E791" s="5"/>
      <c r="F791" s="9">
        <f>F790*22%</f>
        <v>247299326.78532824</v>
      </c>
      <c r="G791" s="9">
        <f>G790*22%</f>
        <v>130739217.05327038</v>
      </c>
      <c r="H791" s="9">
        <f>H790*22%</f>
        <v>378038543.83859861</v>
      </c>
      <c r="I791" s="9"/>
      <c r="J791" s="9"/>
      <c r="K791" s="9"/>
      <c r="L791" s="13"/>
    </row>
    <row r="792" spans="1:12" x14ac:dyDescent="0.45">
      <c r="A792" s="14"/>
      <c r="B792" s="14"/>
      <c r="C792" s="24" t="s">
        <v>901</v>
      </c>
      <c r="D792" s="14"/>
      <c r="E792" s="14"/>
      <c r="F792" s="15">
        <f>F790+F791</f>
        <v>1371387175.8095474</v>
      </c>
      <c r="G792" s="15">
        <f>G790+G791</f>
        <v>725008385.47722661</v>
      </c>
      <c r="H792" s="15">
        <f>H790+H791</f>
        <v>2096395561.2867742</v>
      </c>
      <c r="I792" s="15"/>
      <c r="J792" s="15"/>
      <c r="K792" s="15"/>
      <c r="L792" s="61"/>
    </row>
    <row r="793" spans="1:12" x14ac:dyDescent="0.45">
      <c r="A793" s="3"/>
      <c r="B793" s="3"/>
      <c r="C793" s="1"/>
      <c r="D793" s="3"/>
      <c r="E793" s="3"/>
    </row>
    <row r="794" spans="1:12" x14ac:dyDescent="0.45">
      <c r="A794" s="3"/>
      <c r="B794" s="3"/>
      <c r="C794" s="1"/>
      <c r="D794" s="3"/>
      <c r="E794" s="3"/>
      <c r="G794" s="62"/>
    </row>
    <row r="795" spans="1:12" x14ac:dyDescent="0.45">
      <c r="A795" s="3"/>
      <c r="B795" s="3"/>
      <c r="C795" s="1"/>
      <c r="D795" s="3"/>
      <c r="E795" s="3"/>
      <c r="G795" s="62"/>
    </row>
    <row r="796" spans="1:12" x14ac:dyDescent="0.45">
      <c r="A796" s="3"/>
      <c r="B796" s="3"/>
      <c r="C796" s="1"/>
      <c r="D796" s="3"/>
      <c r="E796" s="3"/>
      <c r="G796" s="62"/>
      <c r="H796" s="62">
        <f>'[1]ценовая таблица '!$H$792-H792</f>
        <v>119910088.84322596</v>
      </c>
    </row>
    <row r="797" spans="1:12" x14ac:dyDescent="0.45">
      <c r="A797" s="3"/>
      <c r="B797" s="3"/>
      <c r="C797" s="1"/>
      <c r="D797" s="3"/>
      <c r="E797" s="3"/>
    </row>
    <row r="798" spans="1:12" x14ac:dyDescent="0.45">
      <c r="A798" s="3"/>
      <c r="B798" s="3"/>
      <c r="C798" s="1"/>
      <c r="D798" s="3"/>
      <c r="E798" s="3"/>
    </row>
    <row r="799" spans="1:12" x14ac:dyDescent="0.45">
      <c r="A799" s="3"/>
      <c r="B799" s="3"/>
      <c r="C799" s="1"/>
      <c r="D799" s="3"/>
      <c r="E799" s="3"/>
    </row>
    <row r="800" spans="1:12" x14ac:dyDescent="0.45">
      <c r="A800" s="3"/>
      <c r="B800" s="3"/>
      <c r="C800" s="1"/>
      <c r="D800" s="3"/>
      <c r="E800" s="3"/>
    </row>
    <row r="801" spans="1:5" x14ac:dyDescent="0.45">
      <c r="A801" s="3"/>
      <c r="B801" s="3"/>
      <c r="C801" s="1"/>
      <c r="D801" s="3"/>
      <c r="E801" s="3"/>
    </row>
    <row r="802" spans="1:5" x14ac:dyDescent="0.45">
      <c r="A802" s="3"/>
      <c r="B802" s="3"/>
      <c r="C802" s="1"/>
      <c r="D802" s="3"/>
      <c r="E802" s="3"/>
    </row>
    <row r="803" spans="1:5" x14ac:dyDescent="0.45">
      <c r="A803" s="3"/>
      <c r="B803" s="3"/>
      <c r="C803" s="1"/>
      <c r="D803" s="3"/>
      <c r="E803" s="3"/>
    </row>
    <row r="804" spans="1:5" x14ac:dyDescent="0.45">
      <c r="A804" s="3"/>
      <c r="B804" s="3"/>
      <c r="C804" s="1"/>
      <c r="D804" s="3"/>
      <c r="E804" s="3"/>
    </row>
    <row r="805" spans="1:5" x14ac:dyDescent="0.45">
      <c r="A805" s="3"/>
      <c r="B805" s="3"/>
      <c r="C805" s="1"/>
      <c r="D805" s="3"/>
      <c r="E805" s="3"/>
    </row>
    <row r="806" spans="1:5" x14ac:dyDescent="0.45">
      <c r="A806" s="3"/>
      <c r="B806" s="3"/>
      <c r="C806" s="1"/>
      <c r="D806" s="3"/>
      <c r="E806" s="3"/>
    </row>
    <row r="807" spans="1:5" x14ac:dyDescent="0.45">
      <c r="A807" s="3"/>
      <c r="B807" s="3"/>
      <c r="C807" s="1"/>
      <c r="D807" s="3"/>
      <c r="E807" s="3"/>
    </row>
    <row r="808" spans="1:5" x14ac:dyDescent="0.45">
      <c r="A808" s="3"/>
      <c r="B808" s="3"/>
      <c r="C808" s="1"/>
      <c r="D808" s="3"/>
      <c r="E808" s="3"/>
    </row>
    <row r="809" spans="1:5" x14ac:dyDescent="0.45">
      <c r="A809" s="3"/>
      <c r="B809" s="3"/>
      <c r="C809" s="1"/>
      <c r="D809" s="3"/>
      <c r="E809" s="3"/>
    </row>
    <row r="810" spans="1:5" x14ac:dyDescent="0.45">
      <c r="A810" s="3"/>
      <c r="B810" s="3"/>
      <c r="C810" s="1"/>
      <c r="D810" s="3"/>
      <c r="E810" s="3"/>
    </row>
    <row r="811" spans="1:5" x14ac:dyDescent="0.45">
      <c r="A811" s="3"/>
      <c r="B811" s="3"/>
      <c r="C811" s="1"/>
      <c r="D811" s="3"/>
      <c r="E811" s="3"/>
    </row>
    <row r="812" spans="1:5" x14ac:dyDescent="0.45">
      <c r="A812" s="3"/>
      <c r="B812" s="3"/>
      <c r="C812" s="1"/>
      <c r="D812" s="3"/>
      <c r="E812" s="3"/>
    </row>
    <row r="813" spans="1:5" x14ac:dyDescent="0.45">
      <c r="A813" s="3"/>
      <c r="B813" s="3"/>
      <c r="C813" s="1"/>
      <c r="D813" s="3"/>
      <c r="E813" s="3"/>
    </row>
    <row r="814" spans="1:5" x14ac:dyDescent="0.45">
      <c r="A814" s="3"/>
      <c r="B814" s="3"/>
      <c r="C814" s="1"/>
      <c r="D814" s="3"/>
      <c r="E814" s="3"/>
    </row>
    <row r="815" spans="1:5" x14ac:dyDescent="0.45">
      <c r="A815" s="3"/>
      <c r="B815" s="3"/>
      <c r="C815" s="1"/>
      <c r="D815" s="3"/>
      <c r="E815" s="3"/>
    </row>
    <row r="816" spans="1:5" x14ac:dyDescent="0.45">
      <c r="A816" s="3"/>
      <c r="B816" s="3"/>
      <c r="C816" s="1"/>
      <c r="D816" s="3"/>
      <c r="E816" s="3"/>
    </row>
    <row r="817" spans="1:5" x14ac:dyDescent="0.45">
      <c r="A817" s="3"/>
      <c r="B817" s="3"/>
      <c r="C817" s="1"/>
      <c r="D817" s="3"/>
      <c r="E817" s="3"/>
    </row>
    <row r="818" spans="1:5" x14ac:dyDescent="0.45">
      <c r="A818" s="3"/>
      <c r="B818" s="3"/>
      <c r="C818" s="1"/>
      <c r="D818" s="3"/>
      <c r="E818" s="3"/>
    </row>
    <row r="819" spans="1:5" x14ac:dyDescent="0.45">
      <c r="A819" s="3"/>
      <c r="B819" s="3"/>
      <c r="C819" s="1"/>
      <c r="D819" s="3"/>
      <c r="E819" s="3"/>
    </row>
    <row r="820" spans="1:5" x14ac:dyDescent="0.45">
      <c r="A820" s="3"/>
      <c r="B820" s="3"/>
      <c r="C820" s="1"/>
      <c r="D820" s="3"/>
      <c r="E820" s="3"/>
    </row>
    <row r="821" spans="1:5" x14ac:dyDescent="0.45">
      <c r="A821" s="3"/>
      <c r="B821" s="3"/>
      <c r="C821" s="1"/>
      <c r="D821" s="3"/>
      <c r="E821" s="3"/>
    </row>
    <row r="822" spans="1:5" x14ac:dyDescent="0.45">
      <c r="A822" s="3"/>
      <c r="B822" s="3"/>
      <c r="C822" s="1"/>
      <c r="D822" s="3"/>
      <c r="E822" s="3"/>
    </row>
    <row r="823" spans="1:5" x14ac:dyDescent="0.45">
      <c r="A823" s="3"/>
      <c r="B823" s="3"/>
      <c r="C823" s="1"/>
      <c r="D823" s="3"/>
      <c r="E823" s="3"/>
    </row>
    <row r="824" spans="1:5" x14ac:dyDescent="0.45">
      <c r="A824" s="3"/>
      <c r="B824" s="3"/>
      <c r="C824" s="1"/>
      <c r="D824" s="3"/>
      <c r="E824" s="3"/>
    </row>
    <row r="825" spans="1:5" x14ac:dyDescent="0.45">
      <c r="A825" s="3"/>
      <c r="B825" s="3"/>
      <c r="C825" s="1"/>
      <c r="D825" s="3"/>
      <c r="E825" s="3"/>
    </row>
    <row r="826" spans="1:5" x14ac:dyDescent="0.45">
      <c r="A826" s="3"/>
      <c r="B826" s="3"/>
      <c r="C826" s="1"/>
      <c r="D826" s="3"/>
      <c r="E826" s="3"/>
    </row>
    <row r="827" spans="1:5" x14ac:dyDescent="0.45">
      <c r="A827" s="3"/>
      <c r="B827" s="3"/>
      <c r="C827" s="1"/>
      <c r="D827" s="3"/>
      <c r="E827" s="3"/>
    </row>
    <row r="828" spans="1:5" x14ac:dyDescent="0.45">
      <c r="A828" s="3"/>
      <c r="B828" s="3"/>
      <c r="C828" s="1"/>
      <c r="D828" s="3"/>
      <c r="E828" s="3"/>
    </row>
    <row r="829" spans="1:5" x14ac:dyDescent="0.45">
      <c r="A829" s="3"/>
      <c r="B829" s="3"/>
      <c r="C829" s="1"/>
      <c r="D829" s="3"/>
      <c r="E829" s="3"/>
    </row>
    <row r="830" spans="1:5" x14ac:dyDescent="0.45">
      <c r="A830" s="3"/>
      <c r="B830" s="3"/>
      <c r="C830" s="1"/>
      <c r="D830" s="3"/>
      <c r="E830" s="3"/>
    </row>
    <row r="831" spans="1:5" x14ac:dyDescent="0.45">
      <c r="A831" s="3"/>
      <c r="B831" s="3"/>
      <c r="C831" s="1"/>
      <c r="D831" s="3"/>
      <c r="E831" s="3"/>
    </row>
    <row r="832" spans="1:5" x14ac:dyDescent="0.45">
      <c r="A832" s="3"/>
      <c r="B832" s="3"/>
      <c r="C832" s="1"/>
      <c r="D832" s="3"/>
      <c r="E832" s="3"/>
    </row>
    <row r="833" spans="1:5" x14ac:dyDescent="0.45">
      <c r="A833" s="3"/>
      <c r="B833" s="3"/>
      <c r="C833" s="1"/>
      <c r="D833" s="3"/>
      <c r="E833" s="3"/>
    </row>
    <row r="834" spans="1:5" x14ac:dyDescent="0.45">
      <c r="A834" s="3"/>
      <c r="B834" s="3"/>
      <c r="C834" s="1"/>
      <c r="D834" s="3"/>
      <c r="E834" s="3"/>
    </row>
    <row r="835" spans="1:5" x14ac:dyDescent="0.45">
      <c r="A835" s="3"/>
      <c r="B835" s="3"/>
      <c r="C835" s="1"/>
      <c r="D835" s="3"/>
      <c r="E835" s="3"/>
    </row>
    <row r="836" spans="1:5" x14ac:dyDescent="0.45">
      <c r="A836" s="3"/>
      <c r="B836" s="3"/>
      <c r="C836" s="1"/>
      <c r="D836" s="3"/>
      <c r="E836" s="3"/>
    </row>
    <row r="837" spans="1:5" x14ac:dyDescent="0.45">
      <c r="A837" s="3"/>
      <c r="B837" s="3"/>
      <c r="C837" s="1"/>
      <c r="D837" s="3"/>
      <c r="E837" s="3"/>
    </row>
    <row r="838" spans="1:5" x14ac:dyDescent="0.45">
      <c r="A838" s="3"/>
      <c r="B838" s="3"/>
      <c r="C838" s="1"/>
      <c r="D838" s="3"/>
      <c r="E838" s="3"/>
    </row>
    <row r="839" spans="1:5" x14ac:dyDescent="0.45">
      <c r="A839" s="3"/>
      <c r="B839" s="3"/>
      <c r="C839" s="1"/>
      <c r="D839" s="3"/>
      <c r="E839" s="3"/>
    </row>
    <row r="840" spans="1:5" x14ac:dyDescent="0.45">
      <c r="A840" s="3"/>
      <c r="B840" s="3"/>
      <c r="C840" s="1"/>
      <c r="D840" s="3"/>
      <c r="E840" s="3"/>
    </row>
    <row r="841" spans="1:5" x14ac:dyDescent="0.45">
      <c r="A841" s="3"/>
      <c r="B841" s="3"/>
      <c r="C841" s="1"/>
      <c r="D841" s="3"/>
      <c r="E841" s="3"/>
    </row>
    <row r="842" spans="1:5" x14ac:dyDescent="0.45">
      <c r="A842" s="3"/>
      <c r="B842" s="3"/>
      <c r="C842" s="1"/>
      <c r="D842" s="3"/>
      <c r="E842" s="3"/>
    </row>
    <row r="843" spans="1:5" x14ac:dyDescent="0.45">
      <c r="A843" s="3"/>
      <c r="B843" s="3"/>
      <c r="C843" s="1"/>
      <c r="D843" s="3"/>
      <c r="E843" s="3"/>
    </row>
    <row r="844" spans="1:5" x14ac:dyDescent="0.45">
      <c r="A844" s="3"/>
      <c r="B844" s="3"/>
      <c r="C844" s="1"/>
      <c r="D844" s="3"/>
      <c r="E844" s="3"/>
    </row>
    <row r="845" spans="1:5" x14ac:dyDescent="0.45">
      <c r="A845" s="3"/>
      <c r="B845" s="3"/>
      <c r="C845" s="1"/>
      <c r="D845" s="3"/>
      <c r="E845" s="3"/>
    </row>
    <row r="846" spans="1:5" x14ac:dyDescent="0.45">
      <c r="A846" s="3"/>
      <c r="B846" s="3"/>
      <c r="C846" s="1"/>
      <c r="D846" s="3"/>
      <c r="E846" s="3"/>
    </row>
    <row r="847" spans="1:5" x14ac:dyDescent="0.45">
      <c r="A847" s="3"/>
      <c r="B847" s="3"/>
      <c r="C847" s="1"/>
      <c r="D847" s="3"/>
      <c r="E847" s="3"/>
    </row>
    <row r="848" spans="1:5" x14ac:dyDescent="0.45">
      <c r="A848" s="3"/>
      <c r="B848" s="3"/>
      <c r="C848" s="1"/>
      <c r="D848" s="3"/>
      <c r="E848" s="3"/>
    </row>
    <row r="849" spans="1:5" x14ac:dyDescent="0.45">
      <c r="A849" s="3"/>
      <c r="B849" s="3"/>
      <c r="C849" s="1"/>
      <c r="D849" s="3"/>
      <c r="E849" s="3"/>
    </row>
    <row r="850" spans="1:5" x14ac:dyDescent="0.45">
      <c r="A850" s="3"/>
      <c r="B850" s="3"/>
      <c r="C850" s="1"/>
      <c r="D850" s="3"/>
      <c r="E850" s="3"/>
    </row>
    <row r="851" spans="1:5" x14ac:dyDescent="0.45">
      <c r="A851" s="3"/>
      <c r="B851" s="3"/>
      <c r="C851" s="1"/>
      <c r="D851" s="3"/>
      <c r="E851" s="3"/>
    </row>
    <row r="852" spans="1:5" x14ac:dyDescent="0.45">
      <c r="A852" s="3"/>
      <c r="B852" s="3"/>
      <c r="C852" s="1"/>
      <c r="D852" s="3"/>
      <c r="E852" s="3"/>
    </row>
    <row r="853" spans="1:5" x14ac:dyDescent="0.45">
      <c r="A853" s="3"/>
      <c r="B853" s="3"/>
      <c r="C853" s="1"/>
      <c r="D853" s="3"/>
      <c r="E853" s="3"/>
    </row>
    <row r="854" spans="1:5" x14ac:dyDescent="0.45">
      <c r="A854" s="3"/>
      <c r="B854" s="3"/>
      <c r="C854" s="1"/>
      <c r="D854" s="3"/>
      <c r="E854" s="3"/>
    </row>
    <row r="855" spans="1:5" x14ac:dyDescent="0.45">
      <c r="A855" s="3"/>
      <c r="B855" s="3"/>
      <c r="C855" s="1"/>
      <c r="D855" s="3"/>
      <c r="E855" s="3"/>
    </row>
    <row r="856" spans="1:5" x14ac:dyDescent="0.45">
      <c r="A856" s="3"/>
      <c r="B856" s="3"/>
      <c r="C856" s="1"/>
      <c r="D856" s="3"/>
      <c r="E856" s="3"/>
    </row>
    <row r="857" spans="1:5" x14ac:dyDescent="0.45">
      <c r="A857" s="3"/>
      <c r="B857" s="3"/>
      <c r="C857" s="1"/>
      <c r="D857" s="3"/>
      <c r="E857" s="3"/>
    </row>
    <row r="858" spans="1:5" x14ac:dyDescent="0.45">
      <c r="A858" s="3"/>
      <c r="B858" s="3"/>
      <c r="C858" s="1"/>
      <c r="D858" s="3"/>
      <c r="E858" s="3"/>
    </row>
    <row r="859" spans="1:5" x14ac:dyDescent="0.45">
      <c r="A859" s="3"/>
      <c r="B859" s="3"/>
      <c r="C859" s="1"/>
      <c r="D859" s="3"/>
      <c r="E859" s="3"/>
    </row>
    <row r="860" spans="1:5" x14ac:dyDescent="0.45">
      <c r="A860" s="3"/>
      <c r="B860" s="3"/>
      <c r="C860" s="1"/>
      <c r="D860" s="3"/>
      <c r="E860" s="3"/>
    </row>
    <row r="861" spans="1:5" x14ac:dyDescent="0.45">
      <c r="A861" s="3"/>
      <c r="B861" s="3"/>
      <c r="C861" s="1"/>
      <c r="D861" s="3"/>
      <c r="E861" s="3"/>
    </row>
    <row r="862" spans="1:5" x14ac:dyDescent="0.45">
      <c r="A862" s="3"/>
      <c r="B862" s="3"/>
      <c r="C862" s="1"/>
      <c r="D862" s="3"/>
      <c r="E862" s="3"/>
    </row>
    <row r="863" spans="1:5" x14ac:dyDescent="0.45">
      <c r="A863" s="3"/>
      <c r="B863" s="3"/>
      <c r="C863" s="1"/>
      <c r="D863" s="3"/>
      <c r="E863" s="3"/>
    </row>
    <row r="864" spans="1:5" x14ac:dyDescent="0.45">
      <c r="A864" s="3"/>
      <c r="B864" s="3"/>
      <c r="C864" s="1"/>
      <c r="D864" s="3"/>
      <c r="E864" s="3"/>
    </row>
    <row r="865" spans="1:5" x14ac:dyDescent="0.45">
      <c r="A865" s="3"/>
      <c r="B865" s="3"/>
      <c r="C865" s="1"/>
      <c r="D865" s="3"/>
      <c r="E865" s="3"/>
    </row>
    <row r="866" spans="1:5" x14ac:dyDescent="0.45">
      <c r="A866" s="3"/>
      <c r="B866" s="3"/>
      <c r="C866" s="1"/>
      <c r="D866" s="3"/>
      <c r="E866" s="3"/>
    </row>
    <row r="867" spans="1:5" x14ac:dyDescent="0.45">
      <c r="A867" s="3"/>
      <c r="B867" s="3"/>
      <c r="C867" s="1"/>
      <c r="D867" s="3"/>
      <c r="E867" s="3"/>
    </row>
    <row r="868" spans="1:5" x14ac:dyDescent="0.45">
      <c r="A868" s="3"/>
      <c r="B868" s="3"/>
      <c r="C868" s="1"/>
      <c r="D868" s="3"/>
      <c r="E868" s="3"/>
    </row>
    <row r="869" spans="1:5" x14ac:dyDescent="0.45">
      <c r="A869" s="3"/>
      <c r="B869" s="3"/>
      <c r="C869" s="1"/>
      <c r="D869" s="3"/>
      <c r="E869" s="3"/>
    </row>
    <row r="870" spans="1:5" x14ac:dyDescent="0.45">
      <c r="A870" s="3"/>
      <c r="B870" s="3"/>
      <c r="C870" s="1"/>
      <c r="D870" s="3"/>
      <c r="E870" s="3"/>
    </row>
    <row r="871" spans="1:5" x14ac:dyDescent="0.45">
      <c r="A871" s="3"/>
      <c r="B871" s="3"/>
      <c r="C871" s="1"/>
      <c r="D871" s="3"/>
      <c r="E871" s="3"/>
    </row>
    <row r="872" spans="1:5" x14ac:dyDescent="0.45">
      <c r="A872" s="3"/>
      <c r="B872" s="3"/>
      <c r="C872" s="1"/>
      <c r="D872" s="3"/>
      <c r="E872" s="3"/>
    </row>
    <row r="873" spans="1:5" x14ac:dyDescent="0.45">
      <c r="A873" s="3"/>
      <c r="B873" s="3"/>
      <c r="C873" s="1"/>
      <c r="D873" s="3"/>
      <c r="E873" s="3"/>
    </row>
    <row r="874" spans="1:5" x14ac:dyDescent="0.45">
      <c r="A874" s="3"/>
      <c r="B874" s="3"/>
      <c r="C874" s="1"/>
      <c r="D874" s="3"/>
      <c r="E874" s="3"/>
    </row>
    <row r="875" spans="1:5" x14ac:dyDescent="0.45">
      <c r="A875" s="3"/>
      <c r="B875" s="3"/>
      <c r="C875" s="1"/>
      <c r="D875" s="3"/>
      <c r="E875" s="3"/>
    </row>
    <row r="876" spans="1:5" x14ac:dyDescent="0.45">
      <c r="A876" s="3"/>
      <c r="B876" s="3"/>
      <c r="C876" s="1"/>
      <c r="D876" s="3"/>
      <c r="E876" s="3"/>
    </row>
    <row r="877" spans="1:5" x14ac:dyDescent="0.45">
      <c r="A877" s="3"/>
      <c r="B877" s="3"/>
      <c r="C877" s="1"/>
      <c r="D877" s="3"/>
      <c r="E877" s="3"/>
    </row>
    <row r="878" spans="1:5" x14ac:dyDescent="0.45">
      <c r="A878" s="3"/>
      <c r="B878" s="3"/>
      <c r="C878" s="1"/>
      <c r="D878" s="3"/>
      <c r="E878" s="3"/>
    </row>
    <row r="879" spans="1:5" x14ac:dyDescent="0.45">
      <c r="A879" s="3"/>
      <c r="B879" s="3"/>
      <c r="C879" s="1"/>
      <c r="D879" s="3"/>
      <c r="E879" s="3"/>
    </row>
    <row r="880" spans="1:5" x14ac:dyDescent="0.45">
      <c r="A880" s="3"/>
      <c r="B880" s="3"/>
      <c r="C880" s="1"/>
      <c r="D880" s="3"/>
      <c r="E880" s="3"/>
    </row>
    <row r="881" spans="1:5" x14ac:dyDescent="0.45">
      <c r="A881" s="3"/>
      <c r="B881" s="3"/>
      <c r="C881" s="1"/>
      <c r="D881" s="3"/>
      <c r="E881" s="3"/>
    </row>
    <row r="882" spans="1:5" x14ac:dyDescent="0.45">
      <c r="A882" s="3"/>
      <c r="B882" s="3"/>
      <c r="C882" s="1"/>
      <c r="D882" s="3"/>
      <c r="E882" s="3"/>
    </row>
    <row r="883" spans="1:5" x14ac:dyDescent="0.45">
      <c r="A883" s="3"/>
      <c r="B883" s="3"/>
      <c r="C883" s="1"/>
      <c r="D883" s="3"/>
      <c r="E883" s="3"/>
    </row>
    <row r="884" spans="1:5" x14ac:dyDescent="0.45">
      <c r="A884" s="3"/>
      <c r="B884" s="3"/>
      <c r="C884" s="1"/>
      <c r="D884" s="3"/>
      <c r="E884" s="3"/>
    </row>
    <row r="885" spans="1:5" x14ac:dyDescent="0.45">
      <c r="A885" s="3"/>
      <c r="B885" s="3"/>
      <c r="C885" s="1"/>
      <c r="D885" s="3"/>
      <c r="E885" s="3"/>
    </row>
    <row r="886" spans="1:5" x14ac:dyDescent="0.45">
      <c r="A886" s="3"/>
      <c r="B886" s="3"/>
      <c r="C886" s="1"/>
      <c r="D886" s="3"/>
      <c r="E886" s="3"/>
    </row>
    <row r="887" spans="1:5" x14ac:dyDescent="0.45">
      <c r="A887" s="3"/>
      <c r="B887" s="3"/>
      <c r="C887" s="1"/>
      <c r="D887" s="3"/>
      <c r="E887" s="3"/>
    </row>
    <row r="888" spans="1:5" x14ac:dyDescent="0.45">
      <c r="A888" s="3"/>
      <c r="B888" s="3"/>
      <c r="C888" s="1"/>
      <c r="D888" s="3"/>
      <c r="E888" s="3"/>
    </row>
    <row r="889" spans="1:5" x14ac:dyDescent="0.45">
      <c r="A889" s="3"/>
      <c r="B889" s="3"/>
      <c r="C889" s="1"/>
      <c r="D889" s="3"/>
      <c r="E889" s="3"/>
    </row>
    <row r="890" spans="1:5" x14ac:dyDescent="0.45">
      <c r="A890" s="3"/>
      <c r="B890" s="3"/>
      <c r="C890" s="1"/>
      <c r="D890" s="3"/>
      <c r="E890" s="3"/>
    </row>
    <row r="891" spans="1:5" x14ac:dyDescent="0.45">
      <c r="A891" s="3"/>
      <c r="B891" s="3"/>
      <c r="C891" s="1"/>
      <c r="D891" s="3"/>
      <c r="E891" s="3"/>
    </row>
    <row r="892" spans="1:5" x14ac:dyDescent="0.45">
      <c r="A892" s="3"/>
      <c r="B892" s="3"/>
      <c r="C892" s="1"/>
      <c r="D892" s="3"/>
      <c r="E892" s="3"/>
    </row>
    <row r="893" spans="1:5" x14ac:dyDescent="0.45">
      <c r="A893" s="3"/>
      <c r="B893" s="3"/>
      <c r="C893" s="1"/>
      <c r="D893" s="3"/>
      <c r="E893" s="3"/>
    </row>
    <row r="894" spans="1:5" x14ac:dyDescent="0.45">
      <c r="A894" s="3"/>
      <c r="B894" s="3"/>
      <c r="C894" s="1"/>
      <c r="D894" s="3"/>
      <c r="E894" s="3"/>
    </row>
    <row r="895" spans="1:5" x14ac:dyDescent="0.45">
      <c r="A895" s="3"/>
      <c r="B895" s="3"/>
      <c r="C895" s="1"/>
      <c r="D895" s="3"/>
      <c r="E895" s="3"/>
    </row>
    <row r="896" spans="1:5" x14ac:dyDescent="0.45">
      <c r="A896" s="3"/>
      <c r="B896" s="3"/>
      <c r="C896" s="1"/>
      <c r="D896" s="3"/>
      <c r="E896" s="3"/>
    </row>
    <row r="897" spans="1:5" x14ac:dyDescent="0.45">
      <c r="A897" s="3"/>
      <c r="B897" s="3"/>
      <c r="C897" s="1"/>
      <c r="D897" s="3"/>
      <c r="E897" s="3"/>
    </row>
    <row r="898" spans="1:5" x14ac:dyDescent="0.45">
      <c r="A898" s="3"/>
      <c r="B898" s="3"/>
      <c r="C898" s="1"/>
      <c r="D898" s="3"/>
      <c r="E898" s="3"/>
    </row>
    <row r="899" spans="1:5" x14ac:dyDescent="0.45">
      <c r="A899" s="3"/>
      <c r="B899" s="3"/>
      <c r="C899" s="1"/>
      <c r="D899" s="3"/>
      <c r="E899" s="3"/>
    </row>
    <row r="900" spans="1:5" x14ac:dyDescent="0.45">
      <c r="A900" s="3"/>
      <c r="B900" s="3"/>
      <c r="C900" s="1"/>
      <c r="D900" s="3"/>
      <c r="E900" s="3"/>
    </row>
    <row r="901" spans="1:5" x14ac:dyDescent="0.45">
      <c r="A901" s="3"/>
      <c r="B901" s="3"/>
      <c r="C901" s="1"/>
      <c r="D901" s="3"/>
      <c r="E901" s="3"/>
    </row>
    <row r="902" spans="1:5" x14ac:dyDescent="0.45">
      <c r="A902" s="3"/>
      <c r="B902" s="3"/>
      <c r="C902" s="1"/>
      <c r="D902" s="3"/>
      <c r="E902" s="3"/>
    </row>
    <row r="903" spans="1:5" x14ac:dyDescent="0.45">
      <c r="A903" s="3"/>
      <c r="B903" s="3"/>
      <c r="C903" s="1"/>
      <c r="D903" s="3"/>
      <c r="E903" s="3"/>
    </row>
    <row r="904" spans="1:5" x14ac:dyDescent="0.45">
      <c r="A904" s="3"/>
      <c r="B904" s="3"/>
      <c r="C904" s="1"/>
      <c r="D904" s="3"/>
      <c r="E904" s="3"/>
    </row>
    <row r="905" spans="1:5" x14ac:dyDescent="0.45">
      <c r="A905" s="3"/>
      <c r="B905" s="3"/>
      <c r="C905" s="1"/>
      <c r="D905" s="3"/>
      <c r="E905" s="3"/>
    </row>
    <row r="906" spans="1:5" x14ac:dyDescent="0.45">
      <c r="A906" s="3"/>
      <c r="B906" s="3"/>
      <c r="C906" s="1"/>
      <c r="D906" s="3"/>
      <c r="E906" s="3"/>
    </row>
    <row r="907" spans="1:5" x14ac:dyDescent="0.45">
      <c r="A907" s="3"/>
      <c r="B907" s="3"/>
      <c r="C907" s="1"/>
      <c r="D907" s="3"/>
      <c r="E907" s="3"/>
    </row>
    <row r="908" spans="1:5" x14ac:dyDescent="0.45">
      <c r="A908" s="3"/>
      <c r="B908" s="3"/>
      <c r="C908" s="1"/>
      <c r="D908" s="3"/>
      <c r="E908" s="3"/>
    </row>
    <row r="909" spans="1:5" x14ac:dyDescent="0.45">
      <c r="A909" s="3"/>
      <c r="B909" s="3"/>
      <c r="C909" s="1"/>
      <c r="D909" s="3"/>
      <c r="E909" s="3"/>
    </row>
    <row r="910" spans="1:5" x14ac:dyDescent="0.45">
      <c r="A910" s="3"/>
      <c r="B910" s="3"/>
      <c r="C910" s="1"/>
      <c r="D910" s="3"/>
      <c r="E910" s="3"/>
    </row>
    <row r="911" spans="1:5" x14ac:dyDescent="0.45">
      <c r="A911" s="3"/>
      <c r="B911" s="3"/>
      <c r="C911" s="1"/>
      <c r="D911" s="3"/>
      <c r="E911" s="3"/>
    </row>
    <row r="912" spans="1:5" x14ac:dyDescent="0.45">
      <c r="A912" s="3"/>
      <c r="B912" s="3"/>
      <c r="C912" s="1"/>
      <c r="D912" s="3"/>
      <c r="E912" s="3"/>
    </row>
    <row r="913" spans="1:5" x14ac:dyDescent="0.45">
      <c r="A913" s="3"/>
      <c r="B913" s="3"/>
      <c r="C913" s="1"/>
      <c r="D913" s="3"/>
      <c r="E913" s="3"/>
    </row>
    <row r="914" spans="1:5" x14ac:dyDescent="0.45">
      <c r="A914" s="3"/>
      <c r="B914" s="3"/>
      <c r="C914" s="1"/>
      <c r="D914" s="3"/>
      <c r="E914" s="3"/>
    </row>
    <row r="915" spans="1:5" x14ac:dyDescent="0.45">
      <c r="A915" s="3"/>
      <c r="B915" s="3"/>
      <c r="C915" s="1"/>
      <c r="D915" s="3"/>
      <c r="E915" s="3"/>
    </row>
    <row r="916" spans="1:5" x14ac:dyDescent="0.45">
      <c r="A916" s="3"/>
      <c r="B916" s="3"/>
      <c r="C916" s="1"/>
      <c r="D916" s="3"/>
      <c r="E916" s="3"/>
    </row>
    <row r="917" spans="1:5" x14ac:dyDescent="0.45">
      <c r="A917" s="3"/>
      <c r="B917" s="3"/>
      <c r="C917" s="1"/>
      <c r="D917" s="3"/>
      <c r="E917" s="3"/>
    </row>
    <row r="918" spans="1:5" x14ac:dyDescent="0.45">
      <c r="A918" s="3"/>
      <c r="B918" s="3"/>
      <c r="C918" s="1"/>
      <c r="D918" s="3"/>
      <c r="E918" s="3"/>
    </row>
    <row r="919" spans="1:5" x14ac:dyDescent="0.45">
      <c r="A919" s="3"/>
      <c r="B919" s="3"/>
      <c r="C919" s="1"/>
      <c r="D919" s="3"/>
      <c r="E919" s="3"/>
    </row>
    <row r="920" spans="1:5" x14ac:dyDescent="0.45">
      <c r="A920" s="3"/>
      <c r="B920" s="3"/>
      <c r="C920" s="1"/>
      <c r="D920" s="3"/>
      <c r="E920" s="3"/>
    </row>
    <row r="921" spans="1:5" x14ac:dyDescent="0.45">
      <c r="A921" s="3"/>
      <c r="B921" s="3"/>
      <c r="C921" s="1"/>
      <c r="D921" s="3"/>
      <c r="E921" s="3"/>
    </row>
    <row r="922" spans="1:5" x14ac:dyDescent="0.45">
      <c r="A922" s="3"/>
      <c r="B922" s="3"/>
      <c r="C922" s="1"/>
      <c r="D922" s="3"/>
      <c r="E922" s="3"/>
    </row>
    <row r="923" spans="1:5" x14ac:dyDescent="0.45">
      <c r="A923" s="3"/>
      <c r="B923" s="3"/>
      <c r="C923" s="1"/>
      <c r="D923" s="3"/>
      <c r="E923" s="3"/>
    </row>
    <row r="924" spans="1:5" x14ac:dyDescent="0.45">
      <c r="A924" s="3"/>
      <c r="B924" s="3"/>
      <c r="C924" s="1"/>
      <c r="D924" s="3"/>
      <c r="E924" s="3"/>
    </row>
    <row r="925" spans="1:5" x14ac:dyDescent="0.45">
      <c r="A925" s="3"/>
      <c r="B925" s="3"/>
      <c r="C925" s="1"/>
      <c r="D925" s="3"/>
      <c r="E925" s="3"/>
    </row>
    <row r="926" spans="1:5" x14ac:dyDescent="0.45">
      <c r="A926" s="3"/>
      <c r="B926" s="3"/>
      <c r="C926" s="1"/>
      <c r="D926" s="3"/>
      <c r="E926" s="3"/>
    </row>
    <row r="927" spans="1:5" x14ac:dyDescent="0.45">
      <c r="A927" s="3"/>
      <c r="B927" s="3"/>
      <c r="C927" s="1"/>
      <c r="D927" s="3"/>
      <c r="E927" s="3"/>
    </row>
    <row r="928" spans="1:5" x14ac:dyDescent="0.45">
      <c r="A928" s="3"/>
      <c r="B928" s="3"/>
      <c r="C928" s="1"/>
      <c r="D928" s="3"/>
      <c r="E928" s="3"/>
    </row>
    <row r="929" spans="1:5" x14ac:dyDescent="0.45">
      <c r="A929" s="3"/>
      <c r="B929" s="3"/>
      <c r="C929" s="1"/>
      <c r="D929" s="3"/>
      <c r="E929" s="3"/>
    </row>
    <row r="930" spans="1:5" x14ac:dyDescent="0.45">
      <c r="A930" s="3"/>
      <c r="B930" s="3"/>
      <c r="C930" s="1"/>
      <c r="D930" s="3"/>
      <c r="E930" s="3"/>
    </row>
    <row r="931" spans="1:5" x14ac:dyDescent="0.45">
      <c r="A931" s="3"/>
      <c r="B931" s="3"/>
      <c r="C931" s="1"/>
      <c r="D931" s="3"/>
      <c r="E931" s="3"/>
    </row>
    <row r="932" spans="1:5" x14ac:dyDescent="0.45">
      <c r="A932" s="3"/>
      <c r="B932" s="3"/>
      <c r="C932" s="1"/>
      <c r="D932" s="3"/>
      <c r="E932" s="3"/>
    </row>
    <row r="933" spans="1:5" x14ac:dyDescent="0.45">
      <c r="A933" s="3"/>
      <c r="B933" s="3"/>
      <c r="C933" s="1"/>
      <c r="D933" s="3"/>
      <c r="E933" s="3"/>
    </row>
    <row r="934" spans="1:5" x14ac:dyDescent="0.45">
      <c r="A934" s="3"/>
      <c r="B934" s="3"/>
      <c r="C934" s="1"/>
      <c r="D934" s="3"/>
      <c r="E934" s="3"/>
    </row>
    <row r="935" spans="1:5" x14ac:dyDescent="0.45">
      <c r="A935" s="3"/>
      <c r="B935" s="3"/>
      <c r="C935" s="1"/>
      <c r="D935" s="3"/>
      <c r="E935" s="3"/>
    </row>
    <row r="936" spans="1:5" x14ac:dyDescent="0.45">
      <c r="A936" s="3"/>
      <c r="B936" s="3"/>
      <c r="C936" s="1"/>
      <c r="D936" s="3"/>
      <c r="E936" s="3"/>
    </row>
    <row r="937" spans="1:5" x14ac:dyDescent="0.45">
      <c r="A937" s="3"/>
      <c r="B937" s="3"/>
      <c r="C937" s="1"/>
      <c r="D937" s="3"/>
      <c r="E937" s="3"/>
    </row>
    <row r="938" spans="1:5" x14ac:dyDescent="0.45">
      <c r="A938" s="3"/>
      <c r="B938" s="3"/>
      <c r="C938" s="1"/>
      <c r="D938" s="3"/>
      <c r="E938" s="3"/>
    </row>
    <row r="939" spans="1:5" x14ac:dyDescent="0.45">
      <c r="A939" s="3"/>
      <c r="B939" s="3"/>
      <c r="C939" s="1"/>
      <c r="D939" s="3"/>
      <c r="E939" s="3"/>
    </row>
    <row r="940" spans="1:5" x14ac:dyDescent="0.45">
      <c r="A940" s="3"/>
      <c r="B940" s="3"/>
      <c r="C940" s="1"/>
      <c r="D940" s="3"/>
      <c r="E940" s="3"/>
    </row>
    <row r="941" spans="1:5" x14ac:dyDescent="0.45">
      <c r="A941" s="3"/>
      <c r="B941" s="3"/>
      <c r="C941" s="1"/>
      <c r="D941" s="3"/>
      <c r="E941" s="3"/>
    </row>
    <row r="942" spans="1:5" x14ac:dyDescent="0.45">
      <c r="A942" s="3"/>
      <c r="B942" s="3"/>
      <c r="C942" s="1"/>
      <c r="D942" s="3"/>
      <c r="E942" s="3"/>
    </row>
    <row r="943" spans="1:5" x14ac:dyDescent="0.45">
      <c r="A943" s="3"/>
      <c r="B943" s="3"/>
      <c r="C943" s="1"/>
      <c r="D943" s="3"/>
      <c r="E943" s="3"/>
    </row>
    <row r="944" spans="1:5" x14ac:dyDescent="0.45">
      <c r="A944" s="3"/>
      <c r="B944" s="3"/>
      <c r="C944" s="1"/>
      <c r="D944" s="3"/>
      <c r="E944" s="3"/>
    </row>
    <row r="945" spans="1:5" x14ac:dyDescent="0.45">
      <c r="A945" s="3"/>
      <c r="B945" s="3"/>
      <c r="C945" s="1"/>
      <c r="D945" s="3"/>
      <c r="E945" s="3"/>
    </row>
    <row r="946" spans="1:5" x14ac:dyDescent="0.45">
      <c r="A946" s="3"/>
      <c r="B946" s="3"/>
      <c r="C946" s="1"/>
      <c r="D946" s="3"/>
      <c r="E946" s="3"/>
    </row>
    <row r="947" spans="1:5" x14ac:dyDescent="0.45">
      <c r="A947" s="3"/>
      <c r="B947" s="3"/>
      <c r="C947" s="1"/>
      <c r="D947" s="3"/>
      <c r="E947" s="3"/>
    </row>
    <row r="948" spans="1:5" x14ac:dyDescent="0.45">
      <c r="A948" s="3"/>
      <c r="B948" s="3"/>
      <c r="C948" s="1"/>
      <c r="D948" s="3"/>
      <c r="E948" s="3"/>
    </row>
    <row r="949" spans="1:5" x14ac:dyDescent="0.45">
      <c r="A949" s="3"/>
      <c r="B949" s="3"/>
      <c r="C949" s="1"/>
      <c r="D949" s="3"/>
      <c r="E949" s="3"/>
    </row>
    <row r="950" spans="1:5" x14ac:dyDescent="0.45">
      <c r="A950" s="3"/>
      <c r="B950" s="3"/>
      <c r="C950" s="1"/>
      <c r="D950" s="3"/>
      <c r="E950" s="3"/>
    </row>
    <row r="951" spans="1:5" x14ac:dyDescent="0.45">
      <c r="A951" s="3"/>
      <c r="B951" s="3"/>
      <c r="C951" s="1"/>
      <c r="D951" s="3"/>
      <c r="E951" s="3"/>
    </row>
    <row r="952" spans="1:5" x14ac:dyDescent="0.45">
      <c r="A952" s="3"/>
      <c r="B952" s="3"/>
      <c r="C952" s="1"/>
      <c r="D952" s="3"/>
      <c r="E952" s="3"/>
    </row>
    <row r="953" spans="1:5" x14ac:dyDescent="0.45">
      <c r="A953" s="3"/>
      <c r="B953" s="3"/>
      <c r="C953" s="1"/>
      <c r="D953" s="3"/>
      <c r="E953" s="3"/>
    </row>
    <row r="954" spans="1:5" x14ac:dyDescent="0.45">
      <c r="A954" s="3"/>
      <c r="B954" s="3"/>
      <c r="C954" s="1"/>
      <c r="D954" s="3"/>
      <c r="E954" s="3"/>
    </row>
    <row r="955" spans="1:5" x14ac:dyDescent="0.45">
      <c r="A955" s="3"/>
      <c r="B955" s="3"/>
      <c r="C955" s="1"/>
      <c r="D955" s="3"/>
      <c r="E955" s="3"/>
    </row>
    <row r="956" spans="1:5" x14ac:dyDescent="0.45">
      <c r="A956" s="3"/>
      <c r="B956" s="3"/>
      <c r="C956" s="1"/>
      <c r="D956" s="3"/>
      <c r="E956" s="3"/>
    </row>
    <row r="957" spans="1:5" x14ac:dyDescent="0.45">
      <c r="A957" s="3"/>
      <c r="B957" s="3"/>
      <c r="C957" s="1"/>
      <c r="D957" s="3"/>
      <c r="E957" s="3"/>
    </row>
    <row r="958" spans="1:5" x14ac:dyDescent="0.45">
      <c r="A958" s="3"/>
      <c r="B958" s="3"/>
      <c r="C958" s="1"/>
      <c r="D958" s="3"/>
      <c r="E958" s="3"/>
    </row>
    <row r="959" spans="1:5" x14ac:dyDescent="0.45">
      <c r="A959" s="3"/>
      <c r="B959" s="3"/>
      <c r="C959" s="1"/>
      <c r="D959" s="3"/>
      <c r="E959" s="3"/>
    </row>
    <row r="960" spans="1:5" x14ac:dyDescent="0.45">
      <c r="A960" s="3"/>
      <c r="B960" s="3"/>
      <c r="C960" s="1"/>
      <c r="D960" s="3"/>
      <c r="E960" s="3"/>
    </row>
    <row r="961" spans="1:5" x14ac:dyDescent="0.45">
      <c r="A961" s="3"/>
      <c r="B961" s="3"/>
      <c r="C961" s="1"/>
      <c r="D961" s="3"/>
      <c r="E961" s="3"/>
    </row>
    <row r="962" spans="1:5" x14ac:dyDescent="0.45">
      <c r="A962" s="3"/>
      <c r="B962" s="3"/>
      <c r="C962" s="1"/>
      <c r="D962" s="3"/>
      <c r="E962" s="3"/>
    </row>
    <row r="963" spans="1:5" x14ac:dyDescent="0.45">
      <c r="A963" s="3"/>
      <c r="B963" s="3"/>
      <c r="C963" s="1"/>
      <c r="D963" s="3"/>
      <c r="E963" s="3"/>
    </row>
    <row r="964" spans="1:5" x14ac:dyDescent="0.45">
      <c r="A964" s="3"/>
      <c r="B964" s="3"/>
      <c r="C964" s="1"/>
      <c r="D964" s="3"/>
      <c r="E964" s="3"/>
    </row>
  </sheetData>
  <mergeCells count="5">
    <mergeCell ref="F3:G3"/>
    <mergeCell ref="H3:H4"/>
    <mergeCell ref="I3:J3"/>
    <mergeCell ref="K3:K4"/>
    <mergeCell ref="L3:L4"/>
  </mergeCells>
  <pageMargins left="0.62992125984251968" right="0.23622047244094491" top="0.74803149606299213" bottom="0.74803149606299213" header="0.31496062992125984" footer="0.31496062992125984"/>
  <pageSetup paperSize="9" scale="48" fitToHeight="2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ценовая таблица </vt:lpstr>
      <vt:lpstr>'ценовая таблица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2026-01-29T11:56:11Z</dcterms:created>
  <dcterms:modified xsi:type="dcterms:W3CDTF">2026-02-06T11:38:48Z</dcterms:modified>
</cp:coreProperties>
</file>