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D6B30817-2B84-4B6C-A2AA-21BBFF65D50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L12" i="1" l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J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5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5" i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5" i="1"/>
  <c r="BJ40" i="1" l="1"/>
  <c r="BH40" i="1"/>
  <c r="BF40" i="1"/>
  <c r="BD40" i="1"/>
  <c r="BB40" i="1"/>
  <c r="AZ40" i="1"/>
  <c r="AX40" i="1"/>
  <c r="AV40" i="1"/>
  <c r="AT40" i="1"/>
  <c r="AR40" i="1"/>
  <c r="AP40" i="1"/>
  <c r="AN40" i="1"/>
  <c r="AJ40" i="1"/>
  <c r="AL40" i="1"/>
  <c r="AH40" i="1"/>
  <c r="AF40" i="1"/>
  <c r="AD40" i="1"/>
  <c r="AB40" i="1"/>
  <c r="Z40" i="1"/>
  <c r="X40" i="1"/>
  <c r="V40" i="1"/>
  <c r="T40" i="1"/>
  <c r="R40" i="1"/>
  <c r="P40" i="1"/>
  <c r="N40" i="1"/>
  <c r="J40" i="1"/>
  <c r="L40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5" i="1"/>
  <c r="F40" i="1" l="1"/>
  <c r="BL11" i="1" l="1"/>
  <c r="BL10" i="1"/>
  <c r="BL9" i="1"/>
  <c r="BL8" i="1"/>
  <c r="BL7" i="1"/>
  <c r="BL6" i="1"/>
  <c r="BL5" i="1" l="1"/>
  <c r="BL40" i="1" s="1"/>
</calcChain>
</file>

<file path=xl/sharedStrings.xml><?xml version="1.0" encoding="utf-8"?>
<sst xmlns="http://schemas.openxmlformats.org/spreadsheetml/2006/main" count="163" uniqueCount="51">
  <si>
    <t>ед.изм.</t>
  </si>
  <si>
    <t>цена</t>
  </si>
  <si>
    <t>материал</t>
  </si>
  <si>
    <t>Праймер полимерный ТЕХНОНИКОЛЬ №08 Быстросохнущий, 1 мм</t>
  </si>
  <si>
    <t>ТЕХНОБАРЬЕР, 2.8 мм</t>
  </si>
  <si>
    <t>ТЕХНОРУФ Н ПРОФ, 110 мм</t>
  </si>
  <si>
    <t>Битум нефтяной кровельный БНК 90/30, 1 мм</t>
  </si>
  <si>
    <t>ТЕХНОРУФ В ЭКСТРА, 50 мм</t>
  </si>
  <si>
    <t>Унифлекс PRO, 4 мм</t>
  </si>
  <si>
    <t>Техноэласт ПЛАМЯ СТОП ЭКП, 4.2 мм</t>
  </si>
  <si>
    <t>ТЕХНОРУФ В ЭКСТРА КЛИН 4,2 % (15-65 мм), плита А</t>
  </si>
  <si>
    <t>ТЕХНОРУФ В ЭКСТРА КЛИН 4,2 % (15-65 мм), плита Б</t>
  </si>
  <si>
    <t>ТЕХНОРУФ В ЭКСТРА КЛИН 4,2 % (15-65 мм), плита C</t>
  </si>
  <si>
    <t>Техноэласт ЭПП, 4 мм</t>
  </si>
  <si>
    <t>Рейка краевая алюминиевая TERMOCLIP, 2 м</t>
  </si>
  <si>
    <t>ТЕХНОРУФ ПРОФ ГАЛТЕЛЬ, 100 мм</t>
  </si>
  <si>
    <t>Мастика ТЕХНОНИКОЛЬ №71, 310 мл</t>
  </si>
  <si>
    <t>ТехноНИКОЛЬ Флекс 500, 4 мм</t>
  </si>
  <si>
    <t>ТЕХНОЛАЙТ ЭКСТРА, 100 мм</t>
  </si>
  <si>
    <t>ТЕХНОРУФ Н ПРОФ, 50 мм</t>
  </si>
  <si>
    <t>Воронка кровельная с обогревом TERMOCLIP ВФО Ø110х700 мм</t>
  </si>
  <si>
    <t>Надставной элемент с манжетой TERMOCLIP</t>
  </si>
  <si>
    <t>Пена монтажная ТЕХНОНИКОЛЬ 70 PROFESSIONAL всесезонная</t>
  </si>
  <si>
    <t>Аэратор кровельный TERMOCLIP D160</t>
  </si>
  <si>
    <t>Плиты теплоизоляционные LOGICPIR PROF СХМ/СХМ, 50 мм</t>
  </si>
  <si>
    <t>Кровельное ограждение ТехноНИКОЛЬ КО/PRO/PL/1200-3</t>
  </si>
  <si>
    <t>Приемное устройство системы мониторинга снеговой нагрузки</t>
  </si>
  <si>
    <t>Щиток системы мониторинга снеговой нагрузки (WiFi)</t>
  </si>
  <si>
    <t>Датчик снега DW</t>
  </si>
  <si>
    <t>Анкерный элемент TERMOCLIP 8*45мм</t>
  </si>
  <si>
    <t>Саморез остроконечный ТехноНИКОЛЬ 4,8х 50 мм</t>
  </si>
  <si>
    <t>Саморез остроконечный ТехноНИКОЛЬ 4,8х 80 мм</t>
  </si>
  <si>
    <t>Саморез сверлоконечный ТехноНИКОЛЬ 4,8х 80 мм</t>
  </si>
  <si>
    <t>Саморез остроконечный ТехноНИКОЛЬ 5,5х35</t>
  </si>
  <si>
    <t>Телескопический крепеж TERMOCLIP 1, 20 мм</t>
  </si>
  <si>
    <t>Телескопический крепеж TERMOCLIP 1, 80 мм</t>
  </si>
  <si>
    <t>Телескопический крепеж TERMOCLIP 1, 130 мм</t>
  </si>
  <si>
    <t>Круглый тарельчатый держатель TERMOCLIP 1С Ø50 мм</t>
  </si>
  <si>
    <t>кг</t>
  </si>
  <si>
    <t>м²</t>
  </si>
  <si>
    <t>м³</t>
  </si>
  <si>
    <t>м.п.</t>
  </si>
  <si>
    <t>шт.</t>
  </si>
  <si>
    <t>кол-во (с учетом кратности упаковки)</t>
  </si>
  <si>
    <t>расход,м2</t>
  </si>
  <si>
    <t>захватки</t>
  </si>
  <si>
    <t>Сметная стоимость, руб.</t>
  </si>
  <si>
    <t>ед. Кратности упаковки</t>
  </si>
  <si>
    <t>Стоимость</t>
  </si>
  <si>
    <t>Итого стоимость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</si>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</sst>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44444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7FB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3" xfId="0" applyBorder="1" applyAlignment="1"/>
    <xf numFmtId="2" fontId="0" fillId="0" borderId="1" xfId="0" applyNumberFormat="1" applyBorder="1" applyAlignment="1">
      <alignment vertical="center"/>
    </xf>
    <xf numFmtId="0" fontId="2" fillId="3" borderId="1" xfId="0" applyFont="1" applyFill="1" applyBorder="1"/>
    <xf numFmtId="164" fontId="2" fillId="3" borderId="2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vertical="center"/>
    </xf>
    <xf numFmtId="2" fontId="2" fillId="3" borderId="1" xfId="0" applyNumberFormat="1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right" vertical="center"/>
    </xf>
    <xf numFmtId="44" fontId="5" fillId="0" borderId="1" xfId="0" applyNumberFormat="1" applyFont="1" applyBorder="1" applyAlignment="1" applyProtection="1">
      <alignment horizontal="right" vertical="center" wrapText="1"/>
      <protection locked="0"/>
    </xf>
    <xf numFmtId="44" fontId="4" fillId="4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44" fontId="4" fillId="3" borderId="1" xfId="0" applyNumberFormat="1" applyFont="1" applyFill="1" applyBorder="1" applyAlignment="1">
      <alignment horizontal="right" vertical="center"/>
    </xf>
    <xf numFmtId="44" fontId="5" fillId="3" borderId="4" xfId="0" applyNumberFormat="1" applyFont="1" applyFill="1" applyBorder="1" applyAlignment="1" applyProtection="1">
      <alignment horizontal="right" vertical="center" wrapText="1"/>
      <protection locked="0"/>
    </xf>
    <xf numFmtId="44" fontId="4" fillId="3" borderId="1" xfId="0" applyNumberFormat="1" applyFont="1" applyFill="1" applyBorder="1" applyAlignment="1">
      <alignment horizontal="right" vertical="center" wrapText="1"/>
    </xf>
    <xf numFmtId="4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4" fontId="4" fillId="3" borderId="5" xfId="0" applyNumberFormat="1" applyFont="1" applyFill="1" applyBorder="1" applyAlignment="1">
      <alignment horizontal="right" vertical="center" wrapText="1"/>
    </xf>
    <xf numFmtId="44" fontId="0" fillId="0" borderId="2" xfId="0" applyNumberFormat="1" applyBorder="1" applyAlignment="1">
      <alignment horizontal="right"/>
    </xf>
    <xf numFmtId="44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/>
    </xf>
    <xf numFmtId="2" fontId="0" fillId="0" borderId="6" xfId="0" applyNumberFormat="1" applyBorder="1" applyAlignment="1">
      <alignment horizontal="right" vertical="center"/>
    </xf>
    <xf numFmtId="2" fontId="2" fillId="3" borderId="6" xfId="0" applyNumberFormat="1" applyFont="1" applyFill="1" applyBorder="1" applyAlignment="1">
      <alignment horizontal="right" vertical="center"/>
    </xf>
    <xf numFmtId="2" fontId="0" fillId="0" borderId="9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right"/>
    </xf>
    <xf numFmtId="44" fontId="0" fillId="0" borderId="3" xfId="0" applyNumberFormat="1" applyBorder="1" applyAlignment="1">
      <alignment horizontal="right"/>
    </xf>
    <xf numFmtId="2" fontId="0" fillId="0" borderId="9" xfId="0" applyNumberFormat="1" applyBorder="1" applyAlignment="1">
      <alignment horizontal="right" vertical="center"/>
    </xf>
    <xf numFmtId="0" fontId="0" fillId="3" borderId="10" xfId="0" applyFill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9" xfId="0" applyBorder="1" applyAlignment="1">
      <alignment horizontal="right"/>
    </xf>
    <xf numFmtId="2" fontId="2" fillId="3" borderId="9" xfId="0" applyNumberFormat="1" applyFont="1" applyFill="1" applyBorder="1" applyAlignment="1">
      <alignment horizontal="right" vertical="center"/>
    </xf>
    <xf numFmtId="44" fontId="0" fillId="0" borderId="2" xfId="0" applyNumberFormat="1" applyBorder="1" applyAlignment="1"/>
    <xf numFmtId="4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4" fontId="4" fillId="0" borderId="3" xfId="0" applyNumberFormat="1" applyFont="1" applyBorder="1" applyAlignment="1">
      <alignment horizontal="right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4" fontId="1" fillId="5" borderId="15" xfId="0" applyNumberFormat="1" applyFont="1" applyFill="1" applyBorder="1" applyAlignment="1">
      <alignment horizontal="center" vertical="center"/>
    </xf>
    <xf numFmtId="44" fontId="0" fillId="5" borderId="15" xfId="0" applyNumberFormat="1" applyFill="1" applyBorder="1"/>
    <xf numFmtId="44" fontId="0" fillId="5" borderId="12" xfId="0" applyNumberFormat="1" applyFill="1" applyBorder="1"/>
    <xf numFmtId="44" fontId="0" fillId="5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40"/>
  <sheetViews>
    <sheetView tabSelected="1" topLeftCell="A7" workbookViewId="0">
      <pane xSplit="8" topLeftCell="I1" activePane="topRight" state="frozen"/>
      <selection pane="topRight" activeCell="BL40" sqref="BL40"/>
    </sheetView>
  </sheetViews>
  <sheetFormatPr defaultRowHeight="14.5" x14ac:dyDescent="0.35"/>
  <cols>
    <col min="1" max="1" width="4" customWidth="1"/>
    <col min="2" max="2" width="75.81640625" customWidth="1"/>
    <col min="3" max="3" width="12.54296875" style="1" customWidth="1"/>
    <col min="4" max="4" width="9.1796875" style="1"/>
    <col min="5" max="5" width="12" style="1" bestFit="1" customWidth="1"/>
    <col min="6" max="6" width="18.26953125" style="1" customWidth="1"/>
    <col min="7" max="7" width="13" bestFit="1" customWidth="1"/>
    <col min="8" max="8" width="13.1796875" hidden="1" customWidth="1"/>
    <col min="9" max="9" width="12.1796875" customWidth="1"/>
    <col min="10" max="10" width="14" bestFit="1" customWidth="1"/>
    <col min="11" max="11" width="12.1796875" customWidth="1"/>
    <col min="12" max="12" width="14" bestFit="1" customWidth="1"/>
    <col min="13" max="13" width="12.1796875" customWidth="1"/>
    <col min="14" max="14" width="14" bestFit="1" customWidth="1"/>
    <col min="15" max="15" width="11.81640625" customWidth="1"/>
    <col min="16" max="16" width="14" bestFit="1" customWidth="1"/>
    <col min="17" max="17" width="12" customWidth="1"/>
    <col min="18" max="18" width="14" bestFit="1" customWidth="1"/>
    <col min="19" max="19" width="11.81640625" customWidth="1"/>
    <col min="20" max="20" width="14" bestFit="1" customWidth="1"/>
    <col min="21" max="21" width="11.453125" customWidth="1"/>
    <col min="22" max="22" width="14" bestFit="1" customWidth="1"/>
    <col min="23" max="23" width="11.453125" customWidth="1"/>
    <col min="24" max="24" width="14" bestFit="1" customWidth="1"/>
    <col min="25" max="25" width="10.81640625" customWidth="1"/>
    <col min="26" max="26" width="14" bestFit="1" customWidth="1"/>
    <col min="27" max="27" width="10.54296875" customWidth="1"/>
    <col min="28" max="28" width="14" bestFit="1" customWidth="1"/>
    <col min="29" max="29" width="11.54296875" customWidth="1"/>
    <col min="30" max="30" width="14" bestFit="1" customWidth="1"/>
    <col min="31" max="31" width="11.453125" customWidth="1"/>
    <col min="32" max="32" width="14" bestFit="1" customWidth="1"/>
    <col min="33" max="33" width="11.7265625" customWidth="1"/>
    <col min="34" max="34" width="14" bestFit="1" customWidth="1"/>
    <col min="35" max="35" width="11.1796875" customWidth="1"/>
    <col min="36" max="36" width="14" bestFit="1" customWidth="1"/>
    <col min="37" max="37" width="11.26953125" customWidth="1"/>
    <col min="38" max="38" width="14" bestFit="1" customWidth="1"/>
    <col min="39" max="39" width="12.54296875" customWidth="1"/>
    <col min="40" max="40" width="14" bestFit="1" customWidth="1"/>
    <col min="41" max="41" width="10.81640625" customWidth="1"/>
    <col min="42" max="42" width="14" bestFit="1" customWidth="1"/>
    <col min="43" max="43" width="10.7265625" customWidth="1"/>
    <col min="44" max="44" width="14" bestFit="1" customWidth="1"/>
    <col min="45" max="45" width="11.1796875" customWidth="1"/>
    <col min="46" max="46" width="14" bestFit="1" customWidth="1"/>
    <col min="47" max="47" width="11.1796875" customWidth="1"/>
    <col min="48" max="48" width="14" bestFit="1" customWidth="1"/>
    <col min="49" max="49" width="10.7265625" customWidth="1"/>
    <col min="50" max="50" width="14" bestFit="1" customWidth="1"/>
    <col min="51" max="51" width="10.7265625" customWidth="1"/>
    <col min="52" max="52" width="14" bestFit="1" customWidth="1"/>
    <col min="53" max="53" width="11" customWidth="1"/>
    <col min="54" max="54" width="14" bestFit="1" customWidth="1"/>
    <col min="55" max="55" width="11" customWidth="1"/>
    <col min="56" max="56" width="14" bestFit="1" customWidth="1"/>
    <col min="57" max="57" width="11" customWidth="1"/>
    <col min="58" max="58" width="14" bestFit="1" customWidth="1"/>
    <col min="59" max="59" width="11" customWidth="1"/>
    <col min="60" max="60" width="14" bestFit="1" customWidth="1"/>
    <col min="61" max="61" width="10.54296875" customWidth="1"/>
    <col min="62" max="62" width="14" bestFit="1" customWidth="1"/>
    <col min="63" max="63" width="10.54296875" customWidth="1"/>
    <col min="64" max="64" width="14" bestFit="1" customWidth="1"/>
  </cols>
  <sheetData>
    <row r="1" spans="1:64" ht="15" thickBot="1" x14ac:dyDescent="0.4"/>
    <row r="2" spans="1:64" x14ac:dyDescent="0.35">
      <c r="G2" s="22" t="s">
        <v>45</v>
      </c>
      <c r="I2" s="49">
        <v>1</v>
      </c>
      <c r="J2" s="50"/>
      <c r="K2" s="49">
        <v>2</v>
      </c>
      <c r="L2" s="50"/>
      <c r="M2" s="51">
        <v>3</v>
      </c>
      <c r="N2" s="48"/>
      <c r="O2" s="47">
        <v>4</v>
      </c>
      <c r="P2" s="48"/>
      <c r="Q2" s="47">
        <v>5</v>
      </c>
      <c r="R2" s="48"/>
      <c r="S2" s="47">
        <v>6</v>
      </c>
      <c r="T2" s="48"/>
      <c r="U2" s="47">
        <v>7</v>
      </c>
      <c r="V2" s="48"/>
      <c r="W2" s="47">
        <v>8</v>
      </c>
      <c r="X2" s="48"/>
      <c r="Y2" s="47">
        <v>9</v>
      </c>
      <c r="Z2" s="48"/>
      <c r="AA2" s="47">
        <v>10</v>
      </c>
      <c r="AB2" s="48"/>
      <c r="AC2" s="47">
        <v>11</v>
      </c>
      <c r="AD2" s="48"/>
      <c r="AE2" s="47">
        <v>12</v>
      </c>
      <c r="AF2" s="48"/>
      <c r="AG2" s="47">
        <v>13</v>
      </c>
      <c r="AH2" s="48"/>
      <c r="AI2" s="47">
        <v>14</v>
      </c>
      <c r="AJ2" s="48"/>
      <c r="AK2" s="47">
        <v>15</v>
      </c>
      <c r="AL2" s="48"/>
      <c r="AM2" s="47">
        <v>16</v>
      </c>
      <c r="AN2" s="48"/>
      <c r="AO2" s="47">
        <v>17</v>
      </c>
      <c r="AP2" s="48"/>
      <c r="AQ2" s="47">
        <v>18</v>
      </c>
      <c r="AR2" s="48"/>
      <c r="AS2" s="47">
        <v>19</v>
      </c>
      <c r="AT2" s="48"/>
      <c r="AU2" s="47">
        <v>20</v>
      </c>
      <c r="AV2" s="48"/>
      <c r="AW2" s="47">
        <v>21</v>
      </c>
      <c r="AX2" s="48"/>
      <c r="AY2" s="47">
        <v>22</v>
      </c>
      <c r="AZ2" s="48"/>
      <c r="BA2" s="47">
        <v>23</v>
      </c>
      <c r="BB2" s="48"/>
      <c r="BC2" s="47">
        <v>24</v>
      </c>
      <c r="BD2" s="48"/>
      <c r="BE2" s="47">
        <v>25</v>
      </c>
      <c r="BF2" s="48"/>
      <c r="BG2" s="47">
        <v>26</v>
      </c>
      <c r="BH2" s="48"/>
      <c r="BI2" s="47">
        <v>27</v>
      </c>
      <c r="BJ2" s="48"/>
      <c r="BK2" s="47">
        <v>28</v>
      </c>
      <c r="BL2" s="48"/>
    </row>
    <row r="3" spans="1:64" ht="15" thickBot="1" x14ac:dyDescent="0.4">
      <c r="H3" s="6">
        <v>25012.799999999999</v>
      </c>
      <c r="I3" s="34"/>
      <c r="J3" s="35"/>
      <c r="K3" s="36"/>
      <c r="L3" s="37"/>
      <c r="M3" s="30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</row>
    <row r="4" spans="1:64" ht="58" x14ac:dyDescent="0.35">
      <c r="A4">
        <v>1</v>
      </c>
      <c r="B4" s="4" t="s">
        <v>2</v>
      </c>
      <c r="C4" s="53" t="s">
        <v>43</v>
      </c>
      <c r="D4" s="61" t="s">
        <v>0</v>
      </c>
      <c r="E4" s="62" t="s">
        <v>1</v>
      </c>
      <c r="F4" s="63" t="s">
        <v>46</v>
      </c>
      <c r="G4" s="57" t="s">
        <v>47</v>
      </c>
      <c r="H4" s="5" t="s">
        <v>44</v>
      </c>
      <c r="I4" s="36" t="s">
        <v>2</v>
      </c>
      <c r="J4" s="37" t="s">
        <v>48</v>
      </c>
      <c r="K4" s="36" t="s">
        <v>2</v>
      </c>
      <c r="L4" s="37" t="s">
        <v>48</v>
      </c>
      <c r="M4" s="36" t="s">
        <v>2</v>
      </c>
      <c r="N4" s="37" t="s">
        <v>48</v>
      </c>
      <c r="O4" s="36" t="s">
        <v>2</v>
      </c>
      <c r="P4" s="37" t="s">
        <v>48</v>
      </c>
      <c r="Q4" s="36" t="s">
        <v>2</v>
      </c>
      <c r="R4" s="37" t="s">
        <v>48</v>
      </c>
      <c r="S4" s="36" t="s">
        <v>2</v>
      </c>
      <c r="T4" s="37" t="s">
        <v>48</v>
      </c>
      <c r="U4" s="36" t="s">
        <v>2</v>
      </c>
      <c r="V4" s="37" t="s">
        <v>48</v>
      </c>
      <c r="W4" s="36" t="s">
        <v>2</v>
      </c>
      <c r="X4" s="37" t="s">
        <v>48</v>
      </c>
      <c r="Y4" s="36" t="s">
        <v>2</v>
      </c>
      <c r="Z4" s="37" t="s">
        <v>48</v>
      </c>
      <c r="AA4" s="36" t="s">
        <v>2</v>
      </c>
      <c r="AB4" s="37" t="s">
        <v>48</v>
      </c>
      <c r="AC4" s="36" t="s">
        <v>2</v>
      </c>
      <c r="AD4" s="37" t="s">
        <v>48</v>
      </c>
      <c r="AE4" s="36" t="s">
        <v>2</v>
      </c>
      <c r="AF4" s="37" t="s">
        <v>48</v>
      </c>
      <c r="AG4" s="36" t="s">
        <v>2</v>
      </c>
      <c r="AH4" s="37" t="s">
        <v>48</v>
      </c>
      <c r="AI4" s="36" t="s">
        <v>2</v>
      </c>
      <c r="AJ4" s="37" t="s">
        <v>48</v>
      </c>
      <c r="AK4" s="36" t="s">
        <v>2</v>
      </c>
      <c r="AL4" s="37" t="s">
        <v>48</v>
      </c>
      <c r="AM4" s="36" t="s">
        <v>2</v>
      </c>
      <c r="AN4" s="37" t="s">
        <v>48</v>
      </c>
      <c r="AO4" s="36" t="s">
        <v>2</v>
      </c>
      <c r="AP4" s="37" t="s">
        <v>48</v>
      </c>
      <c r="AQ4" s="36" t="s">
        <v>2</v>
      </c>
      <c r="AR4" s="37" t="s">
        <v>48</v>
      </c>
      <c r="AS4" s="36" t="s">
        <v>2</v>
      </c>
      <c r="AT4" s="37" t="s">
        <v>48</v>
      </c>
      <c r="AU4" s="36" t="s">
        <v>2</v>
      </c>
      <c r="AV4" s="37" t="s">
        <v>48</v>
      </c>
      <c r="AW4" s="36" t="s">
        <v>2</v>
      </c>
      <c r="AX4" s="37" t="s">
        <v>48</v>
      </c>
      <c r="AY4" s="36" t="s">
        <v>2</v>
      </c>
      <c r="AZ4" s="37" t="s">
        <v>48</v>
      </c>
      <c r="BA4" s="36" t="s">
        <v>2</v>
      </c>
      <c r="BB4" s="37" t="s">
        <v>48</v>
      </c>
      <c r="BC4" s="36" t="s">
        <v>2</v>
      </c>
      <c r="BD4" s="37" t="s">
        <v>48</v>
      </c>
      <c r="BE4" s="36" t="s">
        <v>2</v>
      </c>
      <c r="BF4" s="37" t="s">
        <v>48</v>
      </c>
      <c r="BG4" s="36" t="s">
        <v>2</v>
      </c>
      <c r="BH4" s="37" t="s">
        <v>48</v>
      </c>
      <c r="BI4" s="36" t="s">
        <v>2</v>
      </c>
      <c r="BJ4" s="37" t="s">
        <v>48</v>
      </c>
      <c r="BK4" s="36" t="s">
        <v>2</v>
      </c>
      <c r="BL4" s="37" t="s">
        <v>48</v>
      </c>
    </row>
    <row r="5" spans="1:64" x14ac:dyDescent="0.35">
      <c r="A5">
        <v>2</v>
      </c>
      <c r="B5" s="2" t="s">
        <v>3</v>
      </c>
      <c r="C5" s="54">
        <v>5760</v>
      </c>
      <c r="D5" s="64" t="s">
        <v>38</v>
      </c>
      <c r="E5" s="23">
        <v>585.34</v>
      </c>
      <c r="F5" s="65">
        <f>E5*C5</f>
        <v>3371558.4000000004</v>
      </c>
      <c r="G5" s="58">
        <v>14</v>
      </c>
      <c r="H5" s="8"/>
      <c r="I5" s="38">
        <v>213.33</v>
      </c>
      <c r="J5" s="39">
        <f>I5*E5</f>
        <v>124870.58220000002</v>
      </c>
      <c r="K5" s="43">
        <v>213.33</v>
      </c>
      <c r="L5" s="39">
        <f>K5*E5</f>
        <v>124870.58220000002</v>
      </c>
      <c r="M5" s="31">
        <v>213.33</v>
      </c>
      <c r="N5" s="29">
        <f>M5*E5</f>
        <v>124870.58220000002</v>
      </c>
      <c r="O5" s="11">
        <v>213.33</v>
      </c>
      <c r="P5" s="29">
        <f>O5*E5</f>
        <v>124870.58220000002</v>
      </c>
      <c r="Q5" s="11">
        <v>213.33</v>
      </c>
      <c r="R5" s="28">
        <f>Q5*E5</f>
        <v>124870.58220000002</v>
      </c>
      <c r="S5" s="12">
        <v>213.33</v>
      </c>
      <c r="T5" s="45">
        <f>S5*E5</f>
        <v>124870.58220000002</v>
      </c>
      <c r="U5" s="11">
        <v>213.33</v>
      </c>
      <c r="V5" s="29">
        <f>U5*E5</f>
        <v>124870.58220000002</v>
      </c>
      <c r="W5" s="11">
        <v>213.33</v>
      </c>
      <c r="X5" s="29">
        <f>W5*E5</f>
        <v>124870.58220000002</v>
      </c>
      <c r="Y5" s="11">
        <v>213.33</v>
      </c>
      <c r="Z5" s="29">
        <f>Y5*E5</f>
        <v>124870.58220000002</v>
      </c>
      <c r="AA5" s="11">
        <v>213.33</v>
      </c>
      <c r="AB5" s="29">
        <f>AA5*E5</f>
        <v>124870.58220000002</v>
      </c>
      <c r="AC5" s="11">
        <v>213.33</v>
      </c>
      <c r="AD5" s="29">
        <f>AC5*E5</f>
        <v>124870.58220000002</v>
      </c>
      <c r="AE5" s="11">
        <v>213.33</v>
      </c>
      <c r="AF5" s="29">
        <f>AE5*E5</f>
        <v>124870.58220000002</v>
      </c>
      <c r="AG5" s="11">
        <v>213.33</v>
      </c>
      <c r="AH5" s="29">
        <f>AG5*E5</f>
        <v>124870.58220000002</v>
      </c>
      <c r="AI5" s="11">
        <v>213.33</v>
      </c>
      <c r="AJ5" s="29">
        <f>AI5*E5</f>
        <v>124870.58220000002</v>
      </c>
      <c r="AK5" s="11">
        <v>213.33</v>
      </c>
      <c r="AL5" s="29">
        <f>AK5*E5</f>
        <v>124870.58220000002</v>
      </c>
      <c r="AM5" s="11">
        <v>213.33</v>
      </c>
      <c r="AN5" s="29">
        <f>AM5*E5</f>
        <v>124870.58220000002</v>
      </c>
      <c r="AO5" s="11">
        <v>213.33</v>
      </c>
      <c r="AP5" s="29">
        <f>AO5*E5</f>
        <v>124870.58220000002</v>
      </c>
      <c r="AQ5" s="11">
        <v>213.33</v>
      </c>
      <c r="AR5" s="29">
        <f>AQ5*E5</f>
        <v>124870.58220000002</v>
      </c>
      <c r="AS5" s="11">
        <v>213.33</v>
      </c>
      <c r="AT5" s="29">
        <f>AS5*E5</f>
        <v>124870.58220000002</v>
      </c>
      <c r="AU5" s="11">
        <v>213.33</v>
      </c>
      <c r="AV5" s="29">
        <f>AU5*E5</f>
        <v>124870.58220000002</v>
      </c>
      <c r="AW5" s="11">
        <v>213.33</v>
      </c>
      <c r="AX5" s="29">
        <f>AW5*E5</f>
        <v>124870.58220000002</v>
      </c>
      <c r="AY5" s="11">
        <v>213.33</v>
      </c>
      <c r="AZ5" s="29">
        <f>AY5*E5</f>
        <v>124870.58220000002</v>
      </c>
      <c r="BA5" s="11">
        <v>213.33</v>
      </c>
      <c r="BB5" s="29">
        <f>BA5*E5</f>
        <v>124870.58220000002</v>
      </c>
      <c r="BC5" s="11">
        <v>213.33</v>
      </c>
      <c r="BD5" s="29">
        <f>BC5*E5</f>
        <v>124870.58220000002</v>
      </c>
      <c r="BE5" s="11">
        <v>213.33</v>
      </c>
      <c r="BF5" s="29">
        <f>BE5*E5</f>
        <v>124870.58220000002</v>
      </c>
      <c r="BG5" s="11">
        <v>213.33</v>
      </c>
      <c r="BH5" s="29">
        <f>BG5*E5</f>
        <v>124870.58220000002</v>
      </c>
      <c r="BI5" s="11">
        <v>213.33</v>
      </c>
      <c r="BJ5" s="29">
        <f>BI5*E5</f>
        <v>124870.58220000002</v>
      </c>
      <c r="BK5" s="7"/>
      <c r="BL5" s="46">
        <f>BK5*E5</f>
        <v>0</v>
      </c>
    </row>
    <row r="6" spans="1:64" x14ac:dyDescent="0.35">
      <c r="A6">
        <v>3</v>
      </c>
      <c r="B6" s="2" t="s">
        <v>4</v>
      </c>
      <c r="C6" s="54">
        <v>30700</v>
      </c>
      <c r="D6" s="64" t="s">
        <v>39</v>
      </c>
      <c r="E6" s="24">
        <v>272</v>
      </c>
      <c r="F6" s="65">
        <f t="shared" ref="F6:F39" si="0">E6*C6</f>
        <v>8350400</v>
      </c>
      <c r="G6" s="58">
        <v>10</v>
      </c>
      <c r="H6" s="8"/>
      <c r="I6" s="38">
        <v>1140</v>
      </c>
      <c r="J6" s="39">
        <f>I6*E6</f>
        <v>310080</v>
      </c>
      <c r="K6" s="43">
        <v>1140</v>
      </c>
      <c r="L6" s="39">
        <f>K6*E6</f>
        <v>310080</v>
      </c>
      <c r="M6" s="31">
        <v>1140</v>
      </c>
      <c r="N6" s="29">
        <f>M6*E6</f>
        <v>310080</v>
      </c>
      <c r="O6" s="11">
        <v>1140</v>
      </c>
      <c r="P6" s="29">
        <f>O6*E6</f>
        <v>310080</v>
      </c>
      <c r="Q6" s="11">
        <v>1140</v>
      </c>
      <c r="R6" s="28">
        <f>Q6*E6</f>
        <v>310080</v>
      </c>
      <c r="S6" s="12">
        <v>1060</v>
      </c>
      <c r="T6" s="45">
        <f>S6*E6</f>
        <v>288320</v>
      </c>
      <c r="U6" s="11">
        <v>1140</v>
      </c>
      <c r="V6" s="29">
        <f>U6*E6</f>
        <v>310080</v>
      </c>
      <c r="W6" s="11">
        <v>1140</v>
      </c>
      <c r="X6" s="29">
        <f>W6*E6</f>
        <v>310080</v>
      </c>
      <c r="Y6" s="11">
        <v>1140</v>
      </c>
      <c r="Z6" s="29">
        <f>Y6*E6</f>
        <v>310080</v>
      </c>
      <c r="AA6" s="11">
        <v>1140</v>
      </c>
      <c r="AB6" s="29">
        <f>AA6*E6</f>
        <v>310080</v>
      </c>
      <c r="AC6" s="11">
        <v>1140</v>
      </c>
      <c r="AD6" s="29">
        <f>AC6*E6</f>
        <v>310080</v>
      </c>
      <c r="AE6" s="11">
        <v>1140</v>
      </c>
      <c r="AF6" s="29">
        <f>AE6*E6</f>
        <v>310080</v>
      </c>
      <c r="AG6" s="11">
        <v>1140</v>
      </c>
      <c r="AH6" s="29">
        <f>AG6*E6</f>
        <v>310080</v>
      </c>
      <c r="AI6" s="11">
        <v>1140</v>
      </c>
      <c r="AJ6" s="29">
        <f>AI6*E6</f>
        <v>310080</v>
      </c>
      <c r="AK6" s="11">
        <v>1140</v>
      </c>
      <c r="AL6" s="29">
        <f>AK6*E6</f>
        <v>310080</v>
      </c>
      <c r="AM6" s="11">
        <v>1140</v>
      </c>
      <c r="AN6" s="29">
        <f>AM6*E6</f>
        <v>310080</v>
      </c>
      <c r="AO6" s="11">
        <v>1140</v>
      </c>
      <c r="AP6" s="29">
        <f>AO6*E6</f>
        <v>310080</v>
      </c>
      <c r="AQ6" s="11">
        <v>1140</v>
      </c>
      <c r="AR6" s="29">
        <f>AQ6*E6</f>
        <v>310080</v>
      </c>
      <c r="AS6" s="11">
        <v>1140</v>
      </c>
      <c r="AT6" s="29">
        <f>AS6*E6</f>
        <v>310080</v>
      </c>
      <c r="AU6" s="11">
        <v>1140</v>
      </c>
      <c r="AV6" s="29">
        <f>AU6*E6</f>
        <v>310080</v>
      </c>
      <c r="AW6" s="11">
        <v>1140</v>
      </c>
      <c r="AX6" s="29">
        <f>AW6*E6</f>
        <v>310080</v>
      </c>
      <c r="AY6" s="11">
        <v>1140</v>
      </c>
      <c r="AZ6" s="29">
        <f>AY6*E6</f>
        <v>310080</v>
      </c>
      <c r="BA6" s="11">
        <v>1140</v>
      </c>
      <c r="BB6" s="29">
        <f>BA6*E6</f>
        <v>310080</v>
      </c>
      <c r="BC6" s="11">
        <v>1140</v>
      </c>
      <c r="BD6" s="29">
        <f>BC6*E6</f>
        <v>310080</v>
      </c>
      <c r="BE6" s="11">
        <v>1140</v>
      </c>
      <c r="BF6" s="29">
        <f>BE6*E6</f>
        <v>310080</v>
      </c>
      <c r="BG6" s="11">
        <v>1140</v>
      </c>
      <c r="BH6" s="29">
        <f>BG6*E6</f>
        <v>310080</v>
      </c>
      <c r="BI6" s="11">
        <v>1140</v>
      </c>
      <c r="BJ6" s="29">
        <f>BI6*E6</f>
        <v>310080</v>
      </c>
      <c r="BK6" s="7"/>
      <c r="BL6" s="46">
        <f>BK6*E6</f>
        <v>0</v>
      </c>
    </row>
    <row r="7" spans="1:64" x14ac:dyDescent="0.35">
      <c r="A7">
        <v>4</v>
      </c>
      <c r="B7" s="2" t="s">
        <v>5</v>
      </c>
      <c r="C7" s="54">
        <v>1991.664</v>
      </c>
      <c r="D7" s="64" t="s">
        <v>40</v>
      </c>
      <c r="E7" s="25">
        <v>8600</v>
      </c>
      <c r="F7" s="65">
        <f t="shared" si="0"/>
        <v>17128310.399999999</v>
      </c>
      <c r="G7" s="58">
        <v>6.65</v>
      </c>
      <c r="H7" s="8"/>
      <c r="I7" s="38">
        <v>73.77</v>
      </c>
      <c r="J7" s="39">
        <f>I7*E7</f>
        <v>634422</v>
      </c>
      <c r="K7" s="43">
        <v>73.77</v>
      </c>
      <c r="L7" s="39">
        <f>K7*E7</f>
        <v>634422</v>
      </c>
      <c r="M7" s="31">
        <v>73.77</v>
      </c>
      <c r="N7" s="29">
        <f>M7*E7</f>
        <v>634422</v>
      </c>
      <c r="O7" s="11">
        <v>73.77</v>
      </c>
      <c r="P7" s="29">
        <f>O7*E7</f>
        <v>634422</v>
      </c>
      <c r="Q7" s="11">
        <v>73.77</v>
      </c>
      <c r="R7" s="28">
        <f>Q7*E7</f>
        <v>634422</v>
      </c>
      <c r="S7" s="12">
        <v>73.77</v>
      </c>
      <c r="T7" s="45">
        <f>S7*E7</f>
        <v>634422</v>
      </c>
      <c r="U7" s="11">
        <v>73.77</v>
      </c>
      <c r="V7" s="29">
        <f>U7*E7</f>
        <v>634422</v>
      </c>
      <c r="W7" s="11">
        <v>73.77</v>
      </c>
      <c r="X7" s="29">
        <f>W7*E7</f>
        <v>634422</v>
      </c>
      <c r="Y7" s="11">
        <v>73.77</v>
      </c>
      <c r="Z7" s="29">
        <f>Y7*E7</f>
        <v>634422</v>
      </c>
      <c r="AA7" s="11">
        <v>73.77</v>
      </c>
      <c r="AB7" s="29">
        <f>AA7*E7</f>
        <v>634422</v>
      </c>
      <c r="AC7" s="11">
        <v>73.77</v>
      </c>
      <c r="AD7" s="29">
        <f>AC7*E7</f>
        <v>634422</v>
      </c>
      <c r="AE7" s="11">
        <v>73.77</v>
      </c>
      <c r="AF7" s="29">
        <f>AE7*E7</f>
        <v>634422</v>
      </c>
      <c r="AG7" s="11">
        <v>73.77</v>
      </c>
      <c r="AH7" s="29">
        <f>AG7*E7</f>
        <v>634422</v>
      </c>
      <c r="AI7" s="11">
        <v>73.77</v>
      </c>
      <c r="AJ7" s="29">
        <f>AI7*E7</f>
        <v>634422</v>
      </c>
      <c r="AK7" s="11">
        <v>73.77</v>
      </c>
      <c r="AL7" s="29">
        <f>AK7*E7</f>
        <v>634422</v>
      </c>
      <c r="AM7" s="11">
        <v>73.77</v>
      </c>
      <c r="AN7" s="29">
        <f>AM7*E7</f>
        <v>634422</v>
      </c>
      <c r="AO7" s="11">
        <v>73.77</v>
      </c>
      <c r="AP7" s="29">
        <f>AO7*E7</f>
        <v>634422</v>
      </c>
      <c r="AQ7" s="11">
        <v>73.77</v>
      </c>
      <c r="AR7" s="29">
        <f>AQ7*E7</f>
        <v>634422</v>
      </c>
      <c r="AS7" s="11">
        <v>73.77</v>
      </c>
      <c r="AT7" s="29">
        <f>AS7*E7</f>
        <v>634422</v>
      </c>
      <c r="AU7" s="11">
        <v>73.77</v>
      </c>
      <c r="AV7" s="29">
        <f>AU7*E7</f>
        <v>634422</v>
      </c>
      <c r="AW7" s="11">
        <v>73.77</v>
      </c>
      <c r="AX7" s="29">
        <f>AW7*E7</f>
        <v>634422</v>
      </c>
      <c r="AY7" s="11">
        <v>73.77</v>
      </c>
      <c r="AZ7" s="29">
        <f>AY7*E7</f>
        <v>634422</v>
      </c>
      <c r="BA7" s="11">
        <v>73.77</v>
      </c>
      <c r="BB7" s="29">
        <f>BA7*E7</f>
        <v>634422</v>
      </c>
      <c r="BC7" s="11">
        <v>73.77</v>
      </c>
      <c r="BD7" s="29">
        <f>BC7*E7</f>
        <v>634422</v>
      </c>
      <c r="BE7" s="11">
        <v>73.77</v>
      </c>
      <c r="BF7" s="29">
        <f>BE7*E7</f>
        <v>634422</v>
      </c>
      <c r="BG7" s="11">
        <v>73.77</v>
      </c>
      <c r="BH7" s="29">
        <f>BG7*E7</f>
        <v>634422</v>
      </c>
      <c r="BI7" s="11">
        <v>73.77</v>
      </c>
      <c r="BJ7" s="29">
        <f>BI7*E7</f>
        <v>634422</v>
      </c>
      <c r="BK7" s="7"/>
      <c r="BL7" s="46">
        <f>BK7*E7</f>
        <v>0</v>
      </c>
    </row>
    <row r="8" spans="1:64" ht="15" thickBot="1" x14ac:dyDescent="0.4">
      <c r="A8">
        <v>5</v>
      </c>
      <c r="B8" s="2" t="s">
        <v>6</v>
      </c>
      <c r="C8" s="54">
        <v>203850</v>
      </c>
      <c r="D8" s="64" t="s">
        <v>38</v>
      </c>
      <c r="E8" s="26">
        <v>69.58</v>
      </c>
      <c r="F8" s="65">
        <f t="shared" si="0"/>
        <v>14183883</v>
      </c>
      <c r="G8" s="58">
        <v>1031.5</v>
      </c>
      <c r="H8" s="8"/>
      <c r="I8" s="38">
        <v>7550</v>
      </c>
      <c r="J8" s="39">
        <f>I8*E8</f>
        <v>525329</v>
      </c>
      <c r="K8" s="43">
        <v>7550</v>
      </c>
      <c r="L8" s="39">
        <f>K8*E8</f>
        <v>525329</v>
      </c>
      <c r="M8" s="31">
        <v>7550</v>
      </c>
      <c r="N8" s="29">
        <f>M8*E8</f>
        <v>525329</v>
      </c>
      <c r="O8" s="11">
        <v>7550</v>
      </c>
      <c r="P8" s="29">
        <f>O8*E8</f>
        <v>525329</v>
      </c>
      <c r="Q8" s="11">
        <v>7550</v>
      </c>
      <c r="R8" s="28">
        <f>Q8*E8</f>
        <v>525329</v>
      </c>
      <c r="S8" s="12">
        <v>7550</v>
      </c>
      <c r="T8" s="45">
        <f>S8*E8</f>
        <v>525329</v>
      </c>
      <c r="U8" s="11">
        <v>7550</v>
      </c>
      <c r="V8" s="29">
        <f>U8*E8</f>
        <v>525329</v>
      </c>
      <c r="W8" s="11">
        <v>7550</v>
      </c>
      <c r="X8" s="29">
        <f>W8*E8</f>
        <v>525329</v>
      </c>
      <c r="Y8" s="11">
        <v>7550</v>
      </c>
      <c r="Z8" s="29">
        <f>Y8*E8</f>
        <v>525329</v>
      </c>
      <c r="AA8" s="11">
        <v>7550</v>
      </c>
      <c r="AB8" s="29">
        <f>AA8*E8</f>
        <v>525329</v>
      </c>
      <c r="AC8" s="11">
        <v>7550</v>
      </c>
      <c r="AD8" s="29">
        <f>AC8*E8</f>
        <v>525329</v>
      </c>
      <c r="AE8" s="11">
        <v>7550</v>
      </c>
      <c r="AF8" s="29">
        <f>AE8*E8</f>
        <v>525329</v>
      </c>
      <c r="AG8" s="11">
        <v>7550</v>
      </c>
      <c r="AH8" s="29">
        <f>AG8*E8</f>
        <v>525329</v>
      </c>
      <c r="AI8" s="11">
        <v>7550</v>
      </c>
      <c r="AJ8" s="29">
        <f>AI8*E8</f>
        <v>525329</v>
      </c>
      <c r="AK8" s="11">
        <v>7550</v>
      </c>
      <c r="AL8" s="29">
        <f>AK8*E8</f>
        <v>525329</v>
      </c>
      <c r="AM8" s="11">
        <v>7550</v>
      </c>
      <c r="AN8" s="29">
        <f>AM8*E8</f>
        <v>525329</v>
      </c>
      <c r="AO8" s="11">
        <v>7550</v>
      </c>
      <c r="AP8" s="29">
        <f>AO8*E8</f>
        <v>525329</v>
      </c>
      <c r="AQ8" s="11">
        <v>7550</v>
      </c>
      <c r="AR8" s="29">
        <f>AQ8*E8</f>
        <v>525329</v>
      </c>
      <c r="AS8" s="11">
        <v>7550</v>
      </c>
      <c r="AT8" s="29">
        <f>AS8*E8</f>
        <v>525329</v>
      </c>
      <c r="AU8" s="11">
        <v>7550</v>
      </c>
      <c r="AV8" s="29">
        <f>AU8*E8</f>
        <v>525329</v>
      </c>
      <c r="AW8" s="11">
        <v>7550</v>
      </c>
      <c r="AX8" s="29">
        <f>AW8*E8</f>
        <v>525329</v>
      </c>
      <c r="AY8" s="11">
        <v>7550</v>
      </c>
      <c r="AZ8" s="29">
        <f>AY8*E8</f>
        <v>525329</v>
      </c>
      <c r="BA8" s="11">
        <v>7550</v>
      </c>
      <c r="BB8" s="29">
        <f>BA8*E8</f>
        <v>525329</v>
      </c>
      <c r="BC8" s="11">
        <v>7550</v>
      </c>
      <c r="BD8" s="29">
        <f>BC8*E8</f>
        <v>525329</v>
      </c>
      <c r="BE8" s="11">
        <v>7550</v>
      </c>
      <c r="BF8" s="29">
        <f>BE8*E8</f>
        <v>525329</v>
      </c>
      <c r="BG8" s="11">
        <v>7550</v>
      </c>
      <c r="BH8" s="29">
        <f>BG8*E8</f>
        <v>525329</v>
      </c>
      <c r="BI8" s="11">
        <v>7550</v>
      </c>
      <c r="BJ8" s="29">
        <f>BI8*E8</f>
        <v>525329</v>
      </c>
      <c r="BK8" s="7"/>
      <c r="BL8" s="46">
        <f>BK8*E8</f>
        <v>0</v>
      </c>
    </row>
    <row r="9" spans="1:64" ht="15" thickBot="1" x14ac:dyDescent="0.4">
      <c r="A9">
        <v>6</v>
      </c>
      <c r="B9" s="2" t="s">
        <v>7</v>
      </c>
      <c r="C9" s="54">
        <v>1305.3599999999999</v>
      </c>
      <c r="D9" s="64" t="s">
        <v>40</v>
      </c>
      <c r="E9" s="27">
        <v>12300</v>
      </c>
      <c r="F9" s="65">
        <f t="shared" si="0"/>
        <v>16055927.999999998</v>
      </c>
      <c r="G9" s="58">
        <v>6.91</v>
      </c>
      <c r="H9" s="8"/>
      <c r="I9" s="38">
        <v>48.34</v>
      </c>
      <c r="J9" s="39">
        <f>I9*E9</f>
        <v>594582</v>
      </c>
      <c r="K9" s="43">
        <v>48.34</v>
      </c>
      <c r="L9" s="39">
        <f>K9*E9</f>
        <v>594582</v>
      </c>
      <c r="M9" s="31">
        <v>48.34</v>
      </c>
      <c r="N9" s="29">
        <f>M9*E9</f>
        <v>594582</v>
      </c>
      <c r="O9" s="11">
        <v>48.34</v>
      </c>
      <c r="P9" s="29">
        <f>O9*E9</f>
        <v>594582</v>
      </c>
      <c r="Q9" s="11">
        <v>48.34</v>
      </c>
      <c r="R9" s="28">
        <f>Q9*E9</f>
        <v>594582</v>
      </c>
      <c r="S9" s="12">
        <v>48.34</v>
      </c>
      <c r="T9" s="45">
        <f>S9*E9</f>
        <v>594582</v>
      </c>
      <c r="U9" s="11">
        <v>48.35</v>
      </c>
      <c r="V9" s="29">
        <f>U9*E9</f>
        <v>594705</v>
      </c>
      <c r="W9" s="11">
        <v>48.35</v>
      </c>
      <c r="X9" s="29">
        <f>W9*E9</f>
        <v>594705</v>
      </c>
      <c r="Y9" s="11">
        <v>48.35</v>
      </c>
      <c r="Z9" s="29">
        <f>Y9*E9</f>
        <v>594705</v>
      </c>
      <c r="AA9" s="11">
        <v>48.35</v>
      </c>
      <c r="AB9" s="29">
        <f>AA9*E9</f>
        <v>594705</v>
      </c>
      <c r="AC9" s="11">
        <v>48.35</v>
      </c>
      <c r="AD9" s="29">
        <f>AC9*E9</f>
        <v>594705</v>
      </c>
      <c r="AE9" s="11">
        <v>48.35</v>
      </c>
      <c r="AF9" s="29">
        <f>AE9*E9</f>
        <v>594705</v>
      </c>
      <c r="AG9" s="11">
        <v>48.35</v>
      </c>
      <c r="AH9" s="29">
        <f>AG9*E9</f>
        <v>594705</v>
      </c>
      <c r="AI9" s="11">
        <v>48.35</v>
      </c>
      <c r="AJ9" s="29">
        <f>AI9*E9</f>
        <v>594705</v>
      </c>
      <c r="AK9" s="11">
        <v>48.35</v>
      </c>
      <c r="AL9" s="29">
        <f>AK9*E9</f>
        <v>594705</v>
      </c>
      <c r="AM9" s="11">
        <v>48.35</v>
      </c>
      <c r="AN9" s="29">
        <f>AM9*E9</f>
        <v>594705</v>
      </c>
      <c r="AO9" s="11">
        <v>48.35</v>
      </c>
      <c r="AP9" s="29">
        <f>AO9*E9</f>
        <v>594705</v>
      </c>
      <c r="AQ9" s="11">
        <v>48.35</v>
      </c>
      <c r="AR9" s="29">
        <f>AQ9*E9</f>
        <v>594705</v>
      </c>
      <c r="AS9" s="11">
        <v>48.35</v>
      </c>
      <c r="AT9" s="29">
        <f>AS9*E9</f>
        <v>594705</v>
      </c>
      <c r="AU9" s="11">
        <v>48.35</v>
      </c>
      <c r="AV9" s="29">
        <f>AU9*E9</f>
        <v>594705</v>
      </c>
      <c r="AW9" s="11">
        <v>48.35</v>
      </c>
      <c r="AX9" s="29">
        <f>AW9*E9</f>
        <v>594705</v>
      </c>
      <c r="AY9" s="11">
        <v>48.35</v>
      </c>
      <c r="AZ9" s="29">
        <f>AY9*E9</f>
        <v>594705</v>
      </c>
      <c r="BA9" s="11">
        <v>48.35</v>
      </c>
      <c r="BB9" s="29">
        <f>BA9*E9</f>
        <v>594705</v>
      </c>
      <c r="BC9" s="11">
        <v>48.35</v>
      </c>
      <c r="BD9" s="29">
        <f>BC9*E9</f>
        <v>594705</v>
      </c>
      <c r="BE9" s="11">
        <v>48.35</v>
      </c>
      <c r="BF9" s="29">
        <f>BE9*E9</f>
        <v>594705</v>
      </c>
      <c r="BG9" s="11">
        <v>48.35</v>
      </c>
      <c r="BH9" s="29">
        <f>BG9*E9</f>
        <v>594705</v>
      </c>
      <c r="BI9" s="11">
        <v>48.35</v>
      </c>
      <c r="BJ9" s="29">
        <f>BI9*E9</f>
        <v>594705</v>
      </c>
      <c r="BK9" s="7"/>
      <c r="BL9" s="46">
        <f>BK9*E9</f>
        <v>0</v>
      </c>
    </row>
    <row r="10" spans="1:64" x14ac:dyDescent="0.35">
      <c r="A10">
        <v>7</v>
      </c>
      <c r="B10" s="2" t="s">
        <v>8</v>
      </c>
      <c r="C10" s="54">
        <v>27870</v>
      </c>
      <c r="D10" s="64" t="s">
        <v>39</v>
      </c>
      <c r="E10" s="26">
        <v>227</v>
      </c>
      <c r="F10" s="65">
        <f t="shared" si="0"/>
        <v>6326490</v>
      </c>
      <c r="G10" s="58">
        <v>10</v>
      </c>
      <c r="H10" s="8"/>
      <c r="I10" s="38">
        <v>1030</v>
      </c>
      <c r="J10" s="39">
        <f>I10*E10</f>
        <v>233810</v>
      </c>
      <c r="K10" s="43">
        <v>1030</v>
      </c>
      <c r="L10" s="39">
        <f>K10*E10</f>
        <v>233810</v>
      </c>
      <c r="M10" s="31">
        <v>1030</v>
      </c>
      <c r="N10" s="29">
        <f>M10*E10</f>
        <v>233810</v>
      </c>
      <c r="O10" s="11">
        <v>1030</v>
      </c>
      <c r="P10" s="29">
        <f>O10*E10</f>
        <v>233810</v>
      </c>
      <c r="Q10" s="11">
        <v>1030</v>
      </c>
      <c r="R10" s="28">
        <f>Q10*E10</f>
        <v>233810</v>
      </c>
      <c r="S10" s="12">
        <v>1090</v>
      </c>
      <c r="T10" s="45">
        <f>S10*E10</f>
        <v>247430</v>
      </c>
      <c r="U10" s="11">
        <v>1030</v>
      </c>
      <c r="V10" s="29">
        <f>U10*E10</f>
        <v>233810</v>
      </c>
      <c r="W10" s="11">
        <v>1030</v>
      </c>
      <c r="X10" s="29">
        <f>W10*E10</f>
        <v>233810</v>
      </c>
      <c r="Y10" s="11">
        <v>1030</v>
      </c>
      <c r="Z10" s="29">
        <f>Y10*E10</f>
        <v>233810</v>
      </c>
      <c r="AA10" s="11">
        <v>1030</v>
      </c>
      <c r="AB10" s="29">
        <f>AA10*E10</f>
        <v>233810</v>
      </c>
      <c r="AC10" s="11">
        <v>1030</v>
      </c>
      <c r="AD10" s="29">
        <f>AC10*E10</f>
        <v>233810</v>
      </c>
      <c r="AE10" s="11">
        <v>1030</v>
      </c>
      <c r="AF10" s="29">
        <f>AE10*E10</f>
        <v>233810</v>
      </c>
      <c r="AG10" s="11">
        <v>1030</v>
      </c>
      <c r="AH10" s="29">
        <f>AG10*E10</f>
        <v>233810</v>
      </c>
      <c r="AI10" s="11">
        <v>1030</v>
      </c>
      <c r="AJ10" s="29">
        <f>AI10*E10</f>
        <v>233810</v>
      </c>
      <c r="AK10" s="11">
        <v>1030</v>
      </c>
      <c r="AL10" s="29">
        <f>AK10*E10</f>
        <v>233810</v>
      </c>
      <c r="AM10" s="11">
        <v>1030</v>
      </c>
      <c r="AN10" s="29">
        <f>AM10*E10</f>
        <v>233810</v>
      </c>
      <c r="AO10" s="11">
        <v>1030</v>
      </c>
      <c r="AP10" s="29">
        <f>AO10*E10</f>
        <v>233810</v>
      </c>
      <c r="AQ10" s="11">
        <v>1030</v>
      </c>
      <c r="AR10" s="29">
        <f>AQ10*E10</f>
        <v>233810</v>
      </c>
      <c r="AS10" s="11">
        <v>1030</v>
      </c>
      <c r="AT10" s="29">
        <f>AS10*E10</f>
        <v>233810</v>
      </c>
      <c r="AU10" s="11">
        <v>1030</v>
      </c>
      <c r="AV10" s="29">
        <f>AU10*E10</f>
        <v>233810</v>
      </c>
      <c r="AW10" s="11">
        <v>1030</v>
      </c>
      <c r="AX10" s="29">
        <f>AW10*E10</f>
        <v>233810</v>
      </c>
      <c r="AY10" s="11">
        <v>1030</v>
      </c>
      <c r="AZ10" s="29">
        <f>AY10*E10</f>
        <v>233810</v>
      </c>
      <c r="BA10" s="11">
        <v>1030</v>
      </c>
      <c r="BB10" s="29">
        <f>BA10*E10</f>
        <v>233810</v>
      </c>
      <c r="BC10" s="11">
        <v>1030</v>
      </c>
      <c r="BD10" s="29">
        <f>BC10*E10</f>
        <v>233810</v>
      </c>
      <c r="BE10" s="11">
        <v>1030</v>
      </c>
      <c r="BF10" s="29">
        <f>BE10*E10</f>
        <v>233810</v>
      </c>
      <c r="BG10" s="11">
        <v>1030</v>
      </c>
      <c r="BH10" s="29">
        <f>BG10*E10</f>
        <v>233810</v>
      </c>
      <c r="BI10" s="11">
        <v>1030</v>
      </c>
      <c r="BJ10" s="29">
        <f>BI10*E10</f>
        <v>233810</v>
      </c>
      <c r="BK10" s="7"/>
      <c r="BL10" s="46">
        <f>BK10*E10</f>
        <v>0</v>
      </c>
    </row>
    <row r="11" spans="1:64" x14ac:dyDescent="0.35">
      <c r="A11">
        <v>8</v>
      </c>
      <c r="B11" s="2" t="s">
        <v>9</v>
      </c>
      <c r="C11" s="54">
        <v>31710</v>
      </c>
      <c r="D11" s="64" t="s">
        <v>39</v>
      </c>
      <c r="E11" s="26">
        <v>375</v>
      </c>
      <c r="F11" s="65">
        <f t="shared" si="0"/>
        <v>11891250</v>
      </c>
      <c r="G11" s="58">
        <v>10</v>
      </c>
      <c r="H11" s="8"/>
      <c r="I11" s="38">
        <v>1170</v>
      </c>
      <c r="J11" s="39">
        <f>I11*E11</f>
        <v>438750</v>
      </c>
      <c r="K11" s="43">
        <v>1200</v>
      </c>
      <c r="L11" s="39">
        <f>K11*E11</f>
        <v>450000</v>
      </c>
      <c r="M11" s="31">
        <v>1200</v>
      </c>
      <c r="N11" s="29">
        <f>M11*E11</f>
        <v>450000</v>
      </c>
      <c r="O11" s="11">
        <v>1200</v>
      </c>
      <c r="P11" s="29">
        <f>O11*E11</f>
        <v>450000</v>
      </c>
      <c r="Q11" s="11">
        <v>1200</v>
      </c>
      <c r="R11" s="28">
        <f>Q11*E11</f>
        <v>450000</v>
      </c>
      <c r="S11" s="12">
        <v>1170</v>
      </c>
      <c r="T11" s="45">
        <f>S11*E11</f>
        <v>438750</v>
      </c>
      <c r="U11" s="11">
        <v>1170</v>
      </c>
      <c r="V11" s="29">
        <f>U11*E11</f>
        <v>438750</v>
      </c>
      <c r="W11" s="11">
        <v>1170</v>
      </c>
      <c r="X11" s="29">
        <f>W11*E11</f>
        <v>438750</v>
      </c>
      <c r="Y11" s="11">
        <v>1170</v>
      </c>
      <c r="Z11" s="29">
        <f>Y11*E11</f>
        <v>438750</v>
      </c>
      <c r="AA11" s="11">
        <v>1170</v>
      </c>
      <c r="AB11" s="29">
        <f>AA11*E11</f>
        <v>438750</v>
      </c>
      <c r="AC11" s="11">
        <v>1170</v>
      </c>
      <c r="AD11" s="29">
        <f>AC11*E11</f>
        <v>438750</v>
      </c>
      <c r="AE11" s="11">
        <v>1170</v>
      </c>
      <c r="AF11" s="29">
        <f>AE11*E11</f>
        <v>438750</v>
      </c>
      <c r="AG11" s="11">
        <v>1170</v>
      </c>
      <c r="AH11" s="29">
        <f>AG11*E11</f>
        <v>438750</v>
      </c>
      <c r="AI11" s="11">
        <v>1170</v>
      </c>
      <c r="AJ11" s="29">
        <f>AI11*E11</f>
        <v>438750</v>
      </c>
      <c r="AK11" s="11">
        <v>1170</v>
      </c>
      <c r="AL11" s="29">
        <f>AK11*E11</f>
        <v>438750</v>
      </c>
      <c r="AM11" s="11">
        <v>1170</v>
      </c>
      <c r="AN11" s="29">
        <f>AM11*E11</f>
        <v>438750</v>
      </c>
      <c r="AO11" s="11">
        <v>1170</v>
      </c>
      <c r="AP11" s="29">
        <f>AO11*E11</f>
        <v>438750</v>
      </c>
      <c r="AQ11" s="11">
        <v>1170</v>
      </c>
      <c r="AR11" s="29">
        <f>AQ11*E11</f>
        <v>438750</v>
      </c>
      <c r="AS11" s="11">
        <v>1170</v>
      </c>
      <c r="AT11" s="29">
        <f>AS11*E11</f>
        <v>438750</v>
      </c>
      <c r="AU11" s="11">
        <v>1170</v>
      </c>
      <c r="AV11" s="29">
        <f>AU11*E11</f>
        <v>438750</v>
      </c>
      <c r="AW11" s="11">
        <v>1170</v>
      </c>
      <c r="AX11" s="29">
        <f>AW11*E11</f>
        <v>438750</v>
      </c>
      <c r="AY11" s="11">
        <v>1170</v>
      </c>
      <c r="AZ11" s="29">
        <f>AY11*E11</f>
        <v>438750</v>
      </c>
      <c r="BA11" s="11">
        <v>1170</v>
      </c>
      <c r="BB11" s="29">
        <f>BA11*E11</f>
        <v>438750</v>
      </c>
      <c r="BC11" s="11">
        <v>1170</v>
      </c>
      <c r="BD11" s="29">
        <f>BC11*E11</f>
        <v>438750</v>
      </c>
      <c r="BE11" s="11">
        <v>1170</v>
      </c>
      <c r="BF11" s="29">
        <f>BE11*E11</f>
        <v>438750</v>
      </c>
      <c r="BG11" s="11">
        <v>1170</v>
      </c>
      <c r="BH11" s="29">
        <f>BG11*E11</f>
        <v>438750</v>
      </c>
      <c r="BI11" s="11">
        <v>1170</v>
      </c>
      <c r="BJ11" s="29">
        <f>BI11*E11</f>
        <v>438750</v>
      </c>
      <c r="BK11" s="7"/>
      <c r="BL11" s="46">
        <f>BK11*E11</f>
        <v>0</v>
      </c>
    </row>
    <row r="12" spans="1:64" x14ac:dyDescent="0.35">
      <c r="A12">
        <v>9</v>
      </c>
      <c r="B12" s="2" t="s">
        <v>10</v>
      </c>
      <c r="C12" s="55">
        <v>15.84</v>
      </c>
      <c r="D12" s="66" t="s">
        <v>40</v>
      </c>
      <c r="E12" s="26">
        <v>19375.560000000001</v>
      </c>
      <c r="F12" s="65">
        <f t="shared" si="0"/>
        <v>306908.87040000001</v>
      </c>
      <c r="G12" s="59">
        <v>3.17</v>
      </c>
      <c r="H12" s="8"/>
      <c r="I12" s="40"/>
      <c r="J12" s="39">
        <f>I12*E12</f>
        <v>0</v>
      </c>
      <c r="K12" s="40"/>
      <c r="L12" s="39">
        <f>K12*E12</f>
        <v>0</v>
      </c>
      <c r="M12" s="32"/>
      <c r="N12" s="29">
        <f>M12*E12</f>
        <v>0</v>
      </c>
      <c r="O12" s="10"/>
      <c r="P12" s="29">
        <f>O12*E12</f>
        <v>0</v>
      </c>
      <c r="Q12" s="10"/>
      <c r="R12" s="28">
        <f>Q12*E12</f>
        <v>0</v>
      </c>
      <c r="S12" s="12">
        <v>15.84</v>
      </c>
      <c r="T12" s="45">
        <f>S12*E12</f>
        <v>306908.87040000001</v>
      </c>
      <c r="U12" s="10"/>
      <c r="V12" s="29">
        <f>U12*E12</f>
        <v>0</v>
      </c>
      <c r="W12" s="10"/>
      <c r="X12" s="29">
        <f>W12*E12</f>
        <v>0</v>
      </c>
      <c r="Y12" s="10"/>
      <c r="Z12" s="29">
        <f>Y12*E12</f>
        <v>0</v>
      </c>
      <c r="AA12" s="10"/>
      <c r="AB12" s="29">
        <f>AA12*E12</f>
        <v>0</v>
      </c>
      <c r="AC12" s="10"/>
      <c r="AD12" s="29">
        <f>AC12*E12</f>
        <v>0</v>
      </c>
      <c r="AE12" s="10"/>
      <c r="AF12" s="29">
        <f>AE12*E12</f>
        <v>0</v>
      </c>
      <c r="AG12" s="10"/>
      <c r="AH12" s="29">
        <f>AG12*E12</f>
        <v>0</v>
      </c>
      <c r="AI12" s="10"/>
      <c r="AJ12" s="29">
        <f>AI12*E12</f>
        <v>0</v>
      </c>
      <c r="AK12" s="10"/>
      <c r="AL12" s="29">
        <f>AK12*E12</f>
        <v>0</v>
      </c>
      <c r="AM12" s="10"/>
      <c r="AN12" s="29">
        <f>AM12*E12</f>
        <v>0</v>
      </c>
      <c r="AO12" s="10"/>
      <c r="AP12" s="29">
        <f>AO12*E12</f>
        <v>0</v>
      </c>
      <c r="AQ12" s="10"/>
      <c r="AR12" s="29">
        <f>AQ12*E12</f>
        <v>0</v>
      </c>
      <c r="AS12" s="10"/>
      <c r="AT12" s="29">
        <f>AS12*E12</f>
        <v>0</v>
      </c>
      <c r="AU12" s="10"/>
      <c r="AV12" s="29">
        <f>AU12*E12</f>
        <v>0</v>
      </c>
      <c r="AW12" s="10"/>
      <c r="AX12" s="29">
        <f>AW12*E12</f>
        <v>0</v>
      </c>
      <c r="AY12" s="10"/>
      <c r="AZ12" s="29">
        <f>AY12*E12</f>
        <v>0</v>
      </c>
      <c r="BA12" s="10"/>
      <c r="BB12" s="29">
        <f>BA12*E12</f>
        <v>0</v>
      </c>
      <c r="BC12" s="10"/>
      <c r="BD12" s="29">
        <f>BC12*E12</f>
        <v>0</v>
      </c>
      <c r="BE12" s="10"/>
      <c r="BF12" s="29">
        <f>BE12*E12</f>
        <v>0</v>
      </c>
      <c r="BG12" s="10"/>
      <c r="BH12" s="29">
        <f>BG12*E12</f>
        <v>0</v>
      </c>
      <c r="BI12" s="10"/>
      <c r="BJ12" s="29">
        <f>BI12*E12</f>
        <v>0</v>
      </c>
      <c r="BK12" s="7"/>
      <c r="BL12" s="46">
        <f>BK12*E12</f>
        <v>0</v>
      </c>
    </row>
    <row r="13" spans="1:64" x14ac:dyDescent="0.35">
      <c r="A13">
        <v>10</v>
      </c>
      <c r="B13" s="2" t="s">
        <v>11</v>
      </c>
      <c r="C13" s="55">
        <v>27.22</v>
      </c>
      <c r="D13" s="66" t="s">
        <v>40</v>
      </c>
      <c r="E13" s="20">
        <v>18065.560000000001</v>
      </c>
      <c r="F13" s="65">
        <f t="shared" si="0"/>
        <v>491744.54320000001</v>
      </c>
      <c r="G13" s="59">
        <v>3.02</v>
      </c>
      <c r="H13" s="8"/>
      <c r="I13" s="40"/>
      <c r="J13" s="39">
        <f>I13*E13</f>
        <v>0</v>
      </c>
      <c r="K13" s="40"/>
      <c r="L13" s="39">
        <f>K13*E13</f>
        <v>0</v>
      </c>
      <c r="M13" s="32"/>
      <c r="N13" s="29">
        <f>M13*E13</f>
        <v>0</v>
      </c>
      <c r="O13" s="10"/>
      <c r="P13" s="29">
        <f>O13*E13</f>
        <v>0</v>
      </c>
      <c r="Q13" s="10"/>
      <c r="R13" s="28">
        <f>Q13*E13</f>
        <v>0</v>
      </c>
      <c r="S13" s="12">
        <v>27.22</v>
      </c>
      <c r="T13" s="45">
        <f>S13*E13</f>
        <v>491744.54320000001</v>
      </c>
      <c r="U13" s="10"/>
      <c r="V13" s="29">
        <f>U13*E13</f>
        <v>0</v>
      </c>
      <c r="W13" s="10"/>
      <c r="X13" s="29">
        <f>W13*E13</f>
        <v>0</v>
      </c>
      <c r="Y13" s="10"/>
      <c r="Z13" s="29">
        <f>Y13*E13</f>
        <v>0</v>
      </c>
      <c r="AA13" s="10"/>
      <c r="AB13" s="29">
        <f>AA13*E13</f>
        <v>0</v>
      </c>
      <c r="AC13" s="10"/>
      <c r="AD13" s="29">
        <f>AC13*E13</f>
        <v>0</v>
      </c>
      <c r="AE13" s="10"/>
      <c r="AF13" s="29">
        <f>AE13*E13</f>
        <v>0</v>
      </c>
      <c r="AG13" s="10"/>
      <c r="AH13" s="29">
        <f>AG13*E13</f>
        <v>0</v>
      </c>
      <c r="AI13" s="10"/>
      <c r="AJ13" s="29">
        <f>AI13*E13</f>
        <v>0</v>
      </c>
      <c r="AK13" s="10"/>
      <c r="AL13" s="29">
        <f>AK13*E13</f>
        <v>0</v>
      </c>
      <c r="AM13" s="10"/>
      <c r="AN13" s="29">
        <f>AM13*E13</f>
        <v>0</v>
      </c>
      <c r="AO13" s="10"/>
      <c r="AP13" s="29">
        <f>AO13*E13</f>
        <v>0</v>
      </c>
      <c r="AQ13" s="10"/>
      <c r="AR13" s="29">
        <f>AQ13*E13</f>
        <v>0</v>
      </c>
      <c r="AS13" s="10"/>
      <c r="AT13" s="29">
        <f>AS13*E13</f>
        <v>0</v>
      </c>
      <c r="AU13" s="10"/>
      <c r="AV13" s="29">
        <f>AU13*E13</f>
        <v>0</v>
      </c>
      <c r="AW13" s="10"/>
      <c r="AX13" s="29">
        <f>AW13*E13</f>
        <v>0</v>
      </c>
      <c r="AY13" s="10"/>
      <c r="AZ13" s="29">
        <f>AY13*E13</f>
        <v>0</v>
      </c>
      <c r="BA13" s="10"/>
      <c r="BB13" s="29">
        <f>BA13*E13</f>
        <v>0</v>
      </c>
      <c r="BC13" s="10"/>
      <c r="BD13" s="29">
        <f>BC13*E13</f>
        <v>0</v>
      </c>
      <c r="BE13" s="10"/>
      <c r="BF13" s="29">
        <f>BE13*E13</f>
        <v>0</v>
      </c>
      <c r="BG13" s="10"/>
      <c r="BH13" s="29">
        <f>BG13*E13</f>
        <v>0</v>
      </c>
      <c r="BI13" s="10"/>
      <c r="BJ13" s="29">
        <f>BI13*E13</f>
        <v>0</v>
      </c>
      <c r="BK13" s="7"/>
      <c r="BL13" s="46">
        <f>BK13*E13</f>
        <v>0</v>
      </c>
    </row>
    <row r="14" spans="1:64" x14ac:dyDescent="0.35">
      <c r="A14">
        <v>11</v>
      </c>
      <c r="B14" s="2" t="s">
        <v>12</v>
      </c>
      <c r="C14" s="55">
        <v>13.824</v>
      </c>
      <c r="D14" s="66" t="s">
        <v>40</v>
      </c>
      <c r="E14" s="20">
        <v>16378.89</v>
      </c>
      <c r="F14" s="65">
        <f t="shared" si="0"/>
        <v>226421.77536</v>
      </c>
      <c r="G14" s="59">
        <v>6.91</v>
      </c>
      <c r="H14" s="8"/>
      <c r="I14" s="40"/>
      <c r="J14" s="39">
        <f>I14*E14</f>
        <v>0</v>
      </c>
      <c r="K14" s="40"/>
      <c r="L14" s="39">
        <f>K14*E14</f>
        <v>0</v>
      </c>
      <c r="M14" s="32"/>
      <c r="N14" s="29">
        <f>M14*E14</f>
        <v>0</v>
      </c>
      <c r="O14" s="10"/>
      <c r="P14" s="29">
        <f>O14*E14</f>
        <v>0</v>
      </c>
      <c r="Q14" s="10"/>
      <c r="R14" s="28">
        <f>Q14*E14</f>
        <v>0</v>
      </c>
      <c r="S14" s="12">
        <v>13.824</v>
      </c>
      <c r="T14" s="45">
        <f>S14*E14</f>
        <v>226421.77536</v>
      </c>
      <c r="U14" s="10"/>
      <c r="V14" s="29">
        <f>U14*E14</f>
        <v>0</v>
      </c>
      <c r="W14" s="10"/>
      <c r="X14" s="29">
        <f>W14*E14</f>
        <v>0</v>
      </c>
      <c r="Y14" s="10"/>
      <c r="Z14" s="29">
        <f>Y14*E14</f>
        <v>0</v>
      </c>
      <c r="AA14" s="10"/>
      <c r="AB14" s="29">
        <f>AA14*E14</f>
        <v>0</v>
      </c>
      <c r="AC14" s="10"/>
      <c r="AD14" s="29">
        <f>AC14*E14</f>
        <v>0</v>
      </c>
      <c r="AE14" s="10"/>
      <c r="AF14" s="29">
        <f>AE14*E14</f>
        <v>0</v>
      </c>
      <c r="AG14" s="10"/>
      <c r="AH14" s="29">
        <f>AG14*E14</f>
        <v>0</v>
      </c>
      <c r="AI14" s="10"/>
      <c r="AJ14" s="29">
        <f>AI14*E14</f>
        <v>0</v>
      </c>
      <c r="AK14" s="10"/>
      <c r="AL14" s="29">
        <f>AK14*E14</f>
        <v>0</v>
      </c>
      <c r="AM14" s="10"/>
      <c r="AN14" s="29">
        <f>AM14*E14</f>
        <v>0</v>
      </c>
      <c r="AO14" s="10"/>
      <c r="AP14" s="29">
        <f>AO14*E14</f>
        <v>0</v>
      </c>
      <c r="AQ14" s="10"/>
      <c r="AR14" s="29">
        <f>AQ14*E14</f>
        <v>0</v>
      </c>
      <c r="AS14" s="10"/>
      <c r="AT14" s="29">
        <f>AS14*E14</f>
        <v>0</v>
      </c>
      <c r="AU14" s="10"/>
      <c r="AV14" s="29">
        <f>AU14*E14</f>
        <v>0</v>
      </c>
      <c r="AW14" s="10"/>
      <c r="AX14" s="29">
        <f>AW14*E14</f>
        <v>0</v>
      </c>
      <c r="AY14" s="10"/>
      <c r="AZ14" s="29">
        <f>AY14*E14</f>
        <v>0</v>
      </c>
      <c r="BA14" s="10"/>
      <c r="BB14" s="29">
        <f>BA14*E14</f>
        <v>0</v>
      </c>
      <c r="BC14" s="10"/>
      <c r="BD14" s="29">
        <f>BC14*E14</f>
        <v>0</v>
      </c>
      <c r="BE14" s="10"/>
      <c r="BF14" s="29">
        <f>BE14*E14</f>
        <v>0</v>
      </c>
      <c r="BG14" s="10"/>
      <c r="BH14" s="29">
        <f>BG14*E14</f>
        <v>0</v>
      </c>
      <c r="BI14" s="10"/>
      <c r="BJ14" s="29">
        <f>BI14*E14</f>
        <v>0</v>
      </c>
      <c r="BK14" s="7"/>
      <c r="BL14" s="46">
        <f>BK14*E14</f>
        <v>0</v>
      </c>
    </row>
    <row r="15" spans="1:64" x14ac:dyDescent="0.35">
      <c r="A15">
        <v>12</v>
      </c>
      <c r="B15" s="2" t="s">
        <v>13</v>
      </c>
      <c r="C15" s="55">
        <v>5920</v>
      </c>
      <c r="D15" s="66" t="s">
        <v>39</v>
      </c>
      <c r="E15" s="19">
        <v>342.15</v>
      </c>
      <c r="F15" s="65">
        <f t="shared" si="0"/>
        <v>2025527.9999999998</v>
      </c>
      <c r="G15" s="59">
        <v>10</v>
      </c>
      <c r="H15" s="8"/>
      <c r="I15" s="40">
        <v>220</v>
      </c>
      <c r="J15" s="39">
        <f>I15*E15</f>
        <v>75273</v>
      </c>
      <c r="K15" s="40">
        <v>220</v>
      </c>
      <c r="L15" s="39">
        <f>K15*E15</f>
        <v>75273</v>
      </c>
      <c r="M15" s="32">
        <v>220</v>
      </c>
      <c r="N15" s="29">
        <f>M15*E15</f>
        <v>75273</v>
      </c>
      <c r="O15" s="10">
        <v>220</v>
      </c>
      <c r="P15" s="29">
        <f>O15*E15</f>
        <v>75273</v>
      </c>
      <c r="Q15" s="10">
        <v>220</v>
      </c>
      <c r="R15" s="28">
        <f>Q15*E15</f>
        <v>75273</v>
      </c>
      <c r="S15" s="13">
        <v>180</v>
      </c>
      <c r="T15" s="45">
        <f>S15*E15</f>
        <v>61586.999999999993</v>
      </c>
      <c r="U15" s="10">
        <v>220</v>
      </c>
      <c r="V15" s="29">
        <f>U15*E15</f>
        <v>75273</v>
      </c>
      <c r="W15" s="10">
        <v>220</v>
      </c>
      <c r="X15" s="29">
        <f>W15*E15</f>
        <v>75273</v>
      </c>
      <c r="Y15" s="10">
        <v>220</v>
      </c>
      <c r="Z15" s="29">
        <f>Y15*E15</f>
        <v>75273</v>
      </c>
      <c r="AA15" s="10">
        <v>220</v>
      </c>
      <c r="AB15" s="29">
        <f>AA15*E15</f>
        <v>75273</v>
      </c>
      <c r="AC15" s="10">
        <v>220</v>
      </c>
      <c r="AD15" s="29">
        <f>AC15*E15</f>
        <v>75273</v>
      </c>
      <c r="AE15" s="10">
        <v>220</v>
      </c>
      <c r="AF15" s="29">
        <f>AE15*E15</f>
        <v>75273</v>
      </c>
      <c r="AG15" s="10">
        <v>220</v>
      </c>
      <c r="AH15" s="29">
        <f>AG15*E15</f>
        <v>75273</v>
      </c>
      <c r="AI15" s="10">
        <v>220</v>
      </c>
      <c r="AJ15" s="29">
        <f>AI15*E15</f>
        <v>75273</v>
      </c>
      <c r="AK15" s="10">
        <v>220</v>
      </c>
      <c r="AL15" s="29">
        <f>AK15*E15</f>
        <v>75273</v>
      </c>
      <c r="AM15" s="10">
        <v>220</v>
      </c>
      <c r="AN15" s="29">
        <f>AM15*E15</f>
        <v>75273</v>
      </c>
      <c r="AO15" s="10">
        <v>220</v>
      </c>
      <c r="AP15" s="29">
        <f>AO15*E15</f>
        <v>75273</v>
      </c>
      <c r="AQ15" s="10">
        <v>220</v>
      </c>
      <c r="AR15" s="29">
        <f>AQ15*E15</f>
        <v>75273</v>
      </c>
      <c r="AS15" s="10">
        <v>220</v>
      </c>
      <c r="AT15" s="29">
        <f>AS15*E15</f>
        <v>75273</v>
      </c>
      <c r="AU15" s="10">
        <v>220</v>
      </c>
      <c r="AV15" s="29">
        <f>AU15*E15</f>
        <v>75273</v>
      </c>
      <c r="AW15" s="10">
        <v>220</v>
      </c>
      <c r="AX15" s="29">
        <f>AW15*E15</f>
        <v>75273</v>
      </c>
      <c r="AY15" s="10">
        <v>220</v>
      </c>
      <c r="AZ15" s="29">
        <f>AY15*E15</f>
        <v>75273</v>
      </c>
      <c r="BA15" s="10">
        <v>220</v>
      </c>
      <c r="BB15" s="29">
        <f>BA15*E15</f>
        <v>75273</v>
      </c>
      <c r="BC15" s="10">
        <v>220</v>
      </c>
      <c r="BD15" s="29">
        <f>BC15*E15</f>
        <v>75273</v>
      </c>
      <c r="BE15" s="10">
        <v>220</v>
      </c>
      <c r="BF15" s="29">
        <f>BE15*E15</f>
        <v>75273</v>
      </c>
      <c r="BG15" s="10">
        <v>220</v>
      </c>
      <c r="BH15" s="29">
        <f>BG15*E15</f>
        <v>75273</v>
      </c>
      <c r="BI15" s="10">
        <v>220</v>
      </c>
      <c r="BJ15" s="29">
        <f>BI15*E15</f>
        <v>75273</v>
      </c>
      <c r="BK15" s="7"/>
      <c r="BL15" s="46">
        <f>BK15*E15</f>
        <v>0</v>
      </c>
    </row>
    <row r="16" spans="1:64" x14ac:dyDescent="0.35">
      <c r="A16">
        <v>13</v>
      </c>
      <c r="B16" s="2" t="s">
        <v>14</v>
      </c>
      <c r="C16" s="55">
        <v>600</v>
      </c>
      <c r="D16" s="66" t="s">
        <v>41</v>
      </c>
      <c r="E16" s="20">
        <v>141.19</v>
      </c>
      <c r="F16" s="65">
        <f t="shared" si="0"/>
        <v>84714</v>
      </c>
      <c r="G16" s="59">
        <v>100</v>
      </c>
      <c r="H16" s="8"/>
      <c r="I16" s="40">
        <v>600</v>
      </c>
      <c r="J16" s="39">
        <f>I16*E16</f>
        <v>84714</v>
      </c>
      <c r="K16" s="40">
        <v>600</v>
      </c>
      <c r="L16" s="39">
        <f>K16*E16</f>
        <v>84714</v>
      </c>
      <c r="M16" s="32">
        <v>600</v>
      </c>
      <c r="N16" s="29">
        <f>M16*E16</f>
        <v>84714</v>
      </c>
      <c r="O16" s="10">
        <v>600</v>
      </c>
      <c r="P16" s="29">
        <f>O16*E16</f>
        <v>84714</v>
      </c>
      <c r="Q16" s="10">
        <v>600</v>
      </c>
      <c r="R16" s="28">
        <f>Q16*E16</f>
        <v>84714</v>
      </c>
      <c r="S16" s="13"/>
      <c r="T16" s="45">
        <f>S16*E16</f>
        <v>0</v>
      </c>
      <c r="U16" s="10"/>
      <c r="V16" s="29">
        <f>U16*E16</f>
        <v>0</v>
      </c>
      <c r="W16" s="10"/>
      <c r="X16" s="29">
        <f>W16*E16</f>
        <v>0</v>
      </c>
      <c r="Y16" s="10"/>
      <c r="Z16" s="29">
        <f>Y16*E16</f>
        <v>0</v>
      </c>
      <c r="AA16" s="10"/>
      <c r="AB16" s="29">
        <f>AA16*E16</f>
        <v>0</v>
      </c>
      <c r="AC16" s="10"/>
      <c r="AD16" s="29">
        <f>AC16*E16</f>
        <v>0</v>
      </c>
      <c r="AE16" s="10"/>
      <c r="AF16" s="29">
        <f>AE16*E16</f>
        <v>0</v>
      </c>
      <c r="AG16" s="10"/>
      <c r="AH16" s="29">
        <f>AG16*E16</f>
        <v>0</v>
      </c>
      <c r="AI16" s="10"/>
      <c r="AJ16" s="29">
        <f>AI16*E16</f>
        <v>0</v>
      </c>
      <c r="AK16" s="10"/>
      <c r="AL16" s="29">
        <f>AK16*E16</f>
        <v>0</v>
      </c>
      <c r="AM16" s="10"/>
      <c r="AN16" s="29">
        <f>AM16*E16</f>
        <v>0</v>
      </c>
      <c r="AO16" s="10"/>
      <c r="AP16" s="29">
        <f>AO16*E16</f>
        <v>0</v>
      </c>
      <c r="AQ16" s="10"/>
      <c r="AR16" s="29">
        <f>AQ16*E16</f>
        <v>0</v>
      </c>
      <c r="AS16" s="10"/>
      <c r="AT16" s="29">
        <f>AS16*E16</f>
        <v>0</v>
      </c>
      <c r="AU16" s="10"/>
      <c r="AV16" s="29">
        <f>AU16*E16</f>
        <v>0</v>
      </c>
      <c r="AW16" s="10"/>
      <c r="AX16" s="29">
        <f>AW16*E16</f>
        <v>0</v>
      </c>
      <c r="AY16" s="10"/>
      <c r="AZ16" s="29">
        <f>AY16*E16</f>
        <v>0</v>
      </c>
      <c r="BA16" s="10"/>
      <c r="BB16" s="29">
        <f>BA16*E16</f>
        <v>0</v>
      </c>
      <c r="BC16" s="10"/>
      <c r="BD16" s="29">
        <f>BC16*E16</f>
        <v>0</v>
      </c>
      <c r="BE16" s="10"/>
      <c r="BF16" s="29">
        <f>BE16*E16</f>
        <v>0</v>
      </c>
      <c r="BG16" s="10"/>
      <c r="BH16" s="29">
        <f>BG16*E16</f>
        <v>0</v>
      </c>
      <c r="BI16" s="10"/>
      <c r="BJ16" s="29">
        <f>BI16*E16</f>
        <v>0</v>
      </c>
      <c r="BK16" s="7"/>
      <c r="BL16" s="46">
        <f>BK16*E16</f>
        <v>0</v>
      </c>
    </row>
    <row r="17" spans="1:64" x14ac:dyDescent="0.35">
      <c r="A17">
        <v>14</v>
      </c>
      <c r="B17" s="2" t="s">
        <v>15</v>
      </c>
      <c r="C17" s="55">
        <v>17.28</v>
      </c>
      <c r="D17" s="66" t="s">
        <v>40</v>
      </c>
      <c r="E17" s="20">
        <v>23364.45</v>
      </c>
      <c r="F17" s="65">
        <f t="shared" si="0"/>
        <v>403737.69600000005</v>
      </c>
      <c r="G17" s="59">
        <v>2.88</v>
      </c>
      <c r="H17" s="8"/>
      <c r="I17" s="40">
        <v>17.28</v>
      </c>
      <c r="J17" s="39">
        <f>I17*E17</f>
        <v>403737.69600000005</v>
      </c>
      <c r="K17" s="40"/>
      <c r="L17" s="39">
        <f>K17*E17</f>
        <v>0</v>
      </c>
      <c r="M17" s="32"/>
      <c r="N17" s="29">
        <f>M17*E17</f>
        <v>0</v>
      </c>
      <c r="O17" s="10"/>
      <c r="P17" s="29">
        <f>O17*E17</f>
        <v>0</v>
      </c>
      <c r="Q17" s="10"/>
      <c r="R17" s="28">
        <f>Q17*E17</f>
        <v>0</v>
      </c>
      <c r="S17" s="13"/>
      <c r="T17" s="45">
        <f>S17*E17</f>
        <v>0</v>
      </c>
      <c r="U17" s="10"/>
      <c r="V17" s="29">
        <f>U17*E17</f>
        <v>0</v>
      </c>
      <c r="W17" s="10"/>
      <c r="X17" s="29">
        <f>W17*E17</f>
        <v>0</v>
      </c>
      <c r="Y17" s="10"/>
      <c r="Z17" s="29">
        <f>Y17*E17</f>
        <v>0</v>
      </c>
      <c r="AA17" s="10"/>
      <c r="AB17" s="29">
        <f>AA17*E17</f>
        <v>0</v>
      </c>
      <c r="AC17" s="10"/>
      <c r="AD17" s="29">
        <f>AC17*E17</f>
        <v>0</v>
      </c>
      <c r="AE17" s="10"/>
      <c r="AF17" s="29">
        <f>AE17*E17</f>
        <v>0</v>
      </c>
      <c r="AG17" s="10"/>
      <c r="AH17" s="29">
        <f>AG17*E17</f>
        <v>0</v>
      </c>
      <c r="AI17" s="10"/>
      <c r="AJ17" s="29">
        <f>AI17*E17</f>
        <v>0</v>
      </c>
      <c r="AK17" s="10"/>
      <c r="AL17" s="29">
        <f>AK17*E17</f>
        <v>0</v>
      </c>
      <c r="AM17" s="10"/>
      <c r="AN17" s="29">
        <f>AM17*E17</f>
        <v>0</v>
      </c>
      <c r="AO17" s="10"/>
      <c r="AP17" s="29">
        <f>AO17*E17</f>
        <v>0</v>
      </c>
      <c r="AQ17" s="10"/>
      <c r="AR17" s="29">
        <f>AQ17*E17</f>
        <v>0</v>
      </c>
      <c r="AS17" s="10"/>
      <c r="AT17" s="29">
        <f>AS17*E17</f>
        <v>0</v>
      </c>
      <c r="AU17" s="10"/>
      <c r="AV17" s="29">
        <f>AU17*E17</f>
        <v>0</v>
      </c>
      <c r="AW17" s="10"/>
      <c r="AX17" s="29">
        <f>AW17*E17</f>
        <v>0</v>
      </c>
      <c r="AY17" s="10"/>
      <c r="AZ17" s="29">
        <f>AY17*E17</f>
        <v>0</v>
      </c>
      <c r="BA17" s="10"/>
      <c r="BB17" s="29">
        <f>BA17*E17</f>
        <v>0</v>
      </c>
      <c r="BC17" s="10"/>
      <c r="BD17" s="29">
        <f>BC17*E17</f>
        <v>0</v>
      </c>
      <c r="BE17" s="10"/>
      <c r="BF17" s="29">
        <f>BE17*E17</f>
        <v>0</v>
      </c>
      <c r="BG17" s="10"/>
      <c r="BH17" s="29">
        <f>BG17*E17</f>
        <v>0</v>
      </c>
      <c r="BI17" s="10"/>
      <c r="BJ17" s="29">
        <f>BI17*E17</f>
        <v>0</v>
      </c>
      <c r="BK17" s="7"/>
      <c r="BL17" s="46">
        <f>BK17*E17</f>
        <v>0</v>
      </c>
    </row>
    <row r="18" spans="1:64" x14ac:dyDescent="0.35">
      <c r="A18">
        <v>15</v>
      </c>
      <c r="B18" s="2" t="s">
        <v>16</v>
      </c>
      <c r="C18" s="55">
        <v>148.80000000000001</v>
      </c>
      <c r="D18" s="66" t="s">
        <v>38</v>
      </c>
      <c r="E18" s="19">
        <v>510.11</v>
      </c>
      <c r="F18" s="65">
        <f t="shared" si="0"/>
        <v>75904.368000000002</v>
      </c>
      <c r="G18" s="59">
        <v>9.39</v>
      </c>
      <c r="H18" s="8"/>
      <c r="I18" s="40"/>
      <c r="J18" s="39">
        <f>I18*E18</f>
        <v>0</v>
      </c>
      <c r="K18" s="40">
        <v>37.22</v>
      </c>
      <c r="L18" s="39">
        <f>K18*E18</f>
        <v>18986.2942</v>
      </c>
      <c r="M18" s="32">
        <v>37.22</v>
      </c>
      <c r="N18" s="29">
        <f>M18*E18</f>
        <v>18986.2942</v>
      </c>
      <c r="O18" s="10">
        <v>37.22</v>
      </c>
      <c r="P18" s="29">
        <f>O18*E18</f>
        <v>18986.2942</v>
      </c>
      <c r="Q18" s="10">
        <v>37.22</v>
      </c>
      <c r="R18" s="28">
        <f>Q18*E18</f>
        <v>18986.2942</v>
      </c>
      <c r="S18" s="13"/>
      <c r="T18" s="45">
        <f>S18*E18</f>
        <v>0</v>
      </c>
      <c r="U18" s="10"/>
      <c r="V18" s="29">
        <f>U18*E18</f>
        <v>0</v>
      </c>
      <c r="W18" s="10"/>
      <c r="X18" s="29">
        <f>W18*E18</f>
        <v>0</v>
      </c>
      <c r="Y18" s="10"/>
      <c r="Z18" s="29">
        <f>Y18*E18</f>
        <v>0</v>
      </c>
      <c r="AA18" s="10"/>
      <c r="AB18" s="29">
        <f>AA18*E18</f>
        <v>0</v>
      </c>
      <c r="AC18" s="10"/>
      <c r="AD18" s="29">
        <f>AC18*E18</f>
        <v>0</v>
      </c>
      <c r="AE18" s="10"/>
      <c r="AF18" s="29">
        <f>AE18*E18</f>
        <v>0</v>
      </c>
      <c r="AG18" s="10"/>
      <c r="AH18" s="29">
        <f>AG18*E18</f>
        <v>0</v>
      </c>
      <c r="AI18" s="10"/>
      <c r="AJ18" s="29">
        <f>AI18*E18</f>
        <v>0</v>
      </c>
      <c r="AK18" s="10"/>
      <c r="AL18" s="29">
        <f>AK18*E18</f>
        <v>0</v>
      </c>
      <c r="AM18" s="10"/>
      <c r="AN18" s="29">
        <f>AM18*E18</f>
        <v>0</v>
      </c>
      <c r="AO18" s="10"/>
      <c r="AP18" s="29">
        <f>AO18*E18</f>
        <v>0</v>
      </c>
      <c r="AQ18" s="10"/>
      <c r="AR18" s="29">
        <f>AQ18*E18</f>
        <v>0</v>
      </c>
      <c r="AS18" s="10"/>
      <c r="AT18" s="29">
        <f>AS18*E18</f>
        <v>0</v>
      </c>
      <c r="AU18" s="10"/>
      <c r="AV18" s="29">
        <f>AU18*E18</f>
        <v>0</v>
      </c>
      <c r="AW18" s="10"/>
      <c r="AX18" s="29">
        <f>AW18*E18</f>
        <v>0</v>
      </c>
      <c r="AY18" s="10"/>
      <c r="AZ18" s="29">
        <f>AY18*E18</f>
        <v>0</v>
      </c>
      <c r="BA18" s="10"/>
      <c r="BB18" s="29">
        <f>BA18*E18</f>
        <v>0</v>
      </c>
      <c r="BC18" s="10"/>
      <c r="BD18" s="29">
        <f>BC18*E18</f>
        <v>0</v>
      </c>
      <c r="BE18" s="10"/>
      <c r="BF18" s="29">
        <f>BE18*E18</f>
        <v>0</v>
      </c>
      <c r="BG18" s="10"/>
      <c r="BH18" s="29">
        <f>BG18*E18</f>
        <v>0</v>
      </c>
      <c r="BI18" s="10"/>
      <c r="BJ18" s="29">
        <f>BI18*E18</f>
        <v>0</v>
      </c>
      <c r="BK18" s="7"/>
      <c r="BL18" s="46">
        <f>BK18*E18</f>
        <v>0</v>
      </c>
    </row>
    <row r="19" spans="1:64" x14ac:dyDescent="0.35">
      <c r="A19">
        <v>16</v>
      </c>
      <c r="B19" s="2" t="s">
        <v>17</v>
      </c>
      <c r="C19" s="55">
        <v>132</v>
      </c>
      <c r="D19" s="66" t="s">
        <v>39</v>
      </c>
      <c r="E19" s="19">
        <v>1097.1500000000001</v>
      </c>
      <c r="F19" s="65">
        <f t="shared" si="0"/>
        <v>144823.80000000002</v>
      </c>
      <c r="G19" s="59">
        <v>8</v>
      </c>
      <c r="H19" s="8"/>
      <c r="I19" s="40">
        <v>20</v>
      </c>
      <c r="J19" s="39">
        <f>I19*E19</f>
        <v>21943</v>
      </c>
      <c r="K19" s="40">
        <v>28</v>
      </c>
      <c r="L19" s="39">
        <f>K19*E19</f>
        <v>30720.200000000004</v>
      </c>
      <c r="M19" s="32">
        <v>28</v>
      </c>
      <c r="N19" s="29">
        <f>M19*E19</f>
        <v>30720.200000000004</v>
      </c>
      <c r="O19" s="10">
        <v>28</v>
      </c>
      <c r="P19" s="29">
        <f>O19*E19</f>
        <v>30720.200000000004</v>
      </c>
      <c r="Q19" s="10">
        <v>28</v>
      </c>
      <c r="R19" s="28">
        <f>Q19*E19</f>
        <v>30720.200000000004</v>
      </c>
      <c r="S19" s="13"/>
      <c r="T19" s="45">
        <f>S19*E19</f>
        <v>0</v>
      </c>
      <c r="U19" s="10"/>
      <c r="V19" s="29">
        <f>U19*E19</f>
        <v>0</v>
      </c>
      <c r="W19" s="10"/>
      <c r="X19" s="29">
        <f>W19*E19</f>
        <v>0</v>
      </c>
      <c r="Y19" s="10"/>
      <c r="Z19" s="29">
        <f>Y19*E19</f>
        <v>0</v>
      </c>
      <c r="AA19" s="10"/>
      <c r="AB19" s="29">
        <f>AA19*E19</f>
        <v>0</v>
      </c>
      <c r="AC19" s="10"/>
      <c r="AD19" s="29">
        <f>AC19*E19</f>
        <v>0</v>
      </c>
      <c r="AE19" s="10"/>
      <c r="AF19" s="29">
        <f>AE19*E19</f>
        <v>0</v>
      </c>
      <c r="AG19" s="10"/>
      <c r="AH19" s="29">
        <f>AG19*E19</f>
        <v>0</v>
      </c>
      <c r="AI19" s="10"/>
      <c r="AJ19" s="29">
        <f>AI19*E19</f>
        <v>0</v>
      </c>
      <c r="AK19" s="10"/>
      <c r="AL19" s="29">
        <f>AK19*E19</f>
        <v>0</v>
      </c>
      <c r="AM19" s="10"/>
      <c r="AN19" s="29">
        <f>AM19*E19</f>
        <v>0</v>
      </c>
      <c r="AO19" s="10"/>
      <c r="AP19" s="29">
        <f>AO19*E19</f>
        <v>0</v>
      </c>
      <c r="AQ19" s="10"/>
      <c r="AR19" s="29">
        <f>AQ19*E19</f>
        <v>0</v>
      </c>
      <c r="AS19" s="10"/>
      <c r="AT19" s="29">
        <f>AS19*E19</f>
        <v>0</v>
      </c>
      <c r="AU19" s="10"/>
      <c r="AV19" s="29">
        <f>AU19*E19</f>
        <v>0</v>
      </c>
      <c r="AW19" s="10"/>
      <c r="AX19" s="29">
        <f>AW19*E19</f>
        <v>0</v>
      </c>
      <c r="AY19" s="10"/>
      <c r="AZ19" s="29">
        <f>AY19*E19</f>
        <v>0</v>
      </c>
      <c r="BA19" s="10"/>
      <c r="BB19" s="29">
        <f>BA19*E19</f>
        <v>0</v>
      </c>
      <c r="BC19" s="10"/>
      <c r="BD19" s="29">
        <f>BC19*E19</f>
        <v>0</v>
      </c>
      <c r="BE19" s="10"/>
      <c r="BF19" s="29">
        <f>BE19*E19</f>
        <v>0</v>
      </c>
      <c r="BG19" s="10"/>
      <c r="BH19" s="29">
        <f>BG19*E19</f>
        <v>0</v>
      </c>
      <c r="BI19" s="10"/>
      <c r="BJ19" s="29">
        <f>BI19*E19</f>
        <v>0</v>
      </c>
      <c r="BK19" s="7"/>
      <c r="BL19" s="46">
        <f>BK19*E19</f>
        <v>0</v>
      </c>
    </row>
    <row r="20" spans="1:64" x14ac:dyDescent="0.35">
      <c r="A20">
        <v>17</v>
      </c>
      <c r="B20" s="2" t="s">
        <v>18</v>
      </c>
      <c r="C20" s="55">
        <v>20.736000000000001</v>
      </c>
      <c r="D20" s="66" t="s">
        <v>40</v>
      </c>
      <c r="E20" s="19">
        <v>3474.45</v>
      </c>
      <c r="F20" s="65">
        <f t="shared" si="0"/>
        <v>72046.195200000002</v>
      </c>
      <c r="G20" s="59">
        <v>0.43</v>
      </c>
      <c r="H20" s="8"/>
      <c r="I20" s="40"/>
      <c r="J20" s="39">
        <f>I20*E20</f>
        <v>0</v>
      </c>
      <c r="K20" s="40">
        <v>5.1840000000000002</v>
      </c>
      <c r="L20" s="39">
        <f>K20*E20</f>
        <v>18011.5488</v>
      </c>
      <c r="M20" s="32">
        <v>5.1840000000000002</v>
      </c>
      <c r="N20" s="29">
        <f>M20*E20</f>
        <v>18011.5488</v>
      </c>
      <c r="O20" s="10">
        <v>5.1840000000000002</v>
      </c>
      <c r="P20" s="29">
        <f>O20*E20</f>
        <v>18011.5488</v>
      </c>
      <c r="Q20" s="10">
        <v>5.1840000000000002</v>
      </c>
      <c r="R20" s="28">
        <f>Q20*E20</f>
        <v>18011.5488</v>
      </c>
      <c r="S20" s="13"/>
      <c r="T20" s="45">
        <f>S20*E20</f>
        <v>0</v>
      </c>
      <c r="U20" s="10"/>
      <c r="V20" s="29">
        <f>U20*E20</f>
        <v>0</v>
      </c>
      <c r="W20" s="10"/>
      <c r="X20" s="29">
        <f>W20*E20</f>
        <v>0</v>
      </c>
      <c r="Y20" s="10"/>
      <c r="Z20" s="29">
        <f>Y20*E20</f>
        <v>0</v>
      </c>
      <c r="AA20" s="10"/>
      <c r="AB20" s="29">
        <f>AA20*E20</f>
        <v>0</v>
      </c>
      <c r="AC20" s="10"/>
      <c r="AD20" s="29">
        <f>AC20*E20</f>
        <v>0</v>
      </c>
      <c r="AE20" s="10"/>
      <c r="AF20" s="29">
        <f>AE20*E20</f>
        <v>0</v>
      </c>
      <c r="AG20" s="10"/>
      <c r="AH20" s="29">
        <f>AG20*E20</f>
        <v>0</v>
      </c>
      <c r="AI20" s="10"/>
      <c r="AJ20" s="29">
        <f>AI20*E20</f>
        <v>0</v>
      </c>
      <c r="AK20" s="10"/>
      <c r="AL20" s="29">
        <f>AK20*E20</f>
        <v>0</v>
      </c>
      <c r="AM20" s="10"/>
      <c r="AN20" s="29">
        <f>AM20*E20</f>
        <v>0</v>
      </c>
      <c r="AO20" s="10"/>
      <c r="AP20" s="29">
        <f>AO20*E20</f>
        <v>0</v>
      </c>
      <c r="AQ20" s="10"/>
      <c r="AR20" s="29">
        <f>AQ20*E20</f>
        <v>0</v>
      </c>
      <c r="AS20" s="10"/>
      <c r="AT20" s="29">
        <f>AS20*E20</f>
        <v>0</v>
      </c>
      <c r="AU20" s="10"/>
      <c r="AV20" s="29">
        <f>AU20*E20</f>
        <v>0</v>
      </c>
      <c r="AW20" s="10"/>
      <c r="AX20" s="29">
        <f>AW20*E20</f>
        <v>0</v>
      </c>
      <c r="AY20" s="10"/>
      <c r="AZ20" s="29">
        <f>AY20*E20</f>
        <v>0</v>
      </c>
      <c r="BA20" s="10"/>
      <c r="BB20" s="29">
        <f>BA20*E20</f>
        <v>0</v>
      </c>
      <c r="BC20" s="10"/>
      <c r="BD20" s="29">
        <f>BC20*E20</f>
        <v>0</v>
      </c>
      <c r="BE20" s="10"/>
      <c r="BF20" s="29">
        <f>BE20*E20</f>
        <v>0</v>
      </c>
      <c r="BG20" s="10"/>
      <c r="BH20" s="29">
        <f>BG20*E20</f>
        <v>0</v>
      </c>
      <c r="BI20" s="10"/>
      <c r="BJ20" s="29">
        <f>BI20*E20</f>
        <v>0</v>
      </c>
      <c r="BK20" s="7"/>
      <c r="BL20" s="46">
        <f>BK20*E20</f>
        <v>0</v>
      </c>
    </row>
    <row r="21" spans="1:64" x14ac:dyDescent="0.35">
      <c r="A21">
        <v>18</v>
      </c>
      <c r="B21" s="2" t="s">
        <v>19</v>
      </c>
      <c r="C21" s="55">
        <v>3.8879999999999999</v>
      </c>
      <c r="D21" s="66" t="s">
        <v>40</v>
      </c>
      <c r="E21" s="21">
        <v>8600</v>
      </c>
      <c r="F21" s="65">
        <f t="shared" si="0"/>
        <v>33436.799999999996</v>
      </c>
      <c r="G21" s="59">
        <v>6.91</v>
      </c>
      <c r="H21" s="8"/>
      <c r="I21" s="40">
        <v>3.88</v>
      </c>
      <c r="J21" s="39">
        <f>I21*E21</f>
        <v>33368</v>
      </c>
      <c r="K21" s="40"/>
      <c r="L21" s="39">
        <f>K21*E21</f>
        <v>0</v>
      </c>
      <c r="M21" s="32"/>
      <c r="N21" s="29">
        <f>M21*E21</f>
        <v>0</v>
      </c>
      <c r="O21" s="10"/>
      <c r="P21" s="29">
        <f>O21*E21</f>
        <v>0</v>
      </c>
      <c r="Q21" s="10"/>
      <c r="R21" s="28">
        <f>Q21*E21</f>
        <v>0</v>
      </c>
      <c r="S21" s="13"/>
      <c r="T21" s="45">
        <f>S21*E21</f>
        <v>0</v>
      </c>
      <c r="U21" s="10"/>
      <c r="V21" s="29">
        <f>U21*E21</f>
        <v>0</v>
      </c>
      <c r="W21" s="10"/>
      <c r="X21" s="29">
        <f>W21*E21</f>
        <v>0</v>
      </c>
      <c r="Y21" s="10"/>
      <c r="Z21" s="29">
        <f>Y21*E21</f>
        <v>0</v>
      </c>
      <c r="AA21" s="10"/>
      <c r="AB21" s="29">
        <f>AA21*E21</f>
        <v>0</v>
      </c>
      <c r="AC21" s="10"/>
      <c r="AD21" s="29">
        <f>AC21*E21</f>
        <v>0</v>
      </c>
      <c r="AE21" s="10"/>
      <c r="AF21" s="29">
        <f>AE21*E21</f>
        <v>0</v>
      </c>
      <c r="AG21" s="10"/>
      <c r="AH21" s="29">
        <f>AG21*E21</f>
        <v>0</v>
      </c>
      <c r="AI21" s="10"/>
      <c r="AJ21" s="29">
        <f>AI21*E21</f>
        <v>0</v>
      </c>
      <c r="AK21" s="10"/>
      <c r="AL21" s="29">
        <f>AK21*E21</f>
        <v>0</v>
      </c>
      <c r="AM21" s="10"/>
      <c r="AN21" s="29">
        <f>AM21*E21</f>
        <v>0</v>
      </c>
      <c r="AO21" s="10"/>
      <c r="AP21" s="29">
        <f>AO21*E21</f>
        <v>0</v>
      </c>
      <c r="AQ21" s="10"/>
      <c r="AR21" s="29">
        <f>AQ21*E21</f>
        <v>0</v>
      </c>
      <c r="AS21" s="10"/>
      <c r="AT21" s="29">
        <f>AS21*E21</f>
        <v>0</v>
      </c>
      <c r="AU21" s="10"/>
      <c r="AV21" s="29">
        <f>AU21*E21</f>
        <v>0</v>
      </c>
      <c r="AW21" s="10"/>
      <c r="AX21" s="29">
        <f>AW21*E21</f>
        <v>0</v>
      </c>
      <c r="AY21" s="10"/>
      <c r="AZ21" s="29">
        <f>AY21*E21</f>
        <v>0</v>
      </c>
      <c r="BA21" s="10"/>
      <c r="BB21" s="29">
        <f>BA21*E21</f>
        <v>0</v>
      </c>
      <c r="BC21" s="10"/>
      <c r="BD21" s="29">
        <f>BC21*E21</f>
        <v>0</v>
      </c>
      <c r="BE21" s="10"/>
      <c r="BF21" s="29">
        <f>BE21*E21</f>
        <v>0</v>
      </c>
      <c r="BG21" s="10"/>
      <c r="BH21" s="29">
        <f>BG21*E21</f>
        <v>0</v>
      </c>
      <c r="BI21" s="10"/>
      <c r="BJ21" s="29">
        <f>BI21*E21</f>
        <v>0</v>
      </c>
      <c r="BK21" s="7"/>
      <c r="BL21" s="46">
        <f>BK21*E21</f>
        <v>0</v>
      </c>
    </row>
    <row r="22" spans="1:64" x14ac:dyDescent="0.35">
      <c r="A22">
        <v>19</v>
      </c>
      <c r="B22" s="2" t="s">
        <v>20</v>
      </c>
      <c r="C22" s="55">
        <v>154</v>
      </c>
      <c r="D22" s="66" t="s">
        <v>42</v>
      </c>
      <c r="E22" s="19">
        <v>4608.97</v>
      </c>
      <c r="F22" s="65">
        <f t="shared" si="0"/>
        <v>709781.38</v>
      </c>
      <c r="G22" s="59">
        <v>1</v>
      </c>
      <c r="H22" s="8"/>
      <c r="I22" s="38">
        <v>6</v>
      </c>
      <c r="J22" s="39">
        <f>I22*E22</f>
        <v>27653.82</v>
      </c>
      <c r="K22" s="40">
        <v>4</v>
      </c>
      <c r="L22" s="39">
        <f>K22*E22</f>
        <v>18435.88</v>
      </c>
      <c r="M22" s="32">
        <v>4</v>
      </c>
      <c r="N22" s="29">
        <f>M22*E22</f>
        <v>18435.88</v>
      </c>
      <c r="O22" s="10">
        <v>4</v>
      </c>
      <c r="P22" s="29">
        <f>O22*E22</f>
        <v>18435.88</v>
      </c>
      <c r="Q22" s="10">
        <v>4</v>
      </c>
      <c r="R22" s="28">
        <f>Q22*E22</f>
        <v>18435.88</v>
      </c>
      <c r="S22" s="13">
        <v>6</v>
      </c>
      <c r="T22" s="45">
        <f>S22*E22</f>
        <v>27653.82</v>
      </c>
      <c r="U22" s="10">
        <v>6</v>
      </c>
      <c r="V22" s="29">
        <f>U22*E22</f>
        <v>27653.82</v>
      </c>
      <c r="W22" s="10">
        <v>6</v>
      </c>
      <c r="X22" s="29">
        <f>W22*E22</f>
        <v>27653.82</v>
      </c>
      <c r="Y22" s="10">
        <v>6</v>
      </c>
      <c r="Z22" s="29">
        <f>Y22*E22</f>
        <v>27653.82</v>
      </c>
      <c r="AA22" s="10">
        <v>6</v>
      </c>
      <c r="AB22" s="29">
        <f>AA22*E22</f>
        <v>27653.82</v>
      </c>
      <c r="AC22" s="10">
        <v>6</v>
      </c>
      <c r="AD22" s="29">
        <f>AC22*E22</f>
        <v>27653.82</v>
      </c>
      <c r="AE22" s="10">
        <v>6</v>
      </c>
      <c r="AF22" s="29">
        <f>AE22*E22</f>
        <v>27653.82</v>
      </c>
      <c r="AG22" s="10">
        <v>6</v>
      </c>
      <c r="AH22" s="29">
        <f>AG22*E22</f>
        <v>27653.82</v>
      </c>
      <c r="AI22" s="10">
        <v>6</v>
      </c>
      <c r="AJ22" s="29">
        <f>AI22*E22</f>
        <v>27653.82</v>
      </c>
      <c r="AK22" s="10">
        <v>6</v>
      </c>
      <c r="AL22" s="29">
        <f>AK22*E22</f>
        <v>27653.82</v>
      </c>
      <c r="AM22" s="10">
        <v>6</v>
      </c>
      <c r="AN22" s="29">
        <f>AM22*E22</f>
        <v>27653.82</v>
      </c>
      <c r="AO22" s="10">
        <v>6</v>
      </c>
      <c r="AP22" s="29">
        <f>AO22*E22</f>
        <v>27653.82</v>
      </c>
      <c r="AQ22" s="10">
        <v>6</v>
      </c>
      <c r="AR22" s="29">
        <f>AQ22*E22</f>
        <v>27653.82</v>
      </c>
      <c r="AS22" s="10">
        <v>6</v>
      </c>
      <c r="AT22" s="29">
        <f>AS22*E22</f>
        <v>27653.82</v>
      </c>
      <c r="AU22" s="10">
        <v>6</v>
      </c>
      <c r="AV22" s="29">
        <f>AU22*E22</f>
        <v>27653.82</v>
      </c>
      <c r="AW22" s="10">
        <v>6</v>
      </c>
      <c r="AX22" s="29">
        <f>AW22*E22</f>
        <v>27653.82</v>
      </c>
      <c r="AY22" s="10">
        <v>6</v>
      </c>
      <c r="AZ22" s="29">
        <f>AY22*E22</f>
        <v>27653.82</v>
      </c>
      <c r="BA22" s="10">
        <v>6</v>
      </c>
      <c r="BB22" s="29">
        <f>BA22*E22</f>
        <v>27653.82</v>
      </c>
      <c r="BC22" s="10">
        <v>6</v>
      </c>
      <c r="BD22" s="29">
        <f>BC22*E22</f>
        <v>27653.82</v>
      </c>
      <c r="BE22" s="10">
        <v>6</v>
      </c>
      <c r="BF22" s="29">
        <f>BE22*E22</f>
        <v>27653.82</v>
      </c>
      <c r="BG22" s="10">
        <v>6</v>
      </c>
      <c r="BH22" s="29">
        <f>BG22*E22</f>
        <v>27653.82</v>
      </c>
      <c r="BI22" s="10">
        <v>6</v>
      </c>
      <c r="BJ22" s="29">
        <f>BI22*E22</f>
        <v>27653.82</v>
      </c>
      <c r="BK22" s="7"/>
      <c r="BL22" s="46">
        <f>BK22*E22</f>
        <v>0</v>
      </c>
    </row>
    <row r="23" spans="1:64" x14ac:dyDescent="0.35">
      <c r="A23">
        <v>20</v>
      </c>
      <c r="B23" s="2" t="s">
        <v>21</v>
      </c>
      <c r="C23" s="55">
        <v>154</v>
      </c>
      <c r="D23" s="66" t="s">
        <v>42</v>
      </c>
      <c r="E23" s="19">
        <v>3856.07</v>
      </c>
      <c r="F23" s="65">
        <f t="shared" si="0"/>
        <v>593834.78</v>
      </c>
      <c r="G23" s="59">
        <v>1</v>
      </c>
      <c r="H23" s="8"/>
      <c r="I23" s="38">
        <v>6</v>
      </c>
      <c r="J23" s="39">
        <f>I23*E23</f>
        <v>23136.420000000002</v>
      </c>
      <c r="K23" s="40">
        <v>4</v>
      </c>
      <c r="L23" s="39">
        <f>K23*E23</f>
        <v>15424.28</v>
      </c>
      <c r="M23" s="32">
        <v>4</v>
      </c>
      <c r="N23" s="29">
        <f>M23*E23</f>
        <v>15424.28</v>
      </c>
      <c r="O23" s="10">
        <v>4</v>
      </c>
      <c r="P23" s="29">
        <f>O23*E23</f>
        <v>15424.28</v>
      </c>
      <c r="Q23" s="10">
        <v>4</v>
      </c>
      <c r="R23" s="28">
        <f>Q23*E23</f>
        <v>15424.28</v>
      </c>
      <c r="S23" s="13">
        <v>6</v>
      </c>
      <c r="T23" s="45">
        <f>S23*E23</f>
        <v>23136.420000000002</v>
      </c>
      <c r="U23" s="10">
        <v>6</v>
      </c>
      <c r="V23" s="29">
        <f>U23*E23</f>
        <v>23136.420000000002</v>
      </c>
      <c r="W23" s="10">
        <v>6</v>
      </c>
      <c r="X23" s="29">
        <f>W23*E23</f>
        <v>23136.420000000002</v>
      </c>
      <c r="Y23" s="10">
        <v>6</v>
      </c>
      <c r="Z23" s="29">
        <f>Y23*E23</f>
        <v>23136.420000000002</v>
      </c>
      <c r="AA23" s="10">
        <v>6</v>
      </c>
      <c r="AB23" s="29">
        <f>AA23*E23</f>
        <v>23136.420000000002</v>
      </c>
      <c r="AC23" s="10">
        <v>6</v>
      </c>
      <c r="AD23" s="29">
        <f>AC23*E23</f>
        <v>23136.420000000002</v>
      </c>
      <c r="AE23" s="10">
        <v>6</v>
      </c>
      <c r="AF23" s="29">
        <f>AE23*E23</f>
        <v>23136.420000000002</v>
      </c>
      <c r="AG23" s="10">
        <v>6</v>
      </c>
      <c r="AH23" s="29">
        <f>AG23*E23</f>
        <v>23136.420000000002</v>
      </c>
      <c r="AI23" s="10">
        <v>6</v>
      </c>
      <c r="AJ23" s="29">
        <f>AI23*E23</f>
        <v>23136.420000000002</v>
      </c>
      <c r="AK23" s="10">
        <v>6</v>
      </c>
      <c r="AL23" s="29">
        <f>AK23*E23</f>
        <v>23136.420000000002</v>
      </c>
      <c r="AM23" s="10">
        <v>6</v>
      </c>
      <c r="AN23" s="29">
        <f>AM23*E23</f>
        <v>23136.420000000002</v>
      </c>
      <c r="AO23" s="10">
        <v>6</v>
      </c>
      <c r="AP23" s="29">
        <f>AO23*E23</f>
        <v>23136.420000000002</v>
      </c>
      <c r="AQ23" s="10">
        <v>6</v>
      </c>
      <c r="AR23" s="29">
        <f>AQ23*E23</f>
        <v>23136.420000000002</v>
      </c>
      <c r="AS23" s="10">
        <v>6</v>
      </c>
      <c r="AT23" s="29">
        <f>AS23*E23</f>
        <v>23136.420000000002</v>
      </c>
      <c r="AU23" s="10">
        <v>6</v>
      </c>
      <c r="AV23" s="29">
        <f>AU23*E23</f>
        <v>23136.420000000002</v>
      </c>
      <c r="AW23" s="10">
        <v>6</v>
      </c>
      <c r="AX23" s="29">
        <f>AW23*E23</f>
        <v>23136.420000000002</v>
      </c>
      <c r="AY23" s="10">
        <v>6</v>
      </c>
      <c r="AZ23" s="29">
        <f>AY23*E23</f>
        <v>23136.420000000002</v>
      </c>
      <c r="BA23" s="10">
        <v>6</v>
      </c>
      <c r="BB23" s="29">
        <f>BA23*E23</f>
        <v>23136.420000000002</v>
      </c>
      <c r="BC23" s="10">
        <v>6</v>
      </c>
      <c r="BD23" s="29">
        <f>BC23*E23</f>
        <v>23136.420000000002</v>
      </c>
      <c r="BE23" s="10">
        <v>6</v>
      </c>
      <c r="BF23" s="29">
        <f>BE23*E23</f>
        <v>23136.420000000002</v>
      </c>
      <c r="BG23" s="10">
        <v>6</v>
      </c>
      <c r="BH23" s="29">
        <f>BG23*E23</f>
        <v>23136.420000000002</v>
      </c>
      <c r="BI23" s="10">
        <v>6</v>
      </c>
      <c r="BJ23" s="29">
        <f>BI23*E23</f>
        <v>23136.420000000002</v>
      </c>
      <c r="BK23" s="7"/>
      <c r="BL23" s="46">
        <f>BK23*E23</f>
        <v>0</v>
      </c>
    </row>
    <row r="24" spans="1:64" x14ac:dyDescent="0.35">
      <c r="A24">
        <v>21</v>
      </c>
      <c r="B24" s="2" t="s">
        <v>22</v>
      </c>
      <c r="C24" s="55">
        <v>31</v>
      </c>
      <c r="D24" s="66" t="s">
        <v>42</v>
      </c>
      <c r="E24" s="19">
        <v>487.96</v>
      </c>
      <c r="F24" s="65">
        <f t="shared" si="0"/>
        <v>15126.76</v>
      </c>
      <c r="G24" s="59">
        <v>12</v>
      </c>
      <c r="H24" s="8"/>
      <c r="I24" s="38">
        <v>31</v>
      </c>
      <c r="J24" s="39">
        <f>I24*E24</f>
        <v>15126.76</v>
      </c>
      <c r="K24" s="40"/>
      <c r="L24" s="39">
        <f>K24*E24</f>
        <v>0</v>
      </c>
      <c r="M24" s="32"/>
      <c r="N24" s="29">
        <f>M24*E24</f>
        <v>0</v>
      </c>
      <c r="O24" s="10"/>
      <c r="P24" s="29">
        <f>O24*E24</f>
        <v>0</v>
      </c>
      <c r="Q24" s="10"/>
      <c r="R24" s="28">
        <f>Q24*E24</f>
        <v>0</v>
      </c>
      <c r="S24" s="13"/>
      <c r="T24" s="45">
        <f>S24*E24</f>
        <v>0</v>
      </c>
      <c r="U24" s="10"/>
      <c r="V24" s="29">
        <f>U24*E24</f>
        <v>0</v>
      </c>
      <c r="W24" s="10"/>
      <c r="X24" s="29">
        <f>W24*E24</f>
        <v>0</v>
      </c>
      <c r="Y24" s="10"/>
      <c r="Z24" s="29">
        <f>Y24*E24</f>
        <v>0</v>
      </c>
      <c r="AA24" s="10"/>
      <c r="AB24" s="29">
        <f>AA24*E24</f>
        <v>0</v>
      </c>
      <c r="AC24" s="10"/>
      <c r="AD24" s="29">
        <f>AC24*E24</f>
        <v>0</v>
      </c>
      <c r="AE24" s="10"/>
      <c r="AF24" s="29">
        <f>AE24*E24</f>
        <v>0</v>
      </c>
      <c r="AG24" s="10"/>
      <c r="AH24" s="29">
        <f>AG24*E24</f>
        <v>0</v>
      </c>
      <c r="AI24" s="10"/>
      <c r="AJ24" s="29">
        <f>AI24*E24</f>
        <v>0</v>
      </c>
      <c r="AK24" s="10"/>
      <c r="AL24" s="29">
        <f>AK24*E24</f>
        <v>0</v>
      </c>
      <c r="AM24" s="10"/>
      <c r="AN24" s="29">
        <f>AM24*E24</f>
        <v>0</v>
      </c>
      <c r="AO24" s="10"/>
      <c r="AP24" s="29">
        <f>AO24*E24</f>
        <v>0</v>
      </c>
      <c r="AQ24" s="10"/>
      <c r="AR24" s="29">
        <f>AQ24*E24</f>
        <v>0</v>
      </c>
      <c r="AS24" s="10"/>
      <c r="AT24" s="29">
        <f>AS24*E24</f>
        <v>0</v>
      </c>
      <c r="AU24" s="10"/>
      <c r="AV24" s="29">
        <f>AU24*E24</f>
        <v>0</v>
      </c>
      <c r="AW24" s="10"/>
      <c r="AX24" s="29">
        <f>AW24*E24</f>
        <v>0</v>
      </c>
      <c r="AY24" s="10"/>
      <c r="AZ24" s="29">
        <f>AY24*E24</f>
        <v>0</v>
      </c>
      <c r="BA24" s="10"/>
      <c r="BB24" s="29">
        <f>BA24*E24</f>
        <v>0</v>
      </c>
      <c r="BC24" s="10"/>
      <c r="BD24" s="29">
        <f>BC24*E24</f>
        <v>0</v>
      </c>
      <c r="BE24" s="10"/>
      <c r="BF24" s="29">
        <f>BE24*E24</f>
        <v>0</v>
      </c>
      <c r="BG24" s="10"/>
      <c r="BH24" s="29">
        <f>BG24*E24</f>
        <v>0</v>
      </c>
      <c r="BI24" s="10"/>
      <c r="BJ24" s="29">
        <f>BI24*E24</f>
        <v>0</v>
      </c>
      <c r="BK24" s="7"/>
      <c r="BL24" s="46">
        <f>BK24*E24</f>
        <v>0</v>
      </c>
    </row>
    <row r="25" spans="1:64" x14ac:dyDescent="0.35">
      <c r="A25">
        <v>22</v>
      </c>
      <c r="B25" s="2" t="s">
        <v>23</v>
      </c>
      <c r="C25" s="55">
        <v>242</v>
      </c>
      <c r="D25" s="66" t="s">
        <v>42</v>
      </c>
      <c r="E25" s="19">
        <v>648.97</v>
      </c>
      <c r="F25" s="65">
        <f t="shared" si="0"/>
        <v>157050.74000000002</v>
      </c>
      <c r="G25" s="59">
        <v>1</v>
      </c>
      <c r="H25" s="8"/>
      <c r="I25" s="38">
        <v>9</v>
      </c>
      <c r="J25" s="39">
        <f>I25*E25</f>
        <v>5840.7300000000005</v>
      </c>
      <c r="K25" s="40">
        <v>9</v>
      </c>
      <c r="L25" s="39">
        <f>K25*E25</f>
        <v>5840.7300000000005</v>
      </c>
      <c r="M25" s="32">
        <v>9</v>
      </c>
      <c r="N25" s="29">
        <f>M25*E25</f>
        <v>5840.7300000000005</v>
      </c>
      <c r="O25" s="10">
        <v>9</v>
      </c>
      <c r="P25" s="29">
        <f>O25*E25</f>
        <v>5840.7300000000005</v>
      </c>
      <c r="Q25" s="10">
        <v>9</v>
      </c>
      <c r="R25" s="28">
        <f>Q25*E25</f>
        <v>5840.7300000000005</v>
      </c>
      <c r="S25" s="13">
        <v>8</v>
      </c>
      <c r="T25" s="45">
        <f>S25*E25</f>
        <v>5191.76</v>
      </c>
      <c r="U25" s="10">
        <v>9</v>
      </c>
      <c r="V25" s="29">
        <f>U25*E25</f>
        <v>5840.7300000000005</v>
      </c>
      <c r="W25" s="10">
        <v>9</v>
      </c>
      <c r="X25" s="29">
        <f>W25*E25</f>
        <v>5840.7300000000005</v>
      </c>
      <c r="Y25" s="10">
        <v>9</v>
      </c>
      <c r="Z25" s="29">
        <f>Y25*E25</f>
        <v>5840.7300000000005</v>
      </c>
      <c r="AA25" s="10">
        <v>9</v>
      </c>
      <c r="AB25" s="29">
        <f>AA25*E25</f>
        <v>5840.7300000000005</v>
      </c>
      <c r="AC25" s="10">
        <v>9</v>
      </c>
      <c r="AD25" s="29">
        <f>AC25*E25</f>
        <v>5840.7300000000005</v>
      </c>
      <c r="AE25" s="10">
        <v>9</v>
      </c>
      <c r="AF25" s="29">
        <f>AE25*E25</f>
        <v>5840.7300000000005</v>
      </c>
      <c r="AG25" s="10">
        <v>9</v>
      </c>
      <c r="AH25" s="29">
        <f>AG25*E25</f>
        <v>5840.7300000000005</v>
      </c>
      <c r="AI25" s="10">
        <v>9</v>
      </c>
      <c r="AJ25" s="29">
        <f>AI25*E25</f>
        <v>5840.7300000000005</v>
      </c>
      <c r="AK25" s="10">
        <v>9</v>
      </c>
      <c r="AL25" s="29">
        <f>AK25*E25</f>
        <v>5840.7300000000005</v>
      </c>
      <c r="AM25" s="10">
        <v>9</v>
      </c>
      <c r="AN25" s="29">
        <f>AM25*E25</f>
        <v>5840.7300000000005</v>
      </c>
      <c r="AO25" s="10">
        <v>9</v>
      </c>
      <c r="AP25" s="29">
        <f>AO25*E25</f>
        <v>5840.7300000000005</v>
      </c>
      <c r="AQ25" s="10">
        <v>9</v>
      </c>
      <c r="AR25" s="29">
        <f>AQ25*E25</f>
        <v>5840.7300000000005</v>
      </c>
      <c r="AS25" s="10">
        <v>9</v>
      </c>
      <c r="AT25" s="29">
        <f>AS25*E25</f>
        <v>5840.7300000000005</v>
      </c>
      <c r="AU25" s="10">
        <v>9</v>
      </c>
      <c r="AV25" s="29">
        <f>AU25*E25</f>
        <v>5840.7300000000005</v>
      </c>
      <c r="AW25" s="10">
        <v>9</v>
      </c>
      <c r="AX25" s="29">
        <f>AW25*E25</f>
        <v>5840.7300000000005</v>
      </c>
      <c r="AY25" s="10">
        <v>9</v>
      </c>
      <c r="AZ25" s="29">
        <f>AY25*E25</f>
        <v>5840.7300000000005</v>
      </c>
      <c r="BA25" s="10">
        <v>9</v>
      </c>
      <c r="BB25" s="29">
        <f>BA25*E25</f>
        <v>5840.7300000000005</v>
      </c>
      <c r="BC25" s="10">
        <v>9</v>
      </c>
      <c r="BD25" s="29">
        <f>BC25*E25</f>
        <v>5840.7300000000005</v>
      </c>
      <c r="BE25" s="10">
        <v>9</v>
      </c>
      <c r="BF25" s="29">
        <f>BE25*E25</f>
        <v>5840.7300000000005</v>
      </c>
      <c r="BG25" s="10">
        <v>9</v>
      </c>
      <c r="BH25" s="29">
        <f>BG25*E25</f>
        <v>5840.7300000000005</v>
      </c>
      <c r="BI25" s="10">
        <v>9</v>
      </c>
      <c r="BJ25" s="29">
        <f>BI25*E25</f>
        <v>5840.7300000000005</v>
      </c>
      <c r="BK25" s="7"/>
      <c r="BL25" s="46">
        <f>BK25*E25</f>
        <v>0</v>
      </c>
    </row>
    <row r="26" spans="1:64" x14ac:dyDescent="0.35">
      <c r="A26">
        <v>23</v>
      </c>
      <c r="B26" s="2" t="s">
        <v>24</v>
      </c>
      <c r="C26" s="55">
        <v>203.48820000000001</v>
      </c>
      <c r="D26" s="66" t="s">
        <v>39</v>
      </c>
      <c r="E26" s="21">
        <v>1276.45</v>
      </c>
      <c r="F26" s="65">
        <f t="shared" si="0"/>
        <v>259742.51289000001</v>
      </c>
      <c r="G26" s="59">
        <v>3.93</v>
      </c>
      <c r="H26" s="8"/>
      <c r="I26" s="40"/>
      <c r="J26" s="39">
        <f>I26*E26</f>
        <v>0</v>
      </c>
      <c r="K26" s="40">
        <v>50.87</v>
      </c>
      <c r="L26" s="39">
        <f>K26*E26</f>
        <v>64933.011500000001</v>
      </c>
      <c r="M26" s="32">
        <v>50.87</v>
      </c>
      <c r="N26" s="29">
        <f>M26*E26</f>
        <v>64933.011500000001</v>
      </c>
      <c r="O26" s="10">
        <v>50.87</v>
      </c>
      <c r="P26" s="29">
        <f>O26*E26</f>
        <v>64933.011500000001</v>
      </c>
      <c r="Q26" s="10">
        <v>50.87</v>
      </c>
      <c r="R26" s="28">
        <f>Q26*E26</f>
        <v>64933.011500000001</v>
      </c>
      <c r="S26" s="13"/>
      <c r="T26" s="45">
        <f>S26*E26</f>
        <v>0</v>
      </c>
      <c r="U26" s="10"/>
      <c r="V26" s="29">
        <f>U26*E26</f>
        <v>0</v>
      </c>
      <c r="W26" s="10"/>
      <c r="X26" s="29">
        <f>W26*E26</f>
        <v>0</v>
      </c>
      <c r="Y26" s="10"/>
      <c r="Z26" s="29">
        <f>Y26*E26</f>
        <v>0</v>
      </c>
      <c r="AA26" s="10"/>
      <c r="AB26" s="29">
        <f>AA26*E26</f>
        <v>0</v>
      </c>
      <c r="AC26" s="10"/>
      <c r="AD26" s="29">
        <f>AC26*E26</f>
        <v>0</v>
      </c>
      <c r="AE26" s="10"/>
      <c r="AF26" s="29">
        <f>AE26*E26</f>
        <v>0</v>
      </c>
      <c r="AG26" s="10"/>
      <c r="AH26" s="29">
        <f>AG26*E26</f>
        <v>0</v>
      </c>
      <c r="AI26" s="10"/>
      <c r="AJ26" s="29">
        <f>AI26*E26</f>
        <v>0</v>
      </c>
      <c r="AK26" s="10"/>
      <c r="AL26" s="29">
        <f>AK26*E26</f>
        <v>0</v>
      </c>
      <c r="AM26" s="10"/>
      <c r="AN26" s="29">
        <f>AM26*E26</f>
        <v>0</v>
      </c>
      <c r="AO26" s="10"/>
      <c r="AP26" s="29">
        <f>AO26*E26</f>
        <v>0</v>
      </c>
      <c r="AQ26" s="10"/>
      <c r="AR26" s="29">
        <f>AQ26*E26</f>
        <v>0</v>
      </c>
      <c r="AS26" s="10"/>
      <c r="AT26" s="29">
        <f>AS26*E26</f>
        <v>0</v>
      </c>
      <c r="AU26" s="10"/>
      <c r="AV26" s="29">
        <f>AU26*E26</f>
        <v>0</v>
      </c>
      <c r="AW26" s="10"/>
      <c r="AX26" s="29">
        <f>AW26*E26</f>
        <v>0</v>
      </c>
      <c r="AY26" s="10"/>
      <c r="AZ26" s="29">
        <f>AY26*E26</f>
        <v>0</v>
      </c>
      <c r="BA26" s="10"/>
      <c r="BB26" s="29">
        <f>BA26*E26</f>
        <v>0</v>
      </c>
      <c r="BC26" s="10"/>
      <c r="BD26" s="29">
        <f>BC26*E26</f>
        <v>0</v>
      </c>
      <c r="BE26" s="10"/>
      <c r="BF26" s="29">
        <f>BE26*E26</f>
        <v>0</v>
      </c>
      <c r="BG26" s="10"/>
      <c r="BH26" s="29">
        <f>BG26*E26</f>
        <v>0</v>
      </c>
      <c r="BI26" s="10"/>
      <c r="BJ26" s="29">
        <f>BI26*E26</f>
        <v>0</v>
      </c>
      <c r="BK26" s="7"/>
      <c r="BL26" s="46">
        <f>BK26*E26</f>
        <v>0</v>
      </c>
    </row>
    <row r="27" spans="1:64" x14ac:dyDescent="0.35">
      <c r="A27">
        <v>24</v>
      </c>
      <c r="B27" s="2" t="s">
        <v>25</v>
      </c>
      <c r="C27" s="55">
        <v>366</v>
      </c>
      <c r="D27" s="66" t="s">
        <v>42</v>
      </c>
      <c r="E27" s="19">
        <v>8133.24</v>
      </c>
      <c r="F27" s="65">
        <f t="shared" si="0"/>
        <v>2976765.84</v>
      </c>
      <c r="G27" s="59">
        <v>3</v>
      </c>
      <c r="H27" s="8"/>
      <c r="I27" s="40"/>
      <c r="J27" s="39">
        <f>I27*E27</f>
        <v>0</v>
      </c>
      <c r="K27" s="40"/>
      <c r="L27" s="39">
        <f>K27*E27</f>
        <v>0</v>
      </c>
      <c r="M27" s="32"/>
      <c r="N27" s="29">
        <f>M27*E27</f>
        <v>0</v>
      </c>
      <c r="O27" s="10"/>
      <c r="P27" s="29">
        <f>O27*E27</f>
        <v>0</v>
      </c>
      <c r="Q27" s="10"/>
      <c r="R27" s="28">
        <f>Q27*E27</f>
        <v>0</v>
      </c>
      <c r="S27" s="13"/>
      <c r="T27" s="45">
        <f>S27*E27</f>
        <v>0</v>
      </c>
      <c r="U27" s="10"/>
      <c r="V27" s="29">
        <f>U27*E27</f>
        <v>0</v>
      </c>
      <c r="W27" s="10"/>
      <c r="X27" s="29">
        <f>W27*E27</f>
        <v>0</v>
      </c>
      <c r="Y27" s="10"/>
      <c r="Z27" s="29">
        <f>Y27*E27</f>
        <v>0</v>
      </c>
      <c r="AA27" s="10"/>
      <c r="AB27" s="29">
        <f>AA27*E27</f>
        <v>0</v>
      </c>
      <c r="AC27" s="10"/>
      <c r="AD27" s="29">
        <f>AC27*E27</f>
        <v>0</v>
      </c>
      <c r="AE27" s="10"/>
      <c r="AF27" s="29">
        <f>AE27*E27</f>
        <v>0</v>
      </c>
      <c r="AG27" s="10"/>
      <c r="AH27" s="29">
        <f>AG27*E27</f>
        <v>0</v>
      </c>
      <c r="AI27" s="10"/>
      <c r="AJ27" s="29">
        <f>AI27*E27</f>
        <v>0</v>
      </c>
      <c r="AK27" s="10"/>
      <c r="AL27" s="29">
        <f>AK27*E27</f>
        <v>0</v>
      </c>
      <c r="AM27" s="10"/>
      <c r="AN27" s="29">
        <f>AM27*E27</f>
        <v>0</v>
      </c>
      <c r="AO27" s="10"/>
      <c r="AP27" s="29">
        <f>AO27*E27</f>
        <v>0</v>
      </c>
      <c r="AQ27" s="10"/>
      <c r="AR27" s="29">
        <f>AQ27*E27</f>
        <v>0</v>
      </c>
      <c r="AS27" s="10"/>
      <c r="AT27" s="29">
        <f>AS27*E27</f>
        <v>0</v>
      </c>
      <c r="AU27" s="10"/>
      <c r="AV27" s="29">
        <f>AU27*E27</f>
        <v>0</v>
      </c>
      <c r="AW27" s="10"/>
      <c r="AX27" s="29">
        <f>AW27*E27</f>
        <v>0</v>
      </c>
      <c r="AY27" s="10"/>
      <c r="AZ27" s="29">
        <f>AY27*E27</f>
        <v>0</v>
      </c>
      <c r="BA27" s="10"/>
      <c r="BB27" s="29">
        <f>BA27*E27</f>
        <v>0</v>
      </c>
      <c r="BC27" s="10"/>
      <c r="BD27" s="29">
        <f>BC27*E27</f>
        <v>0</v>
      </c>
      <c r="BE27" s="10"/>
      <c r="BF27" s="29">
        <f>BE27*E27</f>
        <v>0</v>
      </c>
      <c r="BG27" s="10"/>
      <c r="BH27" s="29">
        <f>BG27*E27</f>
        <v>0</v>
      </c>
      <c r="BI27" s="10"/>
      <c r="BJ27" s="29">
        <f>BI27*E27</f>
        <v>0</v>
      </c>
      <c r="BK27" s="9">
        <v>366</v>
      </c>
      <c r="BL27" s="46">
        <f>BK27*E27</f>
        <v>2976765.84</v>
      </c>
    </row>
    <row r="28" spans="1:64" x14ac:dyDescent="0.35">
      <c r="A28">
        <v>25</v>
      </c>
      <c r="B28" s="2" t="s">
        <v>26</v>
      </c>
      <c r="C28" s="55">
        <v>1</v>
      </c>
      <c r="D28" s="66" t="s">
        <v>42</v>
      </c>
      <c r="E28" s="19">
        <v>17859.82</v>
      </c>
      <c r="F28" s="65">
        <f t="shared" si="0"/>
        <v>17859.82</v>
      </c>
      <c r="G28" s="59">
        <v>1</v>
      </c>
      <c r="H28" s="8"/>
      <c r="I28" s="40"/>
      <c r="J28" s="39">
        <f>I28*E28</f>
        <v>0</v>
      </c>
      <c r="K28" s="40"/>
      <c r="L28" s="39">
        <f>K28*E28</f>
        <v>0</v>
      </c>
      <c r="M28" s="32"/>
      <c r="N28" s="29">
        <f>M28*E28</f>
        <v>0</v>
      </c>
      <c r="O28" s="10"/>
      <c r="P28" s="29">
        <f>O28*E28</f>
        <v>0</v>
      </c>
      <c r="Q28" s="10"/>
      <c r="R28" s="28">
        <f>Q28*E28</f>
        <v>0</v>
      </c>
      <c r="S28" s="13"/>
      <c r="T28" s="45">
        <f>S28*E28</f>
        <v>0</v>
      </c>
      <c r="U28" s="10"/>
      <c r="V28" s="29">
        <f>U28*E28</f>
        <v>0</v>
      </c>
      <c r="W28" s="10"/>
      <c r="X28" s="29">
        <f>W28*E28</f>
        <v>0</v>
      </c>
      <c r="Y28" s="10"/>
      <c r="Z28" s="29">
        <f>Y28*E28</f>
        <v>0</v>
      </c>
      <c r="AA28" s="10"/>
      <c r="AB28" s="29">
        <f>AA28*E28</f>
        <v>0</v>
      </c>
      <c r="AC28" s="10"/>
      <c r="AD28" s="29">
        <f>AC28*E28</f>
        <v>0</v>
      </c>
      <c r="AE28" s="10"/>
      <c r="AF28" s="29">
        <f>AE28*E28</f>
        <v>0</v>
      </c>
      <c r="AG28" s="10"/>
      <c r="AH28" s="29">
        <f>AG28*E28</f>
        <v>0</v>
      </c>
      <c r="AI28" s="10"/>
      <c r="AJ28" s="29">
        <f>AI28*E28</f>
        <v>0</v>
      </c>
      <c r="AK28" s="10"/>
      <c r="AL28" s="29">
        <f>AK28*E28</f>
        <v>0</v>
      </c>
      <c r="AM28" s="10"/>
      <c r="AN28" s="29">
        <f>AM28*E28</f>
        <v>0</v>
      </c>
      <c r="AO28" s="10"/>
      <c r="AP28" s="29">
        <f>AO28*E28</f>
        <v>0</v>
      </c>
      <c r="AQ28" s="10"/>
      <c r="AR28" s="29">
        <f>AQ28*E28</f>
        <v>0</v>
      </c>
      <c r="AS28" s="10"/>
      <c r="AT28" s="29">
        <f>AS28*E28</f>
        <v>0</v>
      </c>
      <c r="AU28" s="10"/>
      <c r="AV28" s="29">
        <f>AU28*E28</f>
        <v>0</v>
      </c>
      <c r="AW28" s="10"/>
      <c r="AX28" s="29">
        <f>AW28*E28</f>
        <v>0</v>
      </c>
      <c r="AY28" s="10"/>
      <c r="AZ28" s="29">
        <f>AY28*E28</f>
        <v>0</v>
      </c>
      <c r="BA28" s="10"/>
      <c r="BB28" s="29">
        <f>BA28*E28</f>
        <v>0</v>
      </c>
      <c r="BC28" s="10"/>
      <c r="BD28" s="29">
        <f>BC28*E28</f>
        <v>0</v>
      </c>
      <c r="BE28" s="10"/>
      <c r="BF28" s="29">
        <f>BE28*E28</f>
        <v>0</v>
      </c>
      <c r="BG28" s="10"/>
      <c r="BH28" s="29">
        <f>BG28*E28</f>
        <v>0</v>
      </c>
      <c r="BI28" s="10"/>
      <c r="BJ28" s="29">
        <f>BI28*E28</f>
        <v>0</v>
      </c>
      <c r="BK28" s="9">
        <v>1</v>
      </c>
      <c r="BL28" s="46">
        <f>BK28*E28</f>
        <v>17859.82</v>
      </c>
    </row>
    <row r="29" spans="1:64" x14ac:dyDescent="0.35">
      <c r="A29">
        <v>26</v>
      </c>
      <c r="B29" s="2" t="s">
        <v>27</v>
      </c>
      <c r="C29" s="55">
        <v>1</v>
      </c>
      <c r="D29" s="66" t="s">
        <v>42</v>
      </c>
      <c r="E29" s="19">
        <v>65124.56</v>
      </c>
      <c r="F29" s="65">
        <f t="shared" si="0"/>
        <v>65124.56</v>
      </c>
      <c r="G29" s="59">
        <v>1</v>
      </c>
      <c r="H29" s="8"/>
      <c r="I29" s="40"/>
      <c r="J29" s="39">
        <f>I29*E29</f>
        <v>0</v>
      </c>
      <c r="K29" s="40"/>
      <c r="L29" s="39">
        <f>K29*E29</f>
        <v>0</v>
      </c>
      <c r="M29" s="32"/>
      <c r="N29" s="29">
        <f>M29*E29</f>
        <v>0</v>
      </c>
      <c r="O29" s="10"/>
      <c r="P29" s="29">
        <f>O29*E29</f>
        <v>0</v>
      </c>
      <c r="Q29" s="10"/>
      <c r="R29" s="28">
        <f>Q29*E29</f>
        <v>0</v>
      </c>
      <c r="S29" s="13"/>
      <c r="T29" s="45">
        <f>S29*E29</f>
        <v>0</v>
      </c>
      <c r="U29" s="10"/>
      <c r="V29" s="29">
        <f>U29*E29</f>
        <v>0</v>
      </c>
      <c r="W29" s="10"/>
      <c r="X29" s="29">
        <f>W29*E29</f>
        <v>0</v>
      </c>
      <c r="Y29" s="10"/>
      <c r="Z29" s="29">
        <f>Y29*E29</f>
        <v>0</v>
      </c>
      <c r="AA29" s="10"/>
      <c r="AB29" s="29">
        <f>AA29*E29</f>
        <v>0</v>
      </c>
      <c r="AC29" s="10"/>
      <c r="AD29" s="29">
        <f>AC29*E29</f>
        <v>0</v>
      </c>
      <c r="AE29" s="10"/>
      <c r="AF29" s="29">
        <f>AE29*E29</f>
        <v>0</v>
      </c>
      <c r="AG29" s="10"/>
      <c r="AH29" s="29">
        <f>AG29*E29</f>
        <v>0</v>
      </c>
      <c r="AI29" s="10"/>
      <c r="AJ29" s="29">
        <f>AI29*E29</f>
        <v>0</v>
      </c>
      <c r="AK29" s="10"/>
      <c r="AL29" s="29">
        <f>AK29*E29</f>
        <v>0</v>
      </c>
      <c r="AM29" s="10"/>
      <c r="AN29" s="29">
        <f>AM29*E29</f>
        <v>0</v>
      </c>
      <c r="AO29" s="10"/>
      <c r="AP29" s="29">
        <f>AO29*E29</f>
        <v>0</v>
      </c>
      <c r="AQ29" s="10"/>
      <c r="AR29" s="29">
        <f>AQ29*E29</f>
        <v>0</v>
      </c>
      <c r="AS29" s="10"/>
      <c r="AT29" s="29">
        <f>AS29*E29</f>
        <v>0</v>
      </c>
      <c r="AU29" s="10"/>
      <c r="AV29" s="29">
        <f>AU29*E29</f>
        <v>0</v>
      </c>
      <c r="AW29" s="10"/>
      <c r="AX29" s="29">
        <f>AW29*E29</f>
        <v>0</v>
      </c>
      <c r="AY29" s="10"/>
      <c r="AZ29" s="29">
        <f>AY29*E29</f>
        <v>0</v>
      </c>
      <c r="BA29" s="10"/>
      <c r="BB29" s="29">
        <f>BA29*E29</f>
        <v>0</v>
      </c>
      <c r="BC29" s="10"/>
      <c r="BD29" s="29">
        <f>BC29*E29</f>
        <v>0</v>
      </c>
      <c r="BE29" s="10"/>
      <c r="BF29" s="29">
        <f>BE29*E29</f>
        <v>0</v>
      </c>
      <c r="BG29" s="10"/>
      <c r="BH29" s="29">
        <f>BG29*E29</f>
        <v>0</v>
      </c>
      <c r="BI29" s="10"/>
      <c r="BJ29" s="29">
        <f>BI29*E29</f>
        <v>0</v>
      </c>
      <c r="BK29" s="9">
        <v>1</v>
      </c>
      <c r="BL29" s="46">
        <f>BK29*E29</f>
        <v>65124.56</v>
      </c>
    </row>
    <row r="30" spans="1:64" x14ac:dyDescent="0.35">
      <c r="A30">
        <v>27</v>
      </c>
      <c r="B30" s="2" t="s">
        <v>28</v>
      </c>
      <c r="C30" s="55">
        <v>8</v>
      </c>
      <c r="D30" s="66" t="s">
        <v>42</v>
      </c>
      <c r="E30" s="19">
        <v>84196.76</v>
      </c>
      <c r="F30" s="65">
        <f t="shared" si="0"/>
        <v>673574.08</v>
      </c>
      <c r="G30" s="59">
        <v>1</v>
      </c>
      <c r="H30" s="8"/>
      <c r="I30" s="40"/>
      <c r="J30" s="39">
        <f>I30*E30</f>
        <v>0</v>
      </c>
      <c r="K30" s="40"/>
      <c r="L30" s="39">
        <f>K30*E30</f>
        <v>0</v>
      </c>
      <c r="M30" s="32"/>
      <c r="N30" s="29">
        <f>M30*E30</f>
        <v>0</v>
      </c>
      <c r="O30" s="10"/>
      <c r="P30" s="29">
        <f>O30*E30</f>
        <v>0</v>
      </c>
      <c r="Q30" s="10"/>
      <c r="R30" s="28">
        <f>Q30*E30</f>
        <v>0</v>
      </c>
      <c r="S30" s="13"/>
      <c r="T30" s="45">
        <f>S30*E30</f>
        <v>0</v>
      </c>
      <c r="U30" s="10"/>
      <c r="V30" s="29">
        <f>U30*E30</f>
        <v>0</v>
      </c>
      <c r="W30" s="10"/>
      <c r="X30" s="29">
        <f>W30*E30</f>
        <v>0</v>
      </c>
      <c r="Y30" s="10"/>
      <c r="Z30" s="29">
        <f>Y30*E30</f>
        <v>0</v>
      </c>
      <c r="AA30" s="10"/>
      <c r="AB30" s="29">
        <f>AA30*E30</f>
        <v>0</v>
      </c>
      <c r="AC30" s="10"/>
      <c r="AD30" s="29">
        <f>AC30*E30</f>
        <v>0</v>
      </c>
      <c r="AE30" s="10"/>
      <c r="AF30" s="29">
        <f>AE30*E30</f>
        <v>0</v>
      </c>
      <c r="AG30" s="10"/>
      <c r="AH30" s="29">
        <f>AG30*E30</f>
        <v>0</v>
      </c>
      <c r="AI30" s="10"/>
      <c r="AJ30" s="29">
        <f>AI30*E30</f>
        <v>0</v>
      </c>
      <c r="AK30" s="10"/>
      <c r="AL30" s="29">
        <f>AK30*E30</f>
        <v>0</v>
      </c>
      <c r="AM30" s="10"/>
      <c r="AN30" s="29">
        <f>AM30*E30</f>
        <v>0</v>
      </c>
      <c r="AO30" s="10"/>
      <c r="AP30" s="29">
        <f>AO30*E30</f>
        <v>0</v>
      </c>
      <c r="AQ30" s="10"/>
      <c r="AR30" s="29">
        <f>AQ30*E30</f>
        <v>0</v>
      </c>
      <c r="AS30" s="10"/>
      <c r="AT30" s="29">
        <f>AS30*E30</f>
        <v>0</v>
      </c>
      <c r="AU30" s="10"/>
      <c r="AV30" s="29">
        <f>AU30*E30</f>
        <v>0</v>
      </c>
      <c r="AW30" s="10"/>
      <c r="AX30" s="29">
        <f>AW30*E30</f>
        <v>0</v>
      </c>
      <c r="AY30" s="10"/>
      <c r="AZ30" s="29">
        <f>AY30*E30</f>
        <v>0</v>
      </c>
      <c r="BA30" s="10"/>
      <c r="BB30" s="29">
        <f>BA30*E30</f>
        <v>0</v>
      </c>
      <c r="BC30" s="10"/>
      <c r="BD30" s="29">
        <f>BC30*E30</f>
        <v>0</v>
      </c>
      <c r="BE30" s="10"/>
      <c r="BF30" s="29">
        <f>BE30*E30</f>
        <v>0</v>
      </c>
      <c r="BG30" s="10"/>
      <c r="BH30" s="29">
        <f>BG30*E30</f>
        <v>0</v>
      </c>
      <c r="BI30" s="10"/>
      <c r="BJ30" s="29">
        <f>BI30*E30</f>
        <v>0</v>
      </c>
      <c r="BK30" s="9">
        <v>8</v>
      </c>
      <c r="BL30" s="46">
        <f>BK30*E30</f>
        <v>673574.08</v>
      </c>
    </row>
    <row r="31" spans="1:64" x14ac:dyDescent="0.35">
      <c r="A31">
        <v>28</v>
      </c>
      <c r="B31" s="2" t="s">
        <v>29</v>
      </c>
      <c r="C31" s="55">
        <v>30000</v>
      </c>
      <c r="D31" s="66" t="s">
        <v>42</v>
      </c>
      <c r="E31" s="19">
        <v>2.62</v>
      </c>
      <c r="F31" s="65">
        <f t="shared" si="0"/>
        <v>78600</v>
      </c>
      <c r="G31" s="59">
        <v>2500</v>
      </c>
      <c r="H31" s="8"/>
      <c r="I31" s="38">
        <v>6000</v>
      </c>
      <c r="J31" s="39">
        <f>I31*E31</f>
        <v>15720</v>
      </c>
      <c r="K31" s="40">
        <v>6000</v>
      </c>
      <c r="L31" s="39">
        <f>K31*E31</f>
        <v>15720</v>
      </c>
      <c r="M31" s="32">
        <v>6000</v>
      </c>
      <c r="N31" s="29">
        <f>M31*E31</f>
        <v>15720</v>
      </c>
      <c r="O31" s="10">
        <v>6000</v>
      </c>
      <c r="P31" s="29">
        <f>O31*E31</f>
        <v>15720</v>
      </c>
      <c r="Q31" s="10">
        <v>6000</v>
      </c>
      <c r="R31" s="28">
        <f>Q31*E31</f>
        <v>15720</v>
      </c>
      <c r="S31" s="13"/>
      <c r="T31" s="45">
        <f>S31*E31</f>
        <v>0</v>
      </c>
      <c r="U31" s="10"/>
      <c r="V31" s="29">
        <f>U31*E31</f>
        <v>0</v>
      </c>
      <c r="W31" s="10"/>
      <c r="X31" s="29">
        <f>W31*E31</f>
        <v>0</v>
      </c>
      <c r="Y31" s="10"/>
      <c r="Z31" s="29">
        <f>Y31*E31</f>
        <v>0</v>
      </c>
      <c r="AA31" s="10"/>
      <c r="AB31" s="29">
        <f>AA31*E31</f>
        <v>0</v>
      </c>
      <c r="AC31" s="10"/>
      <c r="AD31" s="29">
        <f>AC31*E31</f>
        <v>0</v>
      </c>
      <c r="AE31" s="10"/>
      <c r="AF31" s="29">
        <f>AE31*E31</f>
        <v>0</v>
      </c>
      <c r="AG31" s="10"/>
      <c r="AH31" s="29">
        <f>AG31*E31</f>
        <v>0</v>
      </c>
      <c r="AI31" s="10"/>
      <c r="AJ31" s="29">
        <f>AI31*E31</f>
        <v>0</v>
      </c>
      <c r="AK31" s="10"/>
      <c r="AL31" s="29">
        <f>AK31*E31</f>
        <v>0</v>
      </c>
      <c r="AM31" s="10"/>
      <c r="AN31" s="29">
        <f>AM31*E31</f>
        <v>0</v>
      </c>
      <c r="AO31" s="10"/>
      <c r="AP31" s="29">
        <f>AO31*E31</f>
        <v>0</v>
      </c>
      <c r="AQ31" s="10"/>
      <c r="AR31" s="29">
        <f>AQ31*E31</f>
        <v>0</v>
      </c>
      <c r="AS31" s="10"/>
      <c r="AT31" s="29">
        <f>AS31*E31</f>
        <v>0</v>
      </c>
      <c r="AU31" s="10"/>
      <c r="AV31" s="29">
        <f>AU31*E31</f>
        <v>0</v>
      </c>
      <c r="AW31" s="10"/>
      <c r="AX31" s="29">
        <f>AW31*E31</f>
        <v>0</v>
      </c>
      <c r="AY31" s="10"/>
      <c r="AZ31" s="29">
        <f>AY31*E31</f>
        <v>0</v>
      </c>
      <c r="BA31" s="10"/>
      <c r="BB31" s="29">
        <f>BA31*E31</f>
        <v>0</v>
      </c>
      <c r="BC31" s="10"/>
      <c r="BD31" s="29">
        <f>BC31*E31</f>
        <v>0</v>
      </c>
      <c r="BE31" s="10"/>
      <c r="BF31" s="29">
        <f>BE31*E31</f>
        <v>0</v>
      </c>
      <c r="BG31" s="10"/>
      <c r="BH31" s="29">
        <f>BG31*E31</f>
        <v>0</v>
      </c>
      <c r="BI31" s="10"/>
      <c r="BJ31" s="29">
        <f>BI31*E31</f>
        <v>0</v>
      </c>
      <c r="BK31" s="7"/>
      <c r="BL31" s="46">
        <f>BK31*E31</f>
        <v>0</v>
      </c>
    </row>
    <row r="32" spans="1:64" x14ac:dyDescent="0.35">
      <c r="A32">
        <v>29</v>
      </c>
      <c r="B32" s="2" t="s">
        <v>30</v>
      </c>
      <c r="C32" s="55">
        <v>26000</v>
      </c>
      <c r="D32" s="66" t="s">
        <v>42</v>
      </c>
      <c r="E32" s="19">
        <v>4.66</v>
      </c>
      <c r="F32" s="65">
        <f t="shared" si="0"/>
        <v>121160</v>
      </c>
      <c r="G32" s="59">
        <v>500</v>
      </c>
      <c r="H32" s="8"/>
      <c r="I32" s="38">
        <v>6000</v>
      </c>
      <c r="J32" s="39">
        <f>I32*E32</f>
        <v>27960</v>
      </c>
      <c r="K32" s="40">
        <v>5000</v>
      </c>
      <c r="L32" s="39">
        <f>K32*E32</f>
        <v>23300</v>
      </c>
      <c r="M32" s="32">
        <v>5000</v>
      </c>
      <c r="N32" s="29">
        <f>M32*E32</f>
        <v>23300</v>
      </c>
      <c r="O32" s="10">
        <v>5000</v>
      </c>
      <c r="P32" s="29">
        <f>O32*E32</f>
        <v>23300</v>
      </c>
      <c r="Q32" s="10">
        <v>5000</v>
      </c>
      <c r="R32" s="28">
        <f>Q32*E32</f>
        <v>23300</v>
      </c>
      <c r="S32" s="13"/>
      <c r="T32" s="45">
        <f>S32*E32</f>
        <v>0</v>
      </c>
      <c r="U32" s="10"/>
      <c r="V32" s="29">
        <f>U32*E32</f>
        <v>0</v>
      </c>
      <c r="W32" s="10"/>
      <c r="X32" s="29">
        <f>W32*E32</f>
        <v>0</v>
      </c>
      <c r="Y32" s="10"/>
      <c r="Z32" s="29">
        <f>Y32*E32</f>
        <v>0</v>
      </c>
      <c r="AA32" s="10"/>
      <c r="AB32" s="29">
        <f>AA32*E32</f>
        <v>0</v>
      </c>
      <c r="AC32" s="10"/>
      <c r="AD32" s="29">
        <f>AC32*E32</f>
        <v>0</v>
      </c>
      <c r="AE32" s="10"/>
      <c r="AF32" s="29">
        <f>AE32*E32</f>
        <v>0</v>
      </c>
      <c r="AG32" s="10"/>
      <c r="AH32" s="29">
        <f>AG32*E32</f>
        <v>0</v>
      </c>
      <c r="AI32" s="10"/>
      <c r="AJ32" s="29">
        <f>AI32*E32</f>
        <v>0</v>
      </c>
      <c r="AK32" s="10"/>
      <c r="AL32" s="29">
        <f>AK32*E32</f>
        <v>0</v>
      </c>
      <c r="AM32" s="10"/>
      <c r="AN32" s="29">
        <f>AM32*E32</f>
        <v>0</v>
      </c>
      <c r="AO32" s="10"/>
      <c r="AP32" s="29">
        <f>AO32*E32</f>
        <v>0</v>
      </c>
      <c r="AQ32" s="10"/>
      <c r="AR32" s="29">
        <f>AQ32*E32</f>
        <v>0</v>
      </c>
      <c r="AS32" s="10"/>
      <c r="AT32" s="29">
        <f>AS32*E32</f>
        <v>0</v>
      </c>
      <c r="AU32" s="10"/>
      <c r="AV32" s="29">
        <f>AU32*E32</f>
        <v>0</v>
      </c>
      <c r="AW32" s="10"/>
      <c r="AX32" s="29">
        <f>AW32*E32</f>
        <v>0</v>
      </c>
      <c r="AY32" s="10"/>
      <c r="AZ32" s="29">
        <f>AY32*E32</f>
        <v>0</v>
      </c>
      <c r="BA32" s="10"/>
      <c r="BB32" s="29">
        <f>BA32*E32</f>
        <v>0</v>
      </c>
      <c r="BC32" s="10"/>
      <c r="BD32" s="29">
        <f>BC32*E32</f>
        <v>0</v>
      </c>
      <c r="BE32" s="10"/>
      <c r="BF32" s="29">
        <f>BE32*E32</f>
        <v>0</v>
      </c>
      <c r="BG32" s="10"/>
      <c r="BH32" s="29">
        <f>BG32*E32</f>
        <v>0</v>
      </c>
      <c r="BI32" s="10"/>
      <c r="BJ32" s="29">
        <f>BI32*E32</f>
        <v>0</v>
      </c>
      <c r="BK32" s="7"/>
      <c r="BL32" s="46">
        <f>BK32*E32</f>
        <v>0</v>
      </c>
    </row>
    <row r="33" spans="1:64" x14ac:dyDescent="0.35">
      <c r="A33">
        <v>30</v>
      </c>
      <c r="B33" s="2" t="s">
        <v>31</v>
      </c>
      <c r="C33" s="55">
        <v>3500</v>
      </c>
      <c r="D33" s="66" t="s">
        <v>42</v>
      </c>
      <c r="E33" s="19">
        <v>6.59</v>
      </c>
      <c r="F33" s="65">
        <f t="shared" si="0"/>
        <v>23065</v>
      </c>
      <c r="G33" s="59">
        <v>500</v>
      </c>
      <c r="H33" s="8"/>
      <c r="I33" s="38">
        <v>3500</v>
      </c>
      <c r="J33" s="39">
        <f>I33*E33</f>
        <v>23065</v>
      </c>
      <c r="K33" s="40"/>
      <c r="L33" s="39">
        <f>K33*E33</f>
        <v>0</v>
      </c>
      <c r="M33" s="32"/>
      <c r="N33" s="29">
        <f>M33*E33</f>
        <v>0</v>
      </c>
      <c r="O33" s="10"/>
      <c r="P33" s="29">
        <f>O33*E33</f>
        <v>0</v>
      </c>
      <c r="Q33" s="10"/>
      <c r="R33" s="28">
        <f>Q33*E33</f>
        <v>0</v>
      </c>
      <c r="S33" s="13"/>
      <c r="T33" s="45">
        <f>S33*E33</f>
        <v>0</v>
      </c>
      <c r="U33" s="10"/>
      <c r="V33" s="29">
        <f>U33*E33</f>
        <v>0</v>
      </c>
      <c r="W33" s="10"/>
      <c r="X33" s="29">
        <f>W33*E33</f>
        <v>0</v>
      </c>
      <c r="Y33" s="10"/>
      <c r="Z33" s="29">
        <f>Y33*E33</f>
        <v>0</v>
      </c>
      <c r="AA33" s="10"/>
      <c r="AB33" s="29">
        <f>AA33*E33</f>
        <v>0</v>
      </c>
      <c r="AC33" s="10"/>
      <c r="AD33" s="29">
        <f>AC33*E33</f>
        <v>0</v>
      </c>
      <c r="AE33" s="10"/>
      <c r="AF33" s="29">
        <f>AE33*E33</f>
        <v>0</v>
      </c>
      <c r="AG33" s="10"/>
      <c r="AH33" s="29">
        <f>AG33*E33</f>
        <v>0</v>
      </c>
      <c r="AI33" s="10"/>
      <c r="AJ33" s="29">
        <f>AI33*E33</f>
        <v>0</v>
      </c>
      <c r="AK33" s="10"/>
      <c r="AL33" s="29">
        <f>AK33*E33</f>
        <v>0</v>
      </c>
      <c r="AM33" s="10"/>
      <c r="AN33" s="29">
        <f>AM33*E33</f>
        <v>0</v>
      </c>
      <c r="AO33" s="10"/>
      <c r="AP33" s="29">
        <f>AO33*E33</f>
        <v>0</v>
      </c>
      <c r="AQ33" s="10"/>
      <c r="AR33" s="29">
        <f>AQ33*E33</f>
        <v>0</v>
      </c>
      <c r="AS33" s="10"/>
      <c r="AT33" s="29">
        <f>AS33*E33</f>
        <v>0</v>
      </c>
      <c r="AU33" s="10"/>
      <c r="AV33" s="29">
        <f>AU33*E33</f>
        <v>0</v>
      </c>
      <c r="AW33" s="10"/>
      <c r="AX33" s="29">
        <f>AW33*E33</f>
        <v>0</v>
      </c>
      <c r="AY33" s="10"/>
      <c r="AZ33" s="29">
        <f>AY33*E33</f>
        <v>0</v>
      </c>
      <c r="BA33" s="10"/>
      <c r="BB33" s="29">
        <f>BA33*E33</f>
        <v>0</v>
      </c>
      <c r="BC33" s="10"/>
      <c r="BD33" s="29">
        <f>BC33*E33</f>
        <v>0</v>
      </c>
      <c r="BE33" s="10"/>
      <c r="BF33" s="29">
        <f>BE33*E33</f>
        <v>0</v>
      </c>
      <c r="BG33" s="10"/>
      <c r="BH33" s="29">
        <f>BG33*E33</f>
        <v>0</v>
      </c>
      <c r="BI33" s="10"/>
      <c r="BJ33" s="29">
        <f>BI33*E33</f>
        <v>0</v>
      </c>
      <c r="BK33" s="7"/>
      <c r="BL33" s="46">
        <f>BK33*E33</f>
        <v>0</v>
      </c>
    </row>
    <row r="34" spans="1:64" x14ac:dyDescent="0.35">
      <c r="A34">
        <v>31</v>
      </c>
      <c r="B34" s="2" t="s">
        <v>32</v>
      </c>
      <c r="C34" s="55">
        <v>500</v>
      </c>
      <c r="D34" s="66" t="s">
        <v>42</v>
      </c>
      <c r="E34" s="19">
        <v>7.99</v>
      </c>
      <c r="F34" s="65">
        <f t="shared" si="0"/>
        <v>3995</v>
      </c>
      <c r="G34" s="59">
        <v>500</v>
      </c>
      <c r="H34" s="8"/>
      <c r="I34" s="38">
        <v>500</v>
      </c>
      <c r="J34" s="39">
        <f>I34*E34</f>
        <v>3995</v>
      </c>
      <c r="K34" s="40"/>
      <c r="L34" s="39">
        <f>K34*E34</f>
        <v>0</v>
      </c>
      <c r="M34" s="32"/>
      <c r="N34" s="29">
        <f>M34*E34</f>
        <v>0</v>
      </c>
      <c r="O34" s="10"/>
      <c r="P34" s="29">
        <f>O34*E34</f>
        <v>0</v>
      </c>
      <c r="Q34" s="10"/>
      <c r="R34" s="28">
        <f>Q34*E34</f>
        <v>0</v>
      </c>
      <c r="S34" s="13"/>
      <c r="T34" s="45">
        <f>S34*E34</f>
        <v>0</v>
      </c>
      <c r="U34" s="10"/>
      <c r="V34" s="29">
        <f>U34*E34</f>
        <v>0</v>
      </c>
      <c r="W34" s="10"/>
      <c r="X34" s="29">
        <f>W34*E34</f>
        <v>0</v>
      </c>
      <c r="Y34" s="10"/>
      <c r="Z34" s="29">
        <f>Y34*E34</f>
        <v>0</v>
      </c>
      <c r="AA34" s="10"/>
      <c r="AB34" s="29">
        <f>AA34*E34</f>
        <v>0</v>
      </c>
      <c r="AC34" s="10"/>
      <c r="AD34" s="29">
        <f>AC34*E34</f>
        <v>0</v>
      </c>
      <c r="AE34" s="10"/>
      <c r="AF34" s="29">
        <f>AE34*E34</f>
        <v>0</v>
      </c>
      <c r="AG34" s="10"/>
      <c r="AH34" s="29">
        <f>AG34*E34</f>
        <v>0</v>
      </c>
      <c r="AI34" s="10"/>
      <c r="AJ34" s="29">
        <f>AI34*E34</f>
        <v>0</v>
      </c>
      <c r="AK34" s="10"/>
      <c r="AL34" s="29">
        <f>AK34*E34</f>
        <v>0</v>
      </c>
      <c r="AM34" s="10"/>
      <c r="AN34" s="29">
        <f>AM34*E34</f>
        <v>0</v>
      </c>
      <c r="AO34" s="10"/>
      <c r="AP34" s="29">
        <f>AO34*E34</f>
        <v>0</v>
      </c>
      <c r="AQ34" s="10"/>
      <c r="AR34" s="29">
        <f>AQ34*E34</f>
        <v>0</v>
      </c>
      <c r="AS34" s="10"/>
      <c r="AT34" s="29">
        <f>AS34*E34</f>
        <v>0</v>
      </c>
      <c r="AU34" s="10"/>
      <c r="AV34" s="29">
        <f>AU34*E34</f>
        <v>0</v>
      </c>
      <c r="AW34" s="10"/>
      <c r="AX34" s="29">
        <f>AW34*E34</f>
        <v>0</v>
      </c>
      <c r="AY34" s="10"/>
      <c r="AZ34" s="29">
        <f>AY34*E34</f>
        <v>0</v>
      </c>
      <c r="BA34" s="10"/>
      <c r="BB34" s="29">
        <f>BA34*E34</f>
        <v>0</v>
      </c>
      <c r="BC34" s="10"/>
      <c r="BD34" s="29">
        <f>BC34*E34</f>
        <v>0</v>
      </c>
      <c r="BE34" s="10"/>
      <c r="BF34" s="29">
        <f>BE34*E34</f>
        <v>0</v>
      </c>
      <c r="BG34" s="10"/>
      <c r="BH34" s="29">
        <f>BG34*E34</f>
        <v>0</v>
      </c>
      <c r="BI34" s="10"/>
      <c r="BJ34" s="29">
        <f>BI34*E34</f>
        <v>0</v>
      </c>
      <c r="BK34" s="7"/>
      <c r="BL34" s="46">
        <f>BK34*E34</f>
        <v>0</v>
      </c>
    </row>
    <row r="35" spans="1:64" x14ac:dyDescent="0.35">
      <c r="A35">
        <v>32</v>
      </c>
      <c r="B35" s="2" t="s">
        <v>33</v>
      </c>
      <c r="C35" s="55">
        <v>3000</v>
      </c>
      <c r="D35" s="66" t="s">
        <v>42</v>
      </c>
      <c r="E35" s="19">
        <v>9.5</v>
      </c>
      <c r="F35" s="65">
        <f t="shared" si="0"/>
        <v>28500</v>
      </c>
      <c r="G35" s="59">
        <v>1000</v>
      </c>
      <c r="H35" s="8"/>
      <c r="I35" s="38">
        <v>3000</v>
      </c>
      <c r="J35" s="39">
        <f>I35*E35</f>
        <v>28500</v>
      </c>
      <c r="K35" s="40"/>
      <c r="L35" s="39">
        <f>K35*E35</f>
        <v>0</v>
      </c>
      <c r="M35" s="32"/>
      <c r="N35" s="29">
        <f>M35*E35</f>
        <v>0</v>
      </c>
      <c r="O35" s="10"/>
      <c r="P35" s="29">
        <f>O35*E35</f>
        <v>0</v>
      </c>
      <c r="Q35" s="10"/>
      <c r="R35" s="28">
        <f>Q35*E35</f>
        <v>0</v>
      </c>
      <c r="S35" s="13"/>
      <c r="T35" s="45">
        <f>S35*E35</f>
        <v>0</v>
      </c>
      <c r="U35" s="10"/>
      <c r="V35" s="29">
        <f>U35*E35</f>
        <v>0</v>
      </c>
      <c r="W35" s="10"/>
      <c r="X35" s="29">
        <f>W35*E35</f>
        <v>0</v>
      </c>
      <c r="Y35" s="10"/>
      <c r="Z35" s="29">
        <f>Y35*E35</f>
        <v>0</v>
      </c>
      <c r="AA35" s="10"/>
      <c r="AB35" s="29">
        <f>AA35*E35</f>
        <v>0</v>
      </c>
      <c r="AC35" s="10"/>
      <c r="AD35" s="29">
        <f>AC35*E35</f>
        <v>0</v>
      </c>
      <c r="AE35" s="10"/>
      <c r="AF35" s="29">
        <f>AE35*E35</f>
        <v>0</v>
      </c>
      <c r="AG35" s="10"/>
      <c r="AH35" s="29">
        <f>AG35*E35</f>
        <v>0</v>
      </c>
      <c r="AI35" s="10"/>
      <c r="AJ35" s="29">
        <f>AI35*E35</f>
        <v>0</v>
      </c>
      <c r="AK35" s="10"/>
      <c r="AL35" s="29">
        <f>AK35*E35</f>
        <v>0</v>
      </c>
      <c r="AM35" s="10"/>
      <c r="AN35" s="29">
        <f>AM35*E35</f>
        <v>0</v>
      </c>
      <c r="AO35" s="10"/>
      <c r="AP35" s="29">
        <f>AO35*E35</f>
        <v>0</v>
      </c>
      <c r="AQ35" s="10"/>
      <c r="AR35" s="29">
        <f>AQ35*E35</f>
        <v>0</v>
      </c>
      <c r="AS35" s="10"/>
      <c r="AT35" s="29">
        <f>AS35*E35</f>
        <v>0</v>
      </c>
      <c r="AU35" s="10"/>
      <c r="AV35" s="29">
        <f>AU35*E35</f>
        <v>0</v>
      </c>
      <c r="AW35" s="10"/>
      <c r="AX35" s="29">
        <f>AW35*E35</f>
        <v>0</v>
      </c>
      <c r="AY35" s="10"/>
      <c r="AZ35" s="29">
        <f>AY35*E35</f>
        <v>0</v>
      </c>
      <c r="BA35" s="10"/>
      <c r="BB35" s="29">
        <f>BA35*E35</f>
        <v>0</v>
      </c>
      <c r="BC35" s="10"/>
      <c r="BD35" s="29">
        <f>BC35*E35</f>
        <v>0</v>
      </c>
      <c r="BE35" s="10"/>
      <c r="BF35" s="29">
        <f>BE35*E35</f>
        <v>0</v>
      </c>
      <c r="BG35" s="10"/>
      <c r="BH35" s="29">
        <f>BG35*E35</f>
        <v>0</v>
      </c>
      <c r="BI35" s="10"/>
      <c r="BJ35" s="29">
        <f>BI35*E35</f>
        <v>0</v>
      </c>
      <c r="BK35" s="7"/>
      <c r="BL35" s="46">
        <f>BK35*E35</f>
        <v>0</v>
      </c>
    </row>
    <row r="36" spans="1:64" x14ac:dyDescent="0.35">
      <c r="A36">
        <v>33</v>
      </c>
      <c r="B36" s="14" t="s">
        <v>34</v>
      </c>
      <c r="C36" s="55">
        <v>2000</v>
      </c>
      <c r="D36" s="66" t="s">
        <v>42</v>
      </c>
      <c r="E36" s="21">
        <v>3.7</v>
      </c>
      <c r="F36" s="65">
        <f t="shared" si="0"/>
        <v>7400</v>
      </c>
      <c r="G36" s="59">
        <v>2000</v>
      </c>
      <c r="H36" s="15"/>
      <c r="I36" s="41">
        <v>2000</v>
      </c>
      <c r="J36" s="39">
        <f>I36*E36</f>
        <v>7400</v>
      </c>
      <c r="K36" s="44"/>
      <c r="L36" s="39">
        <f>K36*E36</f>
        <v>0</v>
      </c>
      <c r="M36" s="33"/>
      <c r="N36" s="29">
        <f>M36*E36</f>
        <v>0</v>
      </c>
      <c r="O36" s="16"/>
      <c r="P36" s="29">
        <f>O36*E36</f>
        <v>0</v>
      </c>
      <c r="Q36" s="16"/>
      <c r="R36" s="28">
        <f>Q36*E36</f>
        <v>0</v>
      </c>
      <c r="S36" s="17"/>
      <c r="T36" s="45">
        <f>S36*E36</f>
        <v>0</v>
      </c>
      <c r="U36" s="16"/>
      <c r="V36" s="29">
        <f>U36*E36</f>
        <v>0</v>
      </c>
      <c r="W36" s="16"/>
      <c r="X36" s="29">
        <f>W36*E36</f>
        <v>0</v>
      </c>
      <c r="Y36" s="16"/>
      <c r="Z36" s="29">
        <f>Y36*E36</f>
        <v>0</v>
      </c>
      <c r="AA36" s="16"/>
      <c r="AB36" s="29">
        <f>AA36*E36</f>
        <v>0</v>
      </c>
      <c r="AC36" s="16"/>
      <c r="AD36" s="29">
        <f>AC36*E36</f>
        <v>0</v>
      </c>
      <c r="AE36" s="16"/>
      <c r="AF36" s="29">
        <f>AE36*E36</f>
        <v>0</v>
      </c>
      <c r="AG36" s="16"/>
      <c r="AH36" s="29">
        <f>AG36*E36</f>
        <v>0</v>
      </c>
      <c r="AI36" s="16"/>
      <c r="AJ36" s="29">
        <f>AI36*E36</f>
        <v>0</v>
      </c>
      <c r="AK36" s="16"/>
      <c r="AL36" s="29">
        <f>AK36*E36</f>
        <v>0</v>
      </c>
      <c r="AM36" s="16"/>
      <c r="AN36" s="29">
        <f>AM36*E36</f>
        <v>0</v>
      </c>
      <c r="AO36" s="16"/>
      <c r="AP36" s="29">
        <f>AO36*E36</f>
        <v>0</v>
      </c>
      <c r="AQ36" s="16"/>
      <c r="AR36" s="29">
        <f>AQ36*E36</f>
        <v>0</v>
      </c>
      <c r="AS36" s="16"/>
      <c r="AT36" s="29">
        <f>AS36*E36</f>
        <v>0</v>
      </c>
      <c r="AU36" s="16"/>
      <c r="AV36" s="29">
        <f>AU36*E36</f>
        <v>0</v>
      </c>
      <c r="AW36" s="16"/>
      <c r="AX36" s="29">
        <f>AW36*E36</f>
        <v>0</v>
      </c>
      <c r="AY36" s="16"/>
      <c r="AZ36" s="29">
        <f>AY36*E36</f>
        <v>0</v>
      </c>
      <c r="BA36" s="16"/>
      <c r="BB36" s="29">
        <f>BA36*E36</f>
        <v>0</v>
      </c>
      <c r="BC36" s="16"/>
      <c r="BD36" s="29">
        <f>BC36*E36</f>
        <v>0</v>
      </c>
      <c r="BE36" s="16"/>
      <c r="BF36" s="29">
        <f>BE36*E36</f>
        <v>0</v>
      </c>
      <c r="BG36" s="16"/>
      <c r="BH36" s="29">
        <f>BG36*E36</f>
        <v>0</v>
      </c>
      <c r="BI36" s="16"/>
      <c r="BJ36" s="29">
        <f>BI36*E36</f>
        <v>0</v>
      </c>
      <c r="BK36" s="18"/>
      <c r="BL36" s="46">
        <f>BK36*E36</f>
        <v>0</v>
      </c>
    </row>
    <row r="37" spans="1:64" x14ac:dyDescent="0.35">
      <c r="A37">
        <v>34</v>
      </c>
      <c r="B37" s="14" t="s">
        <v>35</v>
      </c>
      <c r="C37" s="55">
        <v>930</v>
      </c>
      <c r="D37" s="66" t="s">
        <v>42</v>
      </c>
      <c r="E37" s="21">
        <v>5.74</v>
      </c>
      <c r="F37" s="65">
        <f t="shared" si="0"/>
        <v>5338.2</v>
      </c>
      <c r="G37" s="59">
        <v>930</v>
      </c>
      <c r="H37" s="15"/>
      <c r="I37" s="41">
        <v>930</v>
      </c>
      <c r="J37" s="39">
        <f>I37*E37</f>
        <v>5338.2</v>
      </c>
      <c r="K37" s="44"/>
      <c r="L37" s="39">
        <f>K37*E37</f>
        <v>0</v>
      </c>
      <c r="M37" s="33"/>
      <c r="N37" s="29">
        <f>M37*E37</f>
        <v>0</v>
      </c>
      <c r="O37" s="16"/>
      <c r="P37" s="29">
        <f>O37*E37</f>
        <v>0</v>
      </c>
      <c r="Q37" s="16"/>
      <c r="R37" s="28">
        <f>Q37*E37</f>
        <v>0</v>
      </c>
      <c r="S37" s="17"/>
      <c r="T37" s="45">
        <f>S37*E37</f>
        <v>0</v>
      </c>
      <c r="U37" s="16"/>
      <c r="V37" s="29">
        <f>U37*E37</f>
        <v>0</v>
      </c>
      <c r="W37" s="16"/>
      <c r="X37" s="29">
        <f>W37*E37</f>
        <v>0</v>
      </c>
      <c r="Y37" s="16"/>
      <c r="Z37" s="29">
        <f>Y37*E37</f>
        <v>0</v>
      </c>
      <c r="AA37" s="16"/>
      <c r="AB37" s="29">
        <f>AA37*E37</f>
        <v>0</v>
      </c>
      <c r="AC37" s="16"/>
      <c r="AD37" s="29">
        <f>AC37*E37</f>
        <v>0</v>
      </c>
      <c r="AE37" s="16"/>
      <c r="AF37" s="29">
        <f>AE37*E37</f>
        <v>0</v>
      </c>
      <c r="AG37" s="16"/>
      <c r="AH37" s="29">
        <f>AG37*E37</f>
        <v>0</v>
      </c>
      <c r="AI37" s="16"/>
      <c r="AJ37" s="29">
        <f>AI37*E37</f>
        <v>0</v>
      </c>
      <c r="AK37" s="16"/>
      <c r="AL37" s="29">
        <f>AK37*E37</f>
        <v>0</v>
      </c>
      <c r="AM37" s="16"/>
      <c r="AN37" s="29">
        <f>AM37*E37</f>
        <v>0</v>
      </c>
      <c r="AO37" s="16"/>
      <c r="AP37" s="29">
        <f>AO37*E37</f>
        <v>0</v>
      </c>
      <c r="AQ37" s="16"/>
      <c r="AR37" s="29">
        <f>AQ37*E37</f>
        <v>0</v>
      </c>
      <c r="AS37" s="16"/>
      <c r="AT37" s="29">
        <f>AS37*E37</f>
        <v>0</v>
      </c>
      <c r="AU37" s="16"/>
      <c r="AV37" s="29">
        <f>AU37*E37</f>
        <v>0</v>
      </c>
      <c r="AW37" s="16"/>
      <c r="AX37" s="29">
        <f>AW37*E37</f>
        <v>0</v>
      </c>
      <c r="AY37" s="16"/>
      <c r="AZ37" s="29">
        <f>AY37*E37</f>
        <v>0</v>
      </c>
      <c r="BA37" s="16"/>
      <c r="BB37" s="29">
        <f>BA37*E37</f>
        <v>0</v>
      </c>
      <c r="BC37" s="16"/>
      <c r="BD37" s="29">
        <f>BC37*E37</f>
        <v>0</v>
      </c>
      <c r="BE37" s="16"/>
      <c r="BF37" s="29">
        <f>BE37*E37</f>
        <v>0</v>
      </c>
      <c r="BG37" s="16"/>
      <c r="BH37" s="29">
        <f>BG37*E37</f>
        <v>0</v>
      </c>
      <c r="BI37" s="16"/>
      <c r="BJ37" s="29">
        <f>BI37*E37</f>
        <v>0</v>
      </c>
      <c r="BK37" s="18"/>
      <c r="BL37" s="46">
        <f>BK37*E37</f>
        <v>0</v>
      </c>
    </row>
    <row r="38" spans="1:64" x14ac:dyDescent="0.35">
      <c r="A38">
        <v>35</v>
      </c>
      <c r="B38" s="2" t="s">
        <v>36</v>
      </c>
      <c r="C38" s="55">
        <v>2650</v>
      </c>
      <c r="D38" s="66" t="s">
        <v>42</v>
      </c>
      <c r="E38" s="19">
        <v>6.72</v>
      </c>
      <c r="F38" s="65">
        <f t="shared" si="0"/>
        <v>17808</v>
      </c>
      <c r="G38" s="59">
        <v>530</v>
      </c>
      <c r="H38" s="8"/>
      <c r="I38" s="38">
        <v>2650</v>
      </c>
      <c r="J38" s="39">
        <f>I38*E38</f>
        <v>17808</v>
      </c>
      <c r="K38" s="40"/>
      <c r="L38" s="39">
        <f>K38*E38</f>
        <v>0</v>
      </c>
      <c r="M38" s="32"/>
      <c r="N38" s="29">
        <f>M38*E38</f>
        <v>0</v>
      </c>
      <c r="O38" s="10"/>
      <c r="P38" s="29">
        <f>O38*E38</f>
        <v>0</v>
      </c>
      <c r="Q38" s="10"/>
      <c r="R38" s="28">
        <f>Q38*E38</f>
        <v>0</v>
      </c>
      <c r="S38" s="13"/>
      <c r="T38" s="45">
        <f>S38*E38</f>
        <v>0</v>
      </c>
      <c r="U38" s="10"/>
      <c r="V38" s="29">
        <f>U38*E38</f>
        <v>0</v>
      </c>
      <c r="W38" s="10"/>
      <c r="X38" s="29">
        <f>W38*E38</f>
        <v>0</v>
      </c>
      <c r="Y38" s="10"/>
      <c r="Z38" s="29">
        <f>Y38*E38</f>
        <v>0</v>
      </c>
      <c r="AA38" s="10"/>
      <c r="AB38" s="29">
        <f>AA38*E38</f>
        <v>0</v>
      </c>
      <c r="AC38" s="10"/>
      <c r="AD38" s="29">
        <f>AC38*E38</f>
        <v>0</v>
      </c>
      <c r="AE38" s="10"/>
      <c r="AF38" s="29">
        <f>AE38*E38</f>
        <v>0</v>
      </c>
      <c r="AG38" s="10"/>
      <c r="AH38" s="29">
        <f>AG38*E38</f>
        <v>0</v>
      </c>
      <c r="AI38" s="10"/>
      <c r="AJ38" s="29">
        <f>AI38*E38</f>
        <v>0</v>
      </c>
      <c r="AK38" s="10"/>
      <c r="AL38" s="29">
        <f>AK38*E38</f>
        <v>0</v>
      </c>
      <c r="AM38" s="10"/>
      <c r="AN38" s="29">
        <f>AM38*E38</f>
        <v>0</v>
      </c>
      <c r="AO38" s="10"/>
      <c r="AP38" s="29">
        <f>AO38*E38</f>
        <v>0</v>
      </c>
      <c r="AQ38" s="10"/>
      <c r="AR38" s="29">
        <f>AQ38*E38</f>
        <v>0</v>
      </c>
      <c r="AS38" s="10"/>
      <c r="AT38" s="29">
        <f>AS38*E38</f>
        <v>0</v>
      </c>
      <c r="AU38" s="10"/>
      <c r="AV38" s="29">
        <f>AU38*E38</f>
        <v>0</v>
      </c>
      <c r="AW38" s="10"/>
      <c r="AX38" s="29">
        <f>AW38*E38</f>
        <v>0</v>
      </c>
      <c r="AY38" s="10"/>
      <c r="AZ38" s="29">
        <f>AY38*E38</f>
        <v>0</v>
      </c>
      <c r="BA38" s="10"/>
      <c r="BB38" s="29">
        <f>BA38*E38</f>
        <v>0</v>
      </c>
      <c r="BC38" s="10"/>
      <c r="BD38" s="29">
        <f>BC38*E38</f>
        <v>0</v>
      </c>
      <c r="BE38" s="10"/>
      <c r="BF38" s="29">
        <f>BE38*E38</f>
        <v>0</v>
      </c>
      <c r="BG38" s="10"/>
      <c r="BH38" s="29">
        <f>BG38*E38</f>
        <v>0</v>
      </c>
      <c r="BI38" s="10"/>
      <c r="BJ38" s="29">
        <f>BI38*E38</f>
        <v>0</v>
      </c>
      <c r="BK38" s="7"/>
      <c r="BL38" s="46">
        <f>BK38*E38</f>
        <v>0</v>
      </c>
    </row>
    <row r="39" spans="1:64" ht="15" thickBot="1" x14ac:dyDescent="0.4">
      <c r="A39">
        <v>36</v>
      </c>
      <c r="B39" s="2" t="s">
        <v>37</v>
      </c>
      <c r="C39" s="56">
        <v>1600</v>
      </c>
      <c r="D39" s="67" t="s">
        <v>42</v>
      </c>
      <c r="E39" s="19">
        <v>5.86</v>
      </c>
      <c r="F39" s="65">
        <f t="shared" si="0"/>
        <v>9376</v>
      </c>
      <c r="G39" s="60">
        <v>800</v>
      </c>
      <c r="H39" s="8"/>
      <c r="I39" s="42">
        <v>1600</v>
      </c>
      <c r="J39" s="39">
        <f>I39*E39</f>
        <v>9376</v>
      </c>
      <c r="K39" s="40"/>
      <c r="L39" s="39">
        <f>K39*E39</f>
        <v>0</v>
      </c>
      <c r="M39" s="32"/>
      <c r="N39" s="29">
        <f>M39*E39</f>
        <v>0</v>
      </c>
      <c r="O39" s="10"/>
      <c r="P39" s="29">
        <f>O39*E39</f>
        <v>0</v>
      </c>
      <c r="Q39" s="10"/>
      <c r="R39" s="28">
        <f>Q39*E39</f>
        <v>0</v>
      </c>
      <c r="S39" s="13"/>
      <c r="T39" s="45">
        <f>S39*E39</f>
        <v>0</v>
      </c>
      <c r="U39" s="10"/>
      <c r="V39" s="29">
        <f>U39*E39</f>
        <v>0</v>
      </c>
      <c r="W39" s="10"/>
      <c r="X39" s="29">
        <f>W39*E39</f>
        <v>0</v>
      </c>
      <c r="Y39" s="10"/>
      <c r="Z39" s="29">
        <f>Y39*E39</f>
        <v>0</v>
      </c>
      <c r="AA39" s="10"/>
      <c r="AB39" s="29">
        <f>AA39*E39</f>
        <v>0</v>
      </c>
      <c r="AC39" s="10"/>
      <c r="AD39" s="29">
        <f>AC39*E39</f>
        <v>0</v>
      </c>
      <c r="AE39" s="10"/>
      <c r="AF39" s="29">
        <f>AE39*E39</f>
        <v>0</v>
      </c>
      <c r="AG39" s="10"/>
      <c r="AH39" s="29">
        <f>AG39*E39</f>
        <v>0</v>
      </c>
      <c r="AI39" s="10"/>
      <c r="AJ39" s="29">
        <f>AI39*E39</f>
        <v>0</v>
      </c>
      <c r="AK39" s="10"/>
      <c r="AL39" s="29">
        <f>AK39*E39</f>
        <v>0</v>
      </c>
      <c r="AM39" s="10"/>
      <c r="AN39" s="29">
        <f>AM39*E39</f>
        <v>0</v>
      </c>
      <c r="AO39" s="10"/>
      <c r="AP39" s="29">
        <f>AO39*E39</f>
        <v>0</v>
      </c>
      <c r="AQ39" s="10"/>
      <c r="AR39" s="29">
        <f>AQ39*E39</f>
        <v>0</v>
      </c>
      <c r="AS39" s="10"/>
      <c r="AT39" s="29">
        <f>AS39*E39</f>
        <v>0</v>
      </c>
      <c r="AU39" s="10"/>
      <c r="AV39" s="29">
        <f>AU39*E39</f>
        <v>0</v>
      </c>
      <c r="AW39" s="10"/>
      <c r="AX39" s="29">
        <f>AW39*E39</f>
        <v>0</v>
      </c>
      <c r="AY39" s="10"/>
      <c r="AZ39" s="29">
        <f>AY39*E39</f>
        <v>0</v>
      </c>
      <c r="BA39" s="10"/>
      <c r="BB39" s="29">
        <f>BA39*E39</f>
        <v>0</v>
      </c>
      <c r="BC39" s="10"/>
      <c r="BD39" s="29">
        <f>BC39*E39</f>
        <v>0</v>
      </c>
      <c r="BE39" s="10"/>
      <c r="BF39" s="29">
        <f>BE39*E39</f>
        <v>0</v>
      </c>
      <c r="BG39" s="10"/>
      <c r="BH39" s="29">
        <f>BG39*E39</f>
        <v>0</v>
      </c>
      <c r="BI39" s="10"/>
      <c r="BJ39" s="29">
        <f>BI39*E39</f>
        <v>0</v>
      </c>
      <c r="BK39" s="7"/>
      <c r="BL39" s="46">
        <f>BK39*E39</f>
        <v>0</v>
      </c>
    </row>
    <row r="40" spans="1:64" ht="15" thickBot="1" x14ac:dyDescent="0.4">
      <c r="D40" s="68" t="s">
        <v>49</v>
      </c>
      <c r="E40" s="69"/>
      <c r="F40" s="70">
        <f>SUM(F5:F39)</f>
        <v>86937188.521049976</v>
      </c>
      <c r="I40" s="52" t="s">
        <v>50</v>
      </c>
      <c r="J40" s="71">
        <f>SUM(J5:J39)</f>
        <v>3691799.2081999998</v>
      </c>
      <c r="K40" s="52" t="s">
        <v>50</v>
      </c>
      <c r="L40" s="72">
        <f>SUM(L5:L39)</f>
        <v>3244452.5266999998</v>
      </c>
      <c r="M40" s="52" t="s">
        <v>50</v>
      </c>
      <c r="N40" s="73">
        <f>SUM(N5:N39)</f>
        <v>3244452.5266999998</v>
      </c>
      <c r="O40" s="52" t="s">
        <v>50</v>
      </c>
      <c r="P40" s="73">
        <f>SUM(P5:P39)</f>
        <v>3244452.5266999998</v>
      </c>
      <c r="Q40" s="52" t="s">
        <v>50</v>
      </c>
      <c r="R40" s="73">
        <f>SUM(R5:R39)</f>
        <v>3244452.5266999998</v>
      </c>
      <c r="S40" s="52" t="s">
        <v>50</v>
      </c>
      <c r="T40" s="73">
        <f>SUM(T5:T39)</f>
        <v>3996347.7711599995</v>
      </c>
      <c r="U40" s="52" t="s">
        <v>50</v>
      </c>
      <c r="V40" s="73">
        <f>SUM(V5:V39)</f>
        <v>2993870.5521999998</v>
      </c>
      <c r="W40" s="52" t="s">
        <v>50</v>
      </c>
      <c r="X40" s="73">
        <f>SUM(X5:X39)</f>
        <v>2993870.5521999998</v>
      </c>
      <c r="Y40" s="52" t="s">
        <v>50</v>
      </c>
      <c r="Z40" s="73">
        <f>SUM(Z5:Z39)</f>
        <v>2993870.5521999998</v>
      </c>
      <c r="AA40" s="52" t="s">
        <v>50</v>
      </c>
      <c r="AB40" s="73">
        <f>SUM(AB5:AB39)</f>
        <v>2993870.5521999998</v>
      </c>
      <c r="AC40" s="52" t="s">
        <v>50</v>
      </c>
      <c r="AD40" s="73">
        <f>SUM(AD5:AD39)</f>
        <v>2993870.5521999998</v>
      </c>
      <c r="AE40" s="52" t="s">
        <v>50</v>
      </c>
      <c r="AF40" s="73">
        <f>SUM(AF5:AF39)</f>
        <v>2993870.5521999998</v>
      </c>
      <c r="AG40" s="52" t="s">
        <v>50</v>
      </c>
      <c r="AH40" s="73">
        <f>SUM(AH5:AH39)</f>
        <v>2993870.5521999998</v>
      </c>
      <c r="AI40" s="52" t="s">
        <v>50</v>
      </c>
      <c r="AJ40" s="73">
        <f>SUM(AJ5:AJ39)</f>
        <v>2993870.5521999998</v>
      </c>
      <c r="AK40" s="52" t="s">
        <v>50</v>
      </c>
      <c r="AL40" s="73">
        <f>SUM(AL5:AL39)</f>
        <v>2993870.5521999998</v>
      </c>
      <c r="AM40" s="52" t="s">
        <v>50</v>
      </c>
      <c r="AN40" s="73">
        <f>SUM(AN5:AN39)</f>
        <v>2993870.5521999998</v>
      </c>
      <c r="AO40" s="52" t="s">
        <v>50</v>
      </c>
      <c r="AP40" s="73">
        <f>SUM(AP5:AP39)</f>
        <v>2993870.5521999998</v>
      </c>
      <c r="AQ40" s="52" t="s">
        <v>50</v>
      </c>
      <c r="AR40" s="73">
        <f>SUM(AR5:AR39)</f>
        <v>2993870.5521999998</v>
      </c>
      <c r="AS40" s="52" t="s">
        <v>50</v>
      </c>
      <c r="AT40" s="73">
        <f>SUM(AT5:AT39)</f>
        <v>2993870.5521999998</v>
      </c>
      <c r="AU40" s="52" t="s">
        <v>50</v>
      </c>
      <c r="AV40" s="73">
        <f>SUM(AV5:AV39)</f>
        <v>2993870.5521999998</v>
      </c>
      <c r="AW40" s="52" t="s">
        <v>50</v>
      </c>
      <c r="AX40" s="73">
        <f>SUM(AX5:AX39)</f>
        <v>2993870.5521999998</v>
      </c>
      <c r="AY40" s="52" t="s">
        <v>50</v>
      </c>
      <c r="AZ40" s="73">
        <f>SUM(AZ5:AZ39)</f>
        <v>2993870.5521999998</v>
      </c>
      <c r="BA40" s="52" t="s">
        <v>50</v>
      </c>
      <c r="BB40" s="73">
        <f>SUM(BB5:BB39)</f>
        <v>2993870.5521999998</v>
      </c>
      <c r="BC40" s="52" t="s">
        <v>50</v>
      </c>
      <c r="BD40" s="73">
        <f>SUM(BD5:BD39)</f>
        <v>2993870.5521999998</v>
      </c>
      <c r="BE40" s="52" t="s">
        <v>50</v>
      </c>
      <c r="BF40" s="73">
        <f>SUM(BF5:BF39)</f>
        <v>2993870.5521999998</v>
      </c>
      <c r="BG40" s="52" t="s">
        <v>50</v>
      </c>
      <c r="BH40" s="73">
        <f>SUM(BH5:BH39)</f>
        <v>2993870.5521999998</v>
      </c>
      <c r="BI40" s="52" t="s">
        <v>50</v>
      </c>
      <c r="BJ40" s="73">
        <f>SUM(BJ5:BJ39)</f>
        <v>2993870.5521999998</v>
      </c>
      <c r="BK40" s="52" t="s">
        <v>50</v>
      </c>
      <c r="BL40" s="73">
        <f>SUM(BL5:BL39)</f>
        <v>3733324.3</v>
      </c>
    </row>
  </sheetData>
  <mergeCells count="29">
    <mergeCell ref="S2:T2"/>
    <mergeCell ref="I2:J2"/>
    <mergeCell ref="K2:L2"/>
    <mergeCell ref="M2:N2"/>
    <mergeCell ref="O2:P2"/>
    <mergeCell ref="Q2:R2"/>
    <mergeCell ref="AQ2:AR2"/>
    <mergeCell ref="U2:V2"/>
    <mergeCell ref="W2:X2"/>
    <mergeCell ref="Y2:Z2"/>
    <mergeCell ref="AA2:AB2"/>
    <mergeCell ref="AC2:AD2"/>
    <mergeCell ref="AE2:AF2"/>
    <mergeCell ref="BE2:BF2"/>
    <mergeCell ref="BG2:BH2"/>
    <mergeCell ref="BI2:BJ2"/>
    <mergeCell ref="BK2:BL2"/>
    <mergeCell ref="D40:E40"/>
    <mergeCell ref="AS2:AT2"/>
    <mergeCell ref="AU2:AV2"/>
    <mergeCell ref="AW2:AX2"/>
    <mergeCell ref="AY2:AZ2"/>
    <mergeCell ref="BA2:BB2"/>
    <mergeCell ref="BC2:BD2"/>
    <mergeCell ref="AG2:AH2"/>
    <mergeCell ref="AI2:AJ2"/>
    <mergeCell ref="AK2:AL2"/>
    <mergeCell ref="AM2:AN2"/>
    <mergeCell ref="AO2:A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Хмелев</dc:creator>
  <cp:lastModifiedBy>Антон Мицкевичус</cp:lastModifiedBy>
  <dcterms:created xsi:type="dcterms:W3CDTF">2015-06-05T18:17:20Z</dcterms:created>
  <dcterms:modified xsi:type="dcterms:W3CDTF">2026-05-05T08:13:23Z</dcterms:modified>
</cp:coreProperties>
</file>