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k\Desktop\Базис_Архив\Расчет\2025\КикГеострой_06.11.25\"/>
    </mc:Choice>
  </mc:AlternateContent>
  <xr:revisionPtr revIDLastSave="0" documentId="13_ncr:1_{30C8F016-DE9D-4287-9D51-0C1A95ACA514}" xr6:coauthVersionLast="47" xr6:coauthVersionMax="47" xr10:uidLastSave="{00000000-0000-0000-0000-000000000000}"/>
  <bookViews>
    <workbookView xWindow="525" yWindow="930" windowWidth="23670" windowHeight="12600" xr2:uid="{9D9A89EF-DF80-4B3F-B512-0CE6338B353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J7" i="1"/>
  <c r="J9" i="1"/>
  <c r="J10" i="1"/>
  <c r="J12" i="1"/>
  <c r="J13" i="1"/>
  <c r="J15" i="1"/>
  <c r="J16" i="1"/>
  <c r="J17" i="1"/>
  <c r="J4" i="1"/>
  <c r="H5" i="1"/>
  <c r="H7" i="1"/>
  <c r="H9" i="1"/>
  <c r="H18" i="1" s="1"/>
  <c r="H10" i="1"/>
  <c r="H12" i="1"/>
  <c r="H13" i="1"/>
  <c r="H15" i="1"/>
  <c r="H16" i="1"/>
  <c r="H17" i="1"/>
  <c r="H4" i="1"/>
  <c r="J18" i="1" l="1"/>
  <c r="D18" i="1" l="1"/>
  <c r="E17" i="1"/>
  <c r="E16" i="1"/>
  <c r="E15" i="1"/>
  <c r="E13" i="1"/>
  <c r="E12" i="1"/>
  <c r="E10" i="1"/>
  <c r="E9" i="1"/>
  <c r="E7" i="1"/>
  <c r="E5" i="1"/>
  <c r="E4" i="1"/>
  <c r="E18" i="1" l="1"/>
</calcChain>
</file>

<file path=xl/sharedStrings.xml><?xml version="1.0" encoding="utf-8"?>
<sst xmlns="http://schemas.openxmlformats.org/spreadsheetml/2006/main" count="34" uniqueCount="30">
  <si>
    <t xml:space="preserve">вес одного, изд </t>
  </si>
  <si>
    <t>кол-во, шт.</t>
  </si>
  <si>
    <t>масса всех изделий кг.</t>
  </si>
  <si>
    <t>Усиление верхнего пояса ж/6  ферм ФС-1.1</t>
  </si>
  <si>
    <t>Усиление ж/6  ферм ФС-2.1</t>
  </si>
  <si>
    <t>ИТОГО</t>
  </si>
  <si>
    <t xml:space="preserve">350*370*40-11 </t>
  </si>
  <si>
    <r>
      <t>350*370*40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10</t>
    </r>
  </si>
  <si>
    <r>
      <t>350*370*40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11</t>
    </r>
  </si>
  <si>
    <r>
      <t>Монтаж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 xml:space="preserve">1.1*     </t>
    </r>
    <r>
      <rPr>
        <sz val="10"/>
        <color indexed="8"/>
        <rFont val="Arial"/>
        <family val="2"/>
        <charset val="204"/>
      </rPr>
      <t xml:space="preserve">
</t>
    </r>
  </si>
  <si>
    <r>
      <t>320*370*40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10</t>
    </r>
  </si>
  <si>
    <r>
      <t>Монтажна</t>
    </r>
    <r>
      <rPr>
        <sz val="10"/>
        <color indexed="8"/>
        <rFont val="Arial"/>
        <family val="2"/>
        <charset val="204"/>
      </rPr>
      <t xml:space="preserve">я </t>
    </r>
    <r>
      <rPr>
        <sz val="10"/>
        <color indexed="63"/>
        <rFont val="Arial"/>
        <family val="2"/>
        <charset val="204"/>
      </rPr>
      <t>сварка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2.2</t>
    </r>
  </si>
  <si>
    <r>
      <t>320*370*40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11</t>
    </r>
  </si>
  <si>
    <r>
      <t>Монтаж пояса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3.1</t>
    </r>
  </si>
  <si>
    <r>
      <t>Монтажн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УВП-3.2</t>
    </r>
  </si>
  <si>
    <r>
      <t>Монтаж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УВПФ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</t>
    </r>
  </si>
  <si>
    <r>
      <t>220*250*40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10</t>
    </r>
  </si>
  <si>
    <r>
      <t>Монтаж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УВПФ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2</t>
    </r>
  </si>
  <si>
    <r>
      <t>Монтаж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УВПФ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3</t>
    </r>
  </si>
  <si>
    <r>
      <t>Монтажна</t>
    </r>
    <r>
      <rPr>
        <sz val="10"/>
        <color indexed="8"/>
        <rFont val="Arial"/>
        <family val="2"/>
        <charset val="204"/>
      </rPr>
      <t xml:space="preserve">я </t>
    </r>
    <r>
      <rPr>
        <sz val="10"/>
        <color indexed="63"/>
        <rFont val="Arial"/>
        <family val="2"/>
        <charset val="204"/>
      </rPr>
      <t>сварка по</t>
    </r>
    <r>
      <rPr>
        <sz val="10"/>
        <color indexed="59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са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2.1</t>
    </r>
  </si>
  <si>
    <r>
      <t>Монтажный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54"/>
        <rFont val="Arial"/>
        <family val="2"/>
        <charset val="204"/>
      </rPr>
      <t>1.1</t>
    </r>
  </si>
  <si>
    <r>
      <t>Монтажный по</t>
    </r>
    <r>
      <rPr>
        <sz val="10"/>
        <color indexed="8"/>
        <rFont val="Arial"/>
        <family val="2"/>
        <charset val="204"/>
      </rPr>
      <t>я</t>
    </r>
    <r>
      <rPr>
        <sz val="10"/>
        <color indexed="63"/>
        <rFont val="Arial"/>
        <family val="2"/>
        <charset val="204"/>
      </rPr>
      <t>с УВП</t>
    </r>
    <r>
      <rPr>
        <sz val="10"/>
        <color indexed="8"/>
        <rFont val="Arial"/>
        <family val="2"/>
        <charset val="204"/>
      </rPr>
      <t>-</t>
    </r>
    <r>
      <rPr>
        <sz val="10"/>
        <color indexed="63"/>
        <rFont val="Arial"/>
        <family val="2"/>
        <charset val="204"/>
      </rPr>
      <t>1.2</t>
    </r>
  </si>
  <si>
    <t xml:space="preserve">Размер клина </t>
  </si>
  <si>
    <t>Вес сварной конструкции за шт (1,1)</t>
  </si>
  <si>
    <t>Масса сварной конструкции (1,1)</t>
  </si>
  <si>
    <t>Цена за шт. с НДС</t>
  </si>
  <si>
    <t>Стоимость с НДС</t>
  </si>
  <si>
    <r>
      <rPr>
        <b/>
        <sz val="10"/>
        <color indexed="63"/>
        <rFont val="Arial"/>
        <family val="2"/>
        <charset val="204"/>
      </rPr>
      <t>Спецификация материалов усилени</t>
    </r>
    <r>
      <rPr>
        <b/>
        <sz val="10"/>
        <color indexed="8"/>
        <rFont val="Arial"/>
        <family val="2"/>
        <charset val="204"/>
      </rPr>
      <t xml:space="preserve">я </t>
    </r>
    <r>
      <rPr>
        <b/>
        <sz val="10"/>
        <color indexed="63"/>
        <rFont val="Arial"/>
        <family val="2"/>
        <charset val="204"/>
      </rPr>
      <t>ферм ФС</t>
    </r>
    <r>
      <rPr>
        <b/>
        <sz val="10"/>
        <color indexed="8"/>
        <rFont val="Arial"/>
        <family val="2"/>
        <charset val="204"/>
      </rPr>
      <t>-</t>
    </r>
    <r>
      <rPr>
        <b/>
        <sz val="10"/>
        <color indexed="63"/>
        <rFont val="Arial"/>
        <family val="2"/>
        <charset val="204"/>
      </rPr>
      <t>1.1</t>
    </r>
  </si>
  <si>
    <r>
      <t>Усиление ж/6  ферм ФС</t>
    </r>
    <r>
      <rPr>
        <b/>
        <sz val="10"/>
        <color indexed="8"/>
        <rFont val="Arial"/>
        <family val="2"/>
        <charset val="204"/>
      </rPr>
      <t>-</t>
    </r>
    <r>
      <rPr>
        <b/>
        <sz val="10"/>
        <color indexed="63"/>
        <rFont val="Arial"/>
        <family val="2"/>
        <charset val="204"/>
      </rPr>
      <t>3.1</t>
    </r>
  </si>
  <si>
    <r>
      <t>Усиление ж/6  ферм фонар</t>
    </r>
    <r>
      <rPr>
        <b/>
        <sz val="10"/>
        <color indexed="8"/>
        <rFont val="Arial"/>
        <family val="2"/>
        <charset val="204"/>
      </rPr>
      <t xml:space="preserve">я </t>
    </r>
    <r>
      <rPr>
        <b/>
        <sz val="10"/>
        <color indexed="63"/>
        <rFont val="Arial"/>
        <family val="2"/>
        <charset val="204"/>
      </rPr>
      <t>ФФ</t>
    </r>
    <r>
      <rPr>
        <b/>
        <sz val="10"/>
        <color indexed="8"/>
        <rFont val="Arial"/>
        <family val="2"/>
        <charset val="204"/>
      </rPr>
      <t>-</t>
    </r>
    <r>
      <rPr>
        <b/>
        <sz val="10"/>
        <color indexed="63"/>
        <rFont val="Arial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</si>
</sst>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0\ _₽_-;\-* #,##0.00\ _₽_-;_-* &quot;-&quot;??\ _₽_-;_-@_-"/>
    <numFmt numFmtId="169" formatCode="_-* #,##0.00\ [$₽-419]_-;\-* #,##0.00\ [$₽-419]_-;_-* &quot;-&quot;??\ [$₽-419]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54"/>
      <name val="Arial"/>
      <family val="2"/>
      <charset val="204"/>
    </font>
    <font>
      <sz val="10"/>
      <color indexed="59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3" fontId="0" fillId="0" borderId="0" xfId="1" applyFont="1"/>
    <xf numFmtId="0" fontId="3" fillId="0" borderId="0" xfId="0" applyFont="1"/>
    <xf numFmtId="43" fontId="3" fillId="0" borderId="0" xfId="1" applyFont="1"/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shrinkToFit="1"/>
    </xf>
    <xf numFmtId="165" fontId="3" fillId="0" borderId="0" xfId="0" applyNumberFormat="1" applyFont="1"/>
    <xf numFmtId="164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43" fontId="5" fillId="0" borderId="9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43" fontId="4" fillId="0" borderId="11" xfId="1" applyFont="1" applyBorder="1" applyAlignment="1">
      <alignment horizontal="right" vertical="center" shrinkToFit="1"/>
    </xf>
    <xf numFmtId="0" fontId="4" fillId="0" borderId="10" xfId="0" applyFont="1" applyBorder="1" applyAlignment="1">
      <alignment vertical="center" wrapText="1"/>
    </xf>
    <xf numFmtId="43" fontId="2" fillId="0" borderId="11" xfId="1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right" vertical="center" shrinkToFit="1"/>
    </xf>
    <xf numFmtId="43" fontId="4" fillId="0" borderId="14" xfId="1" applyFont="1" applyBorder="1" applyAlignment="1">
      <alignment horizontal="right" vertical="center" shrinkToFit="1"/>
    </xf>
    <xf numFmtId="1" fontId="8" fillId="0" borderId="1" xfId="0" applyNumberFormat="1" applyFont="1" applyBorder="1" applyAlignment="1">
      <alignment vertical="center" shrinkToFit="1"/>
    </xf>
    <xf numFmtId="1" fontId="8" fillId="0" borderId="1" xfId="0" applyNumberFormat="1" applyFont="1" applyBorder="1" applyAlignment="1">
      <alignment horizontal="right" vertical="center" shrinkToFi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" fontId="8" fillId="0" borderId="13" xfId="0" applyNumberFormat="1" applyFont="1" applyBorder="1" applyAlignment="1">
      <alignment vertical="center" shrinkToFit="1"/>
    </xf>
    <xf numFmtId="43" fontId="8" fillId="0" borderId="5" xfId="1" applyFont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6" xfId="0" applyFont="1" applyFill="1" applyBorder="1"/>
    <xf numFmtId="0" fontId="3" fillId="2" borderId="16" xfId="0" applyFont="1" applyFill="1" applyBorder="1"/>
    <xf numFmtId="0" fontId="3" fillId="2" borderId="10" xfId="0" applyFont="1" applyFill="1" applyBorder="1"/>
    <xf numFmtId="0" fontId="3" fillId="2" borderId="1" xfId="0" applyFont="1" applyFill="1" applyBorder="1"/>
    <xf numFmtId="169" fontId="3" fillId="2" borderId="1" xfId="0" applyNumberFormat="1" applyFont="1" applyFill="1" applyBorder="1"/>
    <xf numFmtId="169" fontId="3" fillId="2" borderId="11" xfId="0" applyNumberFormat="1" applyFont="1" applyFill="1" applyBorder="1"/>
    <xf numFmtId="2" fontId="3" fillId="2" borderId="10" xfId="0" applyNumberFormat="1" applyFont="1" applyFill="1" applyBorder="1"/>
    <xf numFmtId="2" fontId="3" fillId="2" borderId="1" xfId="0" applyNumberFormat="1" applyFont="1" applyFill="1" applyBorder="1"/>
    <xf numFmtId="2" fontId="3" fillId="2" borderId="17" xfId="0" applyNumberFormat="1" applyFont="1" applyFill="1" applyBorder="1"/>
    <xf numFmtId="2" fontId="3" fillId="2" borderId="2" xfId="0" applyNumberFormat="1" applyFont="1" applyFill="1" applyBorder="1"/>
    <xf numFmtId="169" fontId="3" fillId="2" borderId="2" xfId="0" applyNumberFormat="1" applyFont="1" applyFill="1" applyBorder="1"/>
    <xf numFmtId="169" fontId="3" fillId="2" borderId="18" xfId="0" applyNumberFormat="1" applyFont="1" applyFill="1" applyBorder="1"/>
    <xf numFmtId="0" fontId="3" fillId="2" borderId="3" xfId="0" applyFont="1" applyFill="1" applyBorder="1"/>
    <xf numFmtId="2" fontId="9" fillId="2" borderId="4" xfId="0" applyNumberFormat="1" applyFont="1" applyFill="1" applyBorder="1"/>
    <xf numFmtId="0" fontId="3" fillId="2" borderId="4" xfId="0" applyFont="1" applyFill="1" applyBorder="1"/>
    <xf numFmtId="169" fontId="9" fillId="2" borderId="5" xfId="0" applyNumberFormat="1" applyFont="1" applyFill="1" applyBorder="1"/>
    <xf numFmtId="0" fontId="10" fillId="0" borderId="8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4233-FC11-41F3-8631-24D5869469D9}">
  <sheetPr>
    <pageSetUpPr fitToPage="1"/>
  </sheetPr>
  <dimension ref="A1:J26"/>
  <sheetViews>
    <sheetView tabSelected="1" workbookViewId="0">
      <selection activeCell="I22" sqref="I22"/>
    </sheetView>
  </sheetViews>
  <sheetFormatPr defaultRowHeight="15" x14ac:dyDescent="0.25"/>
  <cols>
    <col min="1" max="1" width="32" customWidth="1"/>
    <col min="2" max="2" width="31.5703125" customWidth="1"/>
    <col min="3" max="3" width="14.28515625" bestFit="1" customWidth="1"/>
    <col min="4" max="4" width="12.140625" customWidth="1"/>
    <col min="5" max="5" width="20" style="1" customWidth="1"/>
    <col min="6" max="6" width="6.7109375" customWidth="1"/>
    <col min="7" max="7" width="14.7109375" customWidth="1"/>
    <col min="8" max="8" width="16.28515625" customWidth="1"/>
    <col min="9" max="9" width="13.140625" customWidth="1"/>
    <col min="10" max="10" width="17.85546875" customWidth="1"/>
  </cols>
  <sheetData>
    <row r="1" spans="1:10" ht="15.75" thickBot="1" x14ac:dyDescent="0.3">
      <c r="A1" s="2"/>
      <c r="B1" s="2"/>
      <c r="C1" s="2"/>
      <c r="D1" s="2"/>
      <c r="E1" s="3"/>
      <c r="F1" s="2"/>
      <c r="G1" s="2"/>
      <c r="H1" s="2"/>
      <c r="I1" s="2"/>
      <c r="J1" s="2"/>
    </row>
    <row r="2" spans="1:10" ht="43.5" customHeight="1" thickBot="1" x14ac:dyDescent="0.3">
      <c r="A2" s="13"/>
      <c r="B2" s="14" t="s">
        <v>22</v>
      </c>
      <c r="C2" s="14" t="s">
        <v>0</v>
      </c>
      <c r="D2" s="14" t="s">
        <v>1</v>
      </c>
      <c r="E2" s="15" t="s">
        <v>2</v>
      </c>
      <c r="F2" s="2"/>
      <c r="G2" s="36" t="s">
        <v>23</v>
      </c>
      <c r="H2" s="37" t="s">
        <v>24</v>
      </c>
      <c r="I2" s="38" t="s">
        <v>25</v>
      </c>
      <c r="J2" s="39" t="s">
        <v>26</v>
      </c>
    </row>
    <row r="3" spans="1:10" x14ac:dyDescent="0.25">
      <c r="A3" s="16"/>
      <c r="B3" s="57" t="s">
        <v>27</v>
      </c>
      <c r="C3" s="17"/>
      <c r="D3" s="17"/>
      <c r="E3" s="18"/>
      <c r="F3" s="2"/>
      <c r="G3" s="40"/>
      <c r="H3" s="41"/>
      <c r="I3" s="41"/>
      <c r="J3" s="42"/>
    </row>
    <row r="4" spans="1:10" x14ac:dyDescent="0.25">
      <c r="A4" s="19" t="s">
        <v>20</v>
      </c>
      <c r="B4" s="4" t="s">
        <v>7</v>
      </c>
      <c r="C4" s="7">
        <v>25.4</v>
      </c>
      <c r="D4" s="30">
        <v>1032</v>
      </c>
      <c r="E4" s="20">
        <f>D4*C4</f>
        <v>26212.799999999999</v>
      </c>
      <c r="F4" s="2"/>
      <c r="G4" s="43">
        <v>13.64</v>
      </c>
      <c r="H4" s="44">
        <f>G4*D4</f>
        <v>14076.480000000001</v>
      </c>
      <c r="I4" s="45">
        <v>2947</v>
      </c>
      <c r="J4" s="46">
        <f>D4*I4</f>
        <v>3041304</v>
      </c>
    </row>
    <row r="5" spans="1:10" x14ac:dyDescent="0.25">
      <c r="A5" s="19" t="s">
        <v>21</v>
      </c>
      <c r="B5" s="4" t="s">
        <v>8</v>
      </c>
      <c r="C5" s="7">
        <v>25.4</v>
      </c>
      <c r="D5" s="30">
        <v>1032</v>
      </c>
      <c r="E5" s="20">
        <f>D5*C5</f>
        <v>26212.799999999999</v>
      </c>
      <c r="F5" s="2"/>
      <c r="G5" s="43">
        <v>13.64</v>
      </c>
      <c r="H5" s="44">
        <f t="shared" ref="H5:H17" si="0">G5*D5</f>
        <v>14076.480000000001</v>
      </c>
      <c r="I5" s="45">
        <v>2947</v>
      </c>
      <c r="J5" s="46">
        <f t="shared" ref="J5:J17" si="1">D5*I5</f>
        <v>3041304</v>
      </c>
    </row>
    <row r="6" spans="1:10" x14ac:dyDescent="0.25">
      <c r="A6" s="19"/>
      <c r="B6" s="58" t="s">
        <v>3</v>
      </c>
      <c r="C6" s="7"/>
      <c r="D6" s="31"/>
      <c r="E6" s="20"/>
      <c r="F6" s="2"/>
      <c r="G6" s="43"/>
      <c r="H6" s="44"/>
      <c r="I6" s="45"/>
      <c r="J6" s="46"/>
    </row>
    <row r="7" spans="1:10" x14ac:dyDescent="0.25">
      <c r="A7" s="21" t="s">
        <v>9</v>
      </c>
      <c r="B7" s="4" t="s">
        <v>6</v>
      </c>
      <c r="C7" s="7">
        <v>25.4</v>
      </c>
      <c r="D7" s="30">
        <v>624</v>
      </c>
      <c r="E7" s="20">
        <f>D7*C7</f>
        <v>15849.599999999999</v>
      </c>
      <c r="F7" s="2"/>
      <c r="G7" s="43">
        <v>13.64</v>
      </c>
      <c r="H7" s="44">
        <f t="shared" si="0"/>
        <v>8511.36</v>
      </c>
      <c r="I7" s="45">
        <v>2947</v>
      </c>
      <c r="J7" s="46">
        <f t="shared" si="1"/>
        <v>1838928</v>
      </c>
    </row>
    <row r="8" spans="1:10" x14ac:dyDescent="0.25">
      <c r="A8" s="21"/>
      <c r="B8" s="58" t="s">
        <v>4</v>
      </c>
      <c r="C8" s="8"/>
      <c r="D8" s="32"/>
      <c r="E8" s="22"/>
      <c r="F8" s="2"/>
      <c r="G8" s="43"/>
      <c r="H8" s="44"/>
      <c r="I8" s="45"/>
      <c r="J8" s="46"/>
    </row>
    <row r="9" spans="1:10" x14ac:dyDescent="0.25">
      <c r="A9" s="19" t="s">
        <v>19</v>
      </c>
      <c r="B9" s="4" t="s">
        <v>10</v>
      </c>
      <c r="C9" s="5">
        <v>23.23</v>
      </c>
      <c r="D9" s="30">
        <v>648</v>
      </c>
      <c r="E9" s="20">
        <f>D9*C9</f>
        <v>15053.04</v>
      </c>
      <c r="F9" s="2"/>
      <c r="G9" s="47">
        <v>12.681789999999999</v>
      </c>
      <c r="H9" s="48">
        <f t="shared" si="0"/>
        <v>8217.7999199999995</v>
      </c>
      <c r="I9" s="45">
        <v>2740</v>
      </c>
      <c r="J9" s="46">
        <f t="shared" si="1"/>
        <v>1775520</v>
      </c>
    </row>
    <row r="10" spans="1:10" x14ac:dyDescent="0.25">
      <c r="A10" s="19" t="s">
        <v>11</v>
      </c>
      <c r="B10" s="4" t="s">
        <v>12</v>
      </c>
      <c r="C10" s="5">
        <v>23.23</v>
      </c>
      <c r="D10" s="30">
        <v>648</v>
      </c>
      <c r="E10" s="20">
        <f>D10*C10</f>
        <v>15053.04</v>
      </c>
      <c r="F10" s="2"/>
      <c r="G10" s="47">
        <v>12.681789999999999</v>
      </c>
      <c r="H10" s="48">
        <f t="shared" si="0"/>
        <v>8217.7999199999995</v>
      </c>
      <c r="I10" s="45">
        <v>2740</v>
      </c>
      <c r="J10" s="46">
        <f t="shared" si="1"/>
        <v>1775520</v>
      </c>
    </row>
    <row r="11" spans="1:10" x14ac:dyDescent="0.25">
      <c r="A11" s="23"/>
      <c r="B11" s="32" t="s">
        <v>28</v>
      </c>
      <c r="C11" s="8"/>
      <c r="D11" s="32"/>
      <c r="E11" s="24"/>
      <c r="F11" s="2"/>
      <c r="G11" s="47"/>
      <c r="H11" s="48"/>
      <c r="I11" s="45"/>
      <c r="J11" s="46"/>
    </row>
    <row r="12" spans="1:10" x14ac:dyDescent="0.25">
      <c r="A12" s="19" t="s">
        <v>13</v>
      </c>
      <c r="B12" s="4" t="s">
        <v>12</v>
      </c>
      <c r="C12" s="5">
        <v>23.23</v>
      </c>
      <c r="D12" s="30">
        <v>1296</v>
      </c>
      <c r="E12" s="20">
        <f>D12*C12</f>
        <v>30106.080000000002</v>
      </c>
      <c r="F12" s="2"/>
      <c r="G12" s="47">
        <v>12.681789999999999</v>
      </c>
      <c r="H12" s="48">
        <f t="shared" si="0"/>
        <v>16435.599839999999</v>
      </c>
      <c r="I12" s="45">
        <v>2740</v>
      </c>
      <c r="J12" s="46">
        <f t="shared" si="1"/>
        <v>3551040</v>
      </c>
    </row>
    <row r="13" spans="1:10" x14ac:dyDescent="0.25">
      <c r="A13" s="19" t="s">
        <v>14</v>
      </c>
      <c r="B13" s="4" t="s">
        <v>12</v>
      </c>
      <c r="C13" s="5">
        <v>23.23</v>
      </c>
      <c r="D13" s="30">
        <v>1296</v>
      </c>
      <c r="E13" s="20">
        <f>D13*C13</f>
        <v>30106.080000000002</v>
      </c>
      <c r="F13" s="2"/>
      <c r="G13" s="47">
        <v>12.681789999999999</v>
      </c>
      <c r="H13" s="48">
        <f t="shared" si="0"/>
        <v>16435.599839999999</v>
      </c>
      <c r="I13" s="45">
        <v>2740</v>
      </c>
      <c r="J13" s="46">
        <f t="shared" si="1"/>
        <v>3551040</v>
      </c>
    </row>
    <row r="14" spans="1:10" x14ac:dyDescent="0.25">
      <c r="A14" s="23"/>
      <c r="B14" s="33" t="s">
        <v>29</v>
      </c>
      <c r="C14" s="9"/>
      <c r="D14" s="33"/>
      <c r="E14" s="25"/>
      <c r="F14" s="2"/>
      <c r="G14" s="47"/>
      <c r="H14" s="48"/>
      <c r="I14" s="45"/>
      <c r="J14" s="46"/>
    </row>
    <row r="15" spans="1:10" x14ac:dyDescent="0.25">
      <c r="A15" s="19" t="s">
        <v>15</v>
      </c>
      <c r="B15" s="4" t="s">
        <v>16</v>
      </c>
      <c r="C15" s="5">
        <v>15.11</v>
      </c>
      <c r="D15" s="30">
        <v>624</v>
      </c>
      <c r="E15" s="20">
        <f>D15*C15</f>
        <v>9428.64</v>
      </c>
      <c r="F15" s="2"/>
      <c r="G15" s="47">
        <v>6.752548</v>
      </c>
      <c r="H15" s="48">
        <f t="shared" si="0"/>
        <v>4213.5899520000003</v>
      </c>
      <c r="I15" s="45">
        <v>1459</v>
      </c>
      <c r="J15" s="46">
        <f t="shared" si="1"/>
        <v>910416</v>
      </c>
    </row>
    <row r="16" spans="1:10" x14ac:dyDescent="0.25">
      <c r="A16" s="19" t="s">
        <v>17</v>
      </c>
      <c r="B16" s="4" t="s">
        <v>16</v>
      </c>
      <c r="C16" s="5">
        <v>15.11</v>
      </c>
      <c r="D16" s="30">
        <v>624</v>
      </c>
      <c r="E16" s="20">
        <f t="shared" ref="E16:E17" si="2">D16*C16</f>
        <v>9428.64</v>
      </c>
      <c r="F16" s="2"/>
      <c r="G16" s="47">
        <v>6.752548</v>
      </c>
      <c r="H16" s="48">
        <f t="shared" si="0"/>
        <v>4213.5899520000003</v>
      </c>
      <c r="I16" s="45">
        <v>1459</v>
      </c>
      <c r="J16" s="46">
        <f t="shared" si="1"/>
        <v>910416</v>
      </c>
    </row>
    <row r="17" spans="1:10" ht="15.75" thickBot="1" x14ac:dyDescent="0.3">
      <c r="A17" s="26" t="s">
        <v>18</v>
      </c>
      <c r="B17" s="27" t="s">
        <v>16</v>
      </c>
      <c r="C17" s="28">
        <v>15.11</v>
      </c>
      <c r="D17" s="34">
        <v>624</v>
      </c>
      <c r="E17" s="29">
        <f t="shared" si="2"/>
        <v>9428.64</v>
      </c>
      <c r="F17" s="2"/>
      <c r="G17" s="49">
        <v>6.752548</v>
      </c>
      <c r="H17" s="50">
        <f t="shared" si="0"/>
        <v>4213.5899520000003</v>
      </c>
      <c r="I17" s="51">
        <v>1459</v>
      </c>
      <c r="J17" s="52">
        <f t="shared" si="1"/>
        <v>910416</v>
      </c>
    </row>
    <row r="18" spans="1:10" ht="15.75" thickBot="1" x14ac:dyDescent="0.3">
      <c r="A18" s="10" t="s">
        <v>5</v>
      </c>
      <c r="B18" s="11"/>
      <c r="C18" s="11"/>
      <c r="D18" s="12">
        <f>SUM(D4:D17)</f>
        <v>8448</v>
      </c>
      <c r="E18" s="35">
        <f>SUM(E4:E17)</f>
        <v>186879.36000000004</v>
      </c>
      <c r="F18" s="6"/>
      <c r="G18" s="53"/>
      <c r="H18" s="54">
        <f>SUM(H4:H17)</f>
        <v>98611.889375999977</v>
      </c>
      <c r="I18" s="55"/>
      <c r="J18" s="56">
        <f>SUM(J4:J17)</f>
        <v>21305904</v>
      </c>
    </row>
    <row r="19" spans="1:10" x14ac:dyDescent="0.25">
      <c r="A19" s="2"/>
      <c r="B19" s="2"/>
      <c r="C19" s="2"/>
      <c r="D19" s="2"/>
      <c r="E19" s="3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3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3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3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3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3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3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3"/>
      <c r="F26" s="2"/>
      <c r="G26" s="2"/>
      <c r="H26" s="2"/>
      <c r="I26" s="2"/>
      <c r="J26" s="2"/>
    </row>
  </sheetData>
  <mergeCells count="1">
    <mergeCell ref="A18:C18"/>
  </mergeCells>
  <pageMargins left="0.25" right="0.25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Alik</cp:lastModifiedBy>
  <cp:lastPrinted>2025-11-06T10:09:11Z</cp:lastPrinted>
  <dcterms:created xsi:type="dcterms:W3CDTF">2025-10-28T15:12:21Z</dcterms:created>
  <dcterms:modified xsi:type="dcterms:W3CDTF">2025-11-06T12:38:09Z</dcterms:modified>
</cp:coreProperties>
</file>