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Фундаменты под оборудование и плита пола цех М10\ПДВ\"/>
    </mc:Choice>
  </mc:AlternateContent>
  <xr:revisionPtr revIDLastSave="0" documentId="13_ncr:1_{D202B2F8-D6AF-4DF6-98CC-75979BA7F4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15" i="1"/>
  <c r="G16" i="1"/>
  <c r="G14" i="1"/>
  <c r="G4" i="1"/>
  <c r="G5" i="1"/>
  <c r="G6" i="1"/>
  <c r="G7" i="1"/>
  <c r="G8" i="1"/>
  <c r="G9" i="1"/>
  <c r="G10" i="1"/>
  <c r="G11" i="1"/>
  <c r="G12" i="1"/>
  <c r="G3" i="1"/>
</calcChain>
</file>

<file path=xl/sharedStrings.xml><?xml version="1.0" encoding="utf-8"?>
<sst xmlns="http://schemas.openxmlformats.org/spreadsheetml/2006/main" count="55" uniqueCount="32">
  <si>
    <t>№п/п</t>
  </si>
  <si>
    <t>№ЛСР</t>
  </si>
  <si>
    <t>Наименование вида работ</t>
  </si>
  <si>
    <t>Ед.изм.</t>
  </si>
  <si>
    <t>Кол-во</t>
  </si>
  <si>
    <t>Ссылка начертежи, спецификации</t>
  </si>
  <si>
    <t>шт.</t>
  </si>
  <si>
    <t>107-24/М10-ПВ.СО</t>
  </si>
  <si>
    <t>кв.м.</t>
  </si>
  <si>
    <t>1,25*1,25*10</t>
  </si>
  <si>
    <r>
      <rPr>
        <u/>
        <sz val="12"/>
        <rFont val="Times New Roman"/>
        <family val="1"/>
        <charset val="204"/>
      </rPr>
      <t>1. Противодымная вентиляция (приточная)</t>
    </r>
  </si>
  <si>
    <r>
      <rPr>
        <sz val="12"/>
        <rFont val="Times New Roman"/>
        <family val="1"/>
        <charset val="204"/>
      </rPr>
      <t>Монтаж стенового клапана "ГЕРМИК-ДУ-З-1900х1700-1ф-
МV220-СВ" (масса 140 кг) частично в проектируемый проем в стене, частично вместо витражного остекления</t>
    </r>
  </si>
  <si>
    <r>
      <rPr>
        <sz val="12"/>
        <rFont val="Times New Roman"/>
        <family val="1"/>
        <charset val="204"/>
      </rPr>
      <t>Монтаж стенового клапана "ГЕРМИК-ДУ-З-1500х1600-1ф-
МV220-СВ" (масса 140 кг)  частично в проектируемый проем в стене, частично вместо витражного остекления</t>
    </r>
  </si>
  <si>
    <r>
      <rPr>
        <sz val="12"/>
        <rFont val="Times New Roman"/>
        <family val="1"/>
        <charset val="204"/>
      </rPr>
      <t>Монтаж стенового клапана "ГЕРМИК-ДУ-З-1800х1850-1ф-
МV220-СВ" (масса 140 кг) в проектируемый проем в кирпичной стене</t>
    </r>
  </si>
  <si>
    <r>
      <rPr>
        <sz val="12"/>
        <rFont val="Times New Roman"/>
        <family val="1"/>
        <charset val="204"/>
      </rPr>
      <t>Установка вентилятора "ВЕЗА ВРАН 9 ДУВ 125 Л270 N=30 кВт
(масса 685 кг) на проектируемое железобетонное снаружи здания</t>
    </r>
  </si>
  <si>
    <r>
      <rPr>
        <sz val="12"/>
        <rFont val="Times New Roman"/>
        <family val="1"/>
        <charset val="204"/>
      </rPr>
      <t>Установка вентилятора "ВЕЗА ВРАН 9 ДУ/ДУВ 125 Л270 N=22 кВт"
(масса 600 кг)  на проектируемое железобетонное снаружи здания</t>
    </r>
  </si>
  <si>
    <r>
      <rPr>
        <sz val="12"/>
        <rFont val="Times New Roman"/>
        <family val="1"/>
        <charset val="204"/>
      </rPr>
      <t>Установка вентилятора "ВЕЗА ВРАН 9 ДУВ 125 Л270 N=30 кВт"
(масса 685 кг) на проектируемое железобетонное снаружи здания</t>
    </r>
  </si>
  <si>
    <r>
      <rPr>
        <sz val="12"/>
        <rFont val="Times New Roman"/>
        <family val="1"/>
        <charset val="204"/>
      </rPr>
      <t>Установка переход асимметричный с прямоуг на прямоуг. сечение, оцинк. 0,8мм, 1500х1600/900х1600h мм, L=500мм между
вентилятором и клапаном</t>
    </r>
  </si>
  <si>
    <r>
      <rPr>
        <sz val="12"/>
        <rFont val="Times New Roman"/>
        <family val="1"/>
        <charset val="204"/>
      </rPr>
      <t>Установка переход асимметричный с прямоуг на прямоуг. сечение,
оцинк. 0,8мм, 1800х1850/900х1600h мм, L=500мм между вентилятором и клапаном</t>
    </r>
  </si>
  <si>
    <r>
      <rPr>
        <u/>
        <sz val="12"/>
        <rFont val="Times New Roman"/>
        <family val="1"/>
        <charset val="204"/>
      </rPr>
      <t>2. Противодымная вентиляция (вытяжная)</t>
    </r>
  </si>
  <si>
    <r>
      <rPr>
        <sz val="12"/>
        <rFont val="Times New Roman"/>
        <family val="1"/>
        <charset val="204"/>
      </rPr>
      <t>Монтаж стенового клапана Дымозор-300-800*1800-У-40-24-0-С
(масса 99 кг)  с утепленной крышкой и защитой от промерзания в стену светового фонаря</t>
    </r>
  </si>
  <si>
    <r>
      <rPr>
        <sz val="12"/>
        <rFont val="Times New Roman"/>
        <family val="1"/>
        <charset val="204"/>
      </rPr>
      <t>Монтаж кровельного клапана Дымозор-100-1800*1300-У-3000-
24-Р-С (масса 143 кг),  с утепленной крышкой и защитой от промерзания в покрытие кровли</t>
    </r>
  </si>
  <si>
    <r>
      <rPr>
        <sz val="12"/>
        <rFont val="Times New Roman"/>
        <family val="1"/>
        <charset val="204"/>
      </rPr>
      <t>Монтаж стенового клапана Дымозор-300-1000*1800-У-40-24-0-С
(масса 113 кг) , с утепленной крышкой и защитой от промерзания в покрытие кровли</t>
    </r>
  </si>
  <si>
    <r>
      <rPr>
        <b/>
        <sz val="12"/>
        <rFont val="Times New Roman"/>
        <family val="1"/>
        <charset val="204"/>
      </rPr>
      <t>Формула расчет. Рсчет объемов работ и расходов
материлов. Пояснения по размерам, количеству
(согласно проектным данным)</t>
    </r>
  </si>
  <si>
    <t>Цена мат. Руб. с НДС</t>
  </si>
  <si>
    <t>Сумма руб. мат. С НДС</t>
  </si>
  <si>
    <t>Цена работ руб. с НДС</t>
  </si>
  <si>
    <t>Сумма работ руб. с НДС</t>
  </si>
  <si>
    <t>ИТОГО мат/работ руб. с НДС</t>
  </si>
  <si>
    <t>Установка переход асимметричный с прямоуг на прямоуг. сечение, оцинк. 0,8мм, 1900х1700/900х1600h мм, L=500мм между
вентилятором и клапаном</t>
  </si>
  <si>
    <t>Установка защитной сетки из нержавеющей стали с ячейкой
25х25мм на отверстие вентилятора для забора воздуха</t>
  </si>
  <si>
    <t>ИТОГО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</si>
</sst>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8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 shrinkToFit="1"/>
    </xf>
    <xf numFmtId="43" fontId="1" fillId="0" borderId="1" xfId="1" applyFont="1" applyFill="1" applyBorder="1" applyAlignment="1">
      <alignment horizontal="center" vertical="center" wrapText="1" shrinkToFit="1"/>
    </xf>
    <xf numFmtId="43" fontId="4" fillId="2" borderId="1" xfId="1" applyFont="1" applyFill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43" fontId="1" fillId="0" borderId="0" xfId="1" applyFont="1" applyFill="1" applyBorder="1" applyAlignment="1">
      <alignment horizontal="center" vertical="center" wrapText="1"/>
    </xf>
    <xf numFmtId="43" fontId="1" fillId="0" borderId="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pane ySplit="1" topLeftCell="A2" activePane="bottomLeft" state="frozen"/>
      <selection pane="bottomLeft" activeCell="H16" sqref="H16"/>
    </sheetView>
  </sheetViews>
  <sheetFormatPr defaultColWidth="9.33203125" defaultRowHeight="15.6" x14ac:dyDescent="0.25"/>
  <cols>
    <col min="1" max="1" width="8" style="1" customWidth="1"/>
    <col min="2" max="2" width="6.77734375" style="1" customWidth="1"/>
    <col min="3" max="3" width="60.6640625" style="1" customWidth="1"/>
    <col min="4" max="5" width="12.44140625" style="2" customWidth="1"/>
    <col min="6" max="6" width="12.44140625" style="15" customWidth="1"/>
    <col min="7" max="7" width="15.109375" style="2" bestFit="1" customWidth="1"/>
    <col min="8" max="10" width="12.44140625" style="2" customWidth="1"/>
    <col min="11" max="11" width="39.44140625" style="2" customWidth="1"/>
    <col min="12" max="12" width="53.77734375" style="2" customWidth="1"/>
    <col min="13" max="16384" width="9.33203125" style="1"/>
  </cols>
  <sheetData>
    <row r="1" spans="1:12" s="3" customFormat="1" ht="46.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13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5</v>
      </c>
      <c r="L1" s="5" t="s">
        <v>23</v>
      </c>
    </row>
    <row r="2" spans="1:12" x14ac:dyDescent="0.25">
      <c r="A2" s="6"/>
      <c r="B2" s="6"/>
      <c r="C2" s="7" t="s">
        <v>10</v>
      </c>
      <c r="D2" s="8"/>
      <c r="E2" s="8"/>
      <c r="F2" s="14"/>
      <c r="G2" s="8"/>
      <c r="H2" s="8"/>
      <c r="I2" s="8"/>
      <c r="J2" s="8"/>
      <c r="K2" s="8"/>
      <c r="L2" s="8"/>
    </row>
    <row r="3" spans="1:12" ht="46.8" x14ac:dyDescent="0.25">
      <c r="A3" s="9">
        <v>1</v>
      </c>
      <c r="B3" s="6"/>
      <c r="C3" s="6" t="s">
        <v>11</v>
      </c>
      <c r="D3" s="10" t="s">
        <v>6</v>
      </c>
      <c r="E3" s="9">
        <v>6</v>
      </c>
      <c r="F3" s="12">
        <v>224553.60000000001</v>
      </c>
      <c r="G3" s="12">
        <f>F3*E3</f>
        <v>1347321.6</v>
      </c>
      <c r="H3" s="9"/>
      <c r="I3" s="9"/>
      <c r="J3" s="9"/>
      <c r="K3" s="10" t="s">
        <v>7</v>
      </c>
      <c r="L3" s="8"/>
    </row>
    <row r="4" spans="1:12" ht="46.8" x14ac:dyDescent="0.25">
      <c r="A4" s="9">
        <v>2</v>
      </c>
      <c r="B4" s="6"/>
      <c r="C4" s="6" t="s">
        <v>12</v>
      </c>
      <c r="D4" s="10" t="s">
        <v>6</v>
      </c>
      <c r="E4" s="9">
        <v>2</v>
      </c>
      <c r="F4" s="12">
        <v>58737.599999999999</v>
      </c>
      <c r="G4" s="12">
        <f t="shared" ref="G4:G16" si="0">F4*E4</f>
        <v>117475.2</v>
      </c>
      <c r="H4" s="9"/>
      <c r="I4" s="9"/>
      <c r="J4" s="9"/>
      <c r="K4" s="10" t="s">
        <v>7</v>
      </c>
      <c r="L4" s="8"/>
    </row>
    <row r="5" spans="1:12" ht="46.8" x14ac:dyDescent="0.25">
      <c r="A5" s="9">
        <v>3</v>
      </c>
      <c r="B5" s="6"/>
      <c r="C5" s="6" t="s">
        <v>13</v>
      </c>
      <c r="D5" s="10" t="s">
        <v>6</v>
      </c>
      <c r="E5" s="9">
        <v>2</v>
      </c>
      <c r="F5" s="12">
        <v>80208</v>
      </c>
      <c r="G5" s="12">
        <f t="shared" si="0"/>
        <v>160416</v>
      </c>
      <c r="H5" s="9"/>
      <c r="I5" s="9"/>
      <c r="J5" s="9"/>
      <c r="K5" s="10" t="s">
        <v>7</v>
      </c>
      <c r="L5" s="8"/>
    </row>
    <row r="6" spans="1:12" ht="62.4" x14ac:dyDescent="0.25">
      <c r="A6" s="9">
        <v>4</v>
      </c>
      <c r="B6" s="6"/>
      <c r="C6" s="6" t="s">
        <v>14</v>
      </c>
      <c r="D6" s="10" t="s">
        <v>6</v>
      </c>
      <c r="E6" s="9">
        <v>6</v>
      </c>
      <c r="F6" s="12">
        <v>887616</v>
      </c>
      <c r="G6" s="12">
        <f t="shared" si="0"/>
        <v>5325696</v>
      </c>
      <c r="H6" s="9"/>
      <c r="I6" s="9"/>
      <c r="J6" s="9"/>
      <c r="K6" s="10" t="s">
        <v>7</v>
      </c>
      <c r="L6" s="8"/>
    </row>
    <row r="7" spans="1:12" ht="62.4" x14ac:dyDescent="0.25">
      <c r="A7" s="9">
        <v>5</v>
      </c>
      <c r="B7" s="6"/>
      <c r="C7" s="6" t="s">
        <v>15</v>
      </c>
      <c r="D7" s="10" t="s">
        <v>6</v>
      </c>
      <c r="E7" s="9">
        <v>2</v>
      </c>
      <c r="F7" s="12">
        <v>542678</v>
      </c>
      <c r="G7" s="12">
        <f t="shared" si="0"/>
        <v>1085356</v>
      </c>
      <c r="H7" s="9"/>
      <c r="I7" s="9"/>
      <c r="J7" s="9"/>
      <c r="K7" s="10" t="s">
        <v>7</v>
      </c>
      <c r="L7" s="8"/>
    </row>
    <row r="8" spans="1:12" ht="62.4" x14ac:dyDescent="0.25">
      <c r="A8" s="9">
        <v>6</v>
      </c>
      <c r="B8" s="6"/>
      <c r="C8" s="6" t="s">
        <v>16</v>
      </c>
      <c r="D8" s="10" t="s">
        <v>6</v>
      </c>
      <c r="E8" s="9">
        <v>2</v>
      </c>
      <c r="F8" s="12">
        <v>887616</v>
      </c>
      <c r="G8" s="12">
        <f t="shared" si="0"/>
        <v>1775232</v>
      </c>
      <c r="H8" s="9"/>
      <c r="I8" s="9"/>
      <c r="J8" s="9"/>
      <c r="K8" s="10" t="s">
        <v>7</v>
      </c>
      <c r="L8" s="8"/>
    </row>
    <row r="9" spans="1:12" ht="62.4" x14ac:dyDescent="0.25">
      <c r="A9" s="9">
        <v>7</v>
      </c>
      <c r="B9" s="6"/>
      <c r="C9" s="7" t="s">
        <v>29</v>
      </c>
      <c r="D9" s="10" t="s">
        <v>6</v>
      </c>
      <c r="E9" s="9">
        <v>6</v>
      </c>
      <c r="F9" s="12">
        <v>10605</v>
      </c>
      <c r="G9" s="12">
        <f t="shared" si="0"/>
        <v>63630</v>
      </c>
      <c r="H9" s="9"/>
      <c r="I9" s="9"/>
      <c r="J9" s="9"/>
      <c r="K9" s="10" t="s">
        <v>7</v>
      </c>
      <c r="L9" s="8"/>
    </row>
    <row r="10" spans="1:12" ht="62.4" x14ac:dyDescent="0.25">
      <c r="A10" s="9">
        <v>8</v>
      </c>
      <c r="B10" s="6"/>
      <c r="C10" s="6" t="s">
        <v>17</v>
      </c>
      <c r="D10" s="10" t="s">
        <v>6</v>
      </c>
      <c r="E10" s="9">
        <v>2</v>
      </c>
      <c r="F10" s="12">
        <v>9400</v>
      </c>
      <c r="G10" s="12">
        <f t="shared" si="0"/>
        <v>18800</v>
      </c>
      <c r="H10" s="9"/>
      <c r="I10" s="9"/>
      <c r="J10" s="9"/>
      <c r="K10" s="10" t="s">
        <v>7</v>
      </c>
      <c r="L10" s="8"/>
    </row>
    <row r="11" spans="1:12" ht="62.4" x14ac:dyDescent="0.25">
      <c r="A11" s="9">
        <v>9</v>
      </c>
      <c r="B11" s="6"/>
      <c r="C11" s="6" t="s">
        <v>18</v>
      </c>
      <c r="D11" s="10" t="s">
        <v>6</v>
      </c>
      <c r="E11" s="9">
        <v>2</v>
      </c>
      <c r="F11" s="12">
        <v>11235</v>
      </c>
      <c r="G11" s="12">
        <f t="shared" si="0"/>
        <v>22470</v>
      </c>
      <c r="H11" s="9"/>
      <c r="I11" s="9"/>
      <c r="J11" s="9"/>
      <c r="K11" s="10" t="s">
        <v>7</v>
      </c>
      <c r="L11" s="8"/>
    </row>
    <row r="12" spans="1:12" ht="46.8" x14ac:dyDescent="0.25">
      <c r="A12" s="9">
        <v>10</v>
      </c>
      <c r="B12" s="6"/>
      <c r="C12" s="7" t="s">
        <v>30</v>
      </c>
      <c r="D12" s="10" t="s">
        <v>8</v>
      </c>
      <c r="E12" s="11">
        <v>15.6</v>
      </c>
      <c r="F12" s="12">
        <v>2000</v>
      </c>
      <c r="G12" s="12">
        <f t="shared" si="0"/>
        <v>31200</v>
      </c>
      <c r="H12" s="11"/>
      <c r="I12" s="11"/>
      <c r="J12" s="11"/>
      <c r="K12" s="10" t="s">
        <v>7</v>
      </c>
      <c r="L12" s="10" t="s">
        <v>9</v>
      </c>
    </row>
    <row r="13" spans="1:12" x14ac:dyDescent="0.25">
      <c r="A13" s="6"/>
      <c r="B13" s="6"/>
      <c r="C13" s="7" t="s">
        <v>19</v>
      </c>
      <c r="D13" s="8"/>
      <c r="E13" s="8"/>
      <c r="F13" s="14"/>
      <c r="G13" s="14"/>
      <c r="H13" s="8"/>
      <c r="I13" s="8"/>
      <c r="J13" s="8"/>
      <c r="K13" s="8"/>
      <c r="L13" s="8"/>
    </row>
    <row r="14" spans="1:12" ht="62.4" x14ac:dyDescent="0.25">
      <c r="A14" s="9">
        <v>1</v>
      </c>
      <c r="B14" s="6"/>
      <c r="C14" s="6" t="s">
        <v>20</v>
      </c>
      <c r="D14" s="10" t="s">
        <v>6</v>
      </c>
      <c r="E14" s="9">
        <v>32</v>
      </c>
      <c r="F14" s="12">
        <v>110000</v>
      </c>
      <c r="G14" s="12">
        <f t="shared" si="0"/>
        <v>3520000</v>
      </c>
      <c r="H14" s="9"/>
      <c r="I14" s="9"/>
      <c r="J14" s="9"/>
      <c r="K14" s="10" t="s">
        <v>7</v>
      </c>
      <c r="L14" s="8"/>
    </row>
    <row r="15" spans="1:12" ht="62.4" x14ac:dyDescent="0.25">
      <c r="A15" s="9">
        <v>2</v>
      </c>
      <c r="B15" s="6"/>
      <c r="C15" s="6" t="s">
        <v>21</v>
      </c>
      <c r="D15" s="10" t="s">
        <v>6</v>
      </c>
      <c r="E15" s="9">
        <v>22</v>
      </c>
      <c r="F15" s="12">
        <v>147297.60000000001</v>
      </c>
      <c r="G15" s="12">
        <f t="shared" si="0"/>
        <v>3240547.2</v>
      </c>
      <c r="H15" s="9"/>
      <c r="I15" s="9"/>
      <c r="J15" s="9"/>
      <c r="K15" s="10" t="s">
        <v>7</v>
      </c>
      <c r="L15" s="8"/>
    </row>
    <row r="16" spans="1:12" ht="62.4" x14ac:dyDescent="0.25">
      <c r="A16" s="9">
        <v>3</v>
      </c>
      <c r="B16" s="6"/>
      <c r="C16" s="6" t="s">
        <v>22</v>
      </c>
      <c r="D16" s="10" t="s">
        <v>6</v>
      </c>
      <c r="E16" s="9">
        <v>34</v>
      </c>
      <c r="F16" s="12">
        <v>116640</v>
      </c>
      <c r="G16" s="12">
        <f t="shared" si="0"/>
        <v>3965760</v>
      </c>
      <c r="H16" s="9"/>
      <c r="I16" s="9"/>
      <c r="J16" s="9"/>
      <c r="K16" s="10" t="s">
        <v>7</v>
      </c>
      <c r="L16" s="8"/>
    </row>
    <row r="17" spans="3:7" x14ac:dyDescent="0.25">
      <c r="C17" s="1" t="s">
        <v>31</v>
      </c>
      <c r="G17" s="16">
        <f>SUM(G3:G16)</f>
        <v>20673904</v>
      </c>
    </row>
  </sheetData>
  <phoneticPr fontId="6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2025-10-21T13:21:07Z</dcterms:created>
  <dcterms:modified xsi:type="dcterms:W3CDTF">2025-10-28T13:55:02Z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2025-09-26T00:00:00Z</vt:filetime>
  </property>
  <property fmtid="{D5CDD505-2E9C-101B-9397-08002B2CF9AE}" pid="3" name="Creator">
    <vt:lpwstr>Adobe Acrobat Pro DC (32-bit) 21.7.20095</vt:lpwstr>
  </property>
  <property fmtid="{D5CDD505-2E9C-101B-9397-08002B2CF9AE}" pid="4" name="LastSaved">
    <vt:filetime>2025-10-21T00:00:00Z</vt:filetime>
  </property>
  <property fmtid="{D5CDD505-2E9C-101B-9397-08002B2CF9AE}" pid="5" name="Producer">
    <vt:lpwstr>Adobe Acrobat Pro DC (32-bit) 21.7.20095</vt:lpwstr>
  </property>
</Properties>
</file>