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Фундаменты под оборудование и плита пола цех М10\Проект наружной К2_М10_в8\"/>
    </mc:Choice>
  </mc:AlternateContent>
  <xr:revisionPtr revIDLastSave="0" documentId="13_ncr:1_{4CB59DF2-6DED-485F-A83A-5219D9C4EC6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8" i="1" l="1"/>
  <c r="G22" i="1"/>
  <c r="G23" i="1"/>
  <c r="G24" i="1"/>
  <c r="G25" i="1"/>
  <c r="G26" i="1"/>
  <c r="G27" i="1"/>
  <c r="G28" i="1"/>
  <c r="G29" i="1"/>
  <c r="G30" i="1"/>
  <c r="G31" i="1"/>
  <c r="G32" i="1"/>
  <c r="G33" i="1"/>
  <c r="G21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3" i="1"/>
</calcChain>
</file>

<file path=xl/sharedStrings.xml><?xml version="1.0" encoding="utf-8"?>
<sst xmlns="http://schemas.openxmlformats.org/spreadsheetml/2006/main" count="96" uniqueCount="59">
  <si>
    <r>
      <rPr>
        <sz val="11"/>
        <rFont val="ISOCPEUR"/>
        <family val="2"/>
      </rPr>
      <t>Наружная канализация К2</t>
    </r>
  </si>
  <si>
    <r>
      <rPr>
        <sz val="11"/>
        <rFont val="ISOCPEUR"/>
        <family val="2"/>
      </rPr>
      <t>Труба КОРСИС ПРО DN/OD 200 SN16</t>
    </r>
  </si>
  <si>
    <r>
      <rPr>
        <sz val="11"/>
        <rFont val="ISOCPEUR"/>
        <family val="2"/>
      </rPr>
      <t>м</t>
    </r>
  </si>
  <si>
    <r>
      <rPr>
        <sz val="11"/>
        <rFont val="ISOCPEUR"/>
        <family val="2"/>
      </rPr>
      <t>Труба КОРСИС ПРО DN/OD 250 SN16</t>
    </r>
  </si>
  <si>
    <r>
      <rPr>
        <sz val="11"/>
        <rFont val="ISOCPEUR"/>
        <family val="2"/>
      </rPr>
      <t>Труба КОРСИС ПРО DN/OD 315 SN16</t>
    </r>
  </si>
  <si>
    <r>
      <rPr>
        <sz val="11"/>
        <rFont val="ISOCPEUR"/>
        <family val="2"/>
      </rPr>
      <t>Труба КОРСИС ПРО DN/OD 400 SN16</t>
    </r>
  </si>
  <si>
    <r>
      <rPr>
        <sz val="11"/>
        <rFont val="ISOCPEUR"/>
        <family val="2"/>
      </rPr>
      <t>Муфта соединительная для труб КОРСИС ПРО DN/OD 200 SN16</t>
    </r>
  </si>
  <si>
    <r>
      <rPr>
        <sz val="11"/>
        <rFont val="ISOCPEUR"/>
        <family val="2"/>
      </rPr>
      <t>шт</t>
    </r>
  </si>
  <si>
    <r>
      <rPr>
        <sz val="11"/>
        <rFont val="ISOCPEUR"/>
        <family val="2"/>
      </rPr>
      <t>Кольцо уплотнительное для труб КОРСИС ПРО DN/OD 250 SN16</t>
    </r>
  </si>
  <si>
    <r>
      <rPr>
        <sz val="11"/>
        <rFont val="ISOCPEUR"/>
        <family val="2"/>
      </rPr>
      <t>Кольцо уплотнительное для труб КОРСИС ПРО DN/OD 315 SN16</t>
    </r>
  </si>
  <si>
    <r>
      <rPr>
        <sz val="11"/>
        <rFont val="ISOCPEUR"/>
        <family val="2"/>
      </rPr>
      <t>Кольцо уплотнительное для труб КОРСИС ПРО DN/OD 350 SN16</t>
    </r>
  </si>
  <si>
    <r>
      <rPr>
        <sz val="11"/>
        <rFont val="ISOCPEUR"/>
        <family val="2"/>
      </rPr>
      <t>Кольцо уплотнительное для труб КОРСИС ПРО DN/OD 400 SN16</t>
    </r>
  </si>
  <si>
    <r>
      <rPr>
        <sz val="11"/>
        <rFont val="ISOCPEUR"/>
        <family val="2"/>
      </rPr>
      <t>Муфта Корсис для прохода через ЖБИ DN/OD 200</t>
    </r>
  </si>
  <si>
    <r>
      <rPr>
        <sz val="11"/>
        <rFont val="ISOCPEUR"/>
        <family val="2"/>
      </rPr>
      <t>Муфта Корсис для прохода через ЖБИ DN/OD 250</t>
    </r>
  </si>
  <si>
    <r>
      <rPr>
        <sz val="11"/>
        <rFont val="ISOCPEUR"/>
        <family val="2"/>
      </rPr>
      <t>Муфта Корсис для прохода через ЖБИ DN/OD 315</t>
    </r>
  </si>
  <si>
    <r>
      <rPr>
        <sz val="11"/>
        <rFont val="ISOCPEUR"/>
        <family val="2"/>
      </rPr>
      <t>Муфта Корсис для прохода через ЖБИ DN/OD 350</t>
    </r>
  </si>
  <si>
    <r>
      <rPr>
        <sz val="11"/>
        <rFont val="ISOCPEUR"/>
        <family val="2"/>
      </rPr>
      <t>Муфта Корсис для прохода через ЖБИ DN/OD 400</t>
    </r>
  </si>
  <si>
    <r>
      <rPr>
        <sz val="11"/>
        <rFont val="ISOCPEUR"/>
        <family val="2"/>
      </rPr>
      <t>Труба стальная d426х4,0мм (для устройства футляра)</t>
    </r>
  </si>
  <si>
    <r>
      <rPr>
        <sz val="11"/>
        <rFont val="ISOCPEUR"/>
        <family val="2"/>
      </rPr>
      <t>ГОСТ 10704-91</t>
    </r>
  </si>
  <si>
    <r>
      <rPr>
        <sz val="11"/>
        <rFont val="ISOCPEUR"/>
        <family val="2"/>
      </rPr>
      <t>ГОСТ 8020-90</t>
    </r>
  </si>
  <si>
    <r>
      <rPr>
        <sz val="11"/>
        <rFont val="ISOCPEUR"/>
        <family val="2"/>
      </rPr>
      <t>см.лист 10</t>
    </r>
  </si>
  <si>
    <r>
      <rPr>
        <sz val="11"/>
        <rFont val="ISOCPEUR"/>
        <family val="2"/>
      </rPr>
      <t>Кольцо с дном КЦД 10-10</t>
    </r>
  </si>
  <si>
    <r>
      <rPr>
        <sz val="11"/>
        <rFont val="ISOCPEUR"/>
        <family val="2"/>
      </rPr>
      <t>Стеновое кольцо КС-10-3</t>
    </r>
  </si>
  <si>
    <r>
      <rPr>
        <sz val="11"/>
        <rFont val="ISOCPEUR"/>
        <family val="2"/>
      </rPr>
      <t>Стеновое кольцо КС-10-6</t>
    </r>
  </si>
  <si>
    <r>
      <rPr>
        <sz val="11"/>
        <rFont val="ISOCPEUR"/>
        <family val="2"/>
      </rPr>
      <t>Стеновое кольцо КС-10-8</t>
    </r>
  </si>
  <si>
    <r>
      <rPr>
        <sz val="11"/>
        <rFont val="ISOCPEUR"/>
        <family val="2"/>
      </rPr>
      <t>Стеновое кольцо КС-10-9</t>
    </r>
  </si>
  <si>
    <r>
      <rPr>
        <sz val="11"/>
        <rFont val="ISOCPEUR"/>
        <family val="2"/>
      </rPr>
      <t>Стеновое кольцо КС-10-10</t>
    </r>
  </si>
  <si>
    <r>
      <rPr>
        <sz val="11"/>
        <rFont val="ISOCPEUR"/>
        <family val="2"/>
      </rPr>
      <t>Бетон В15</t>
    </r>
  </si>
  <si>
    <r>
      <rPr>
        <sz val="11"/>
        <rFont val="ISOCPEUR"/>
        <family val="2"/>
      </rPr>
      <t>м.куб.</t>
    </r>
  </si>
  <si>
    <r>
      <rPr>
        <sz val="11"/>
        <rFont val="ISOCPEUR"/>
        <family val="2"/>
      </rPr>
      <t>м.кв.</t>
    </r>
  </si>
  <si>
    <r>
      <rPr>
        <u/>
        <sz val="11"/>
        <rFont val="ISOCPEUR"/>
        <family val="2"/>
      </rPr>
      <t>Земляные работы</t>
    </r>
  </si>
  <si>
    <r>
      <rPr>
        <sz val="11"/>
        <rFont val="ISOCPEUR"/>
        <family val="2"/>
      </rPr>
      <t>Раскопка траншеи</t>
    </r>
  </si>
  <si>
    <r>
      <rPr>
        <sz val="11"/>
        <rFont val="ISOCPEUR"/>
        <family val="2"/>
      </rPr>
      <t>м.куб</t>
    </r>
  </si>
  <si>
    <r>
      <rPr>
        <sz val="11"/>
        <rFont val="ISOCPEUR"/>
        <family val="2"/>
      </rPr>
      <t>1073.3</t>
    </r>
  </si>
  <si>
    <r>
      <rPr>
        <sz val="11"/>
        <rFont val="ISOCPEUR"/>
        <family val="2"/>
      </rPr>
      <t>Песок (песчаное основание под трубопроводы h=100мм)</t>
    </r>
  </si>
  <si>
    <r>
      <rPr>
        <sz val="11"/>
        <rFont val="ISOCPEUR"/>
        <family val="2"/>
      </rPr>
      <t>28.2</t>
    </r>
  </si>
  <si>
    <r>
      <rPr>
        <sz val="11"/>
        <rFont val="ISOCPEUR"/>
        <family val="2"/>
      </rPr>
      <t>Обратная засыпка траншеи грунтом</t>
    </r>
  </si>
  <si>
    <r>
      <rPr>
        <sz val="11"/>
        <rFont val="ISOCPEUR"/>
        <family val="2"/>
      </rPr>
      <t>1034.3</t>
    </r>
  </si>
  <si>
    <r>
      <rPr>
        <b/>
        <sz val="12"/>
        <rFont val="ISOCPEUR"/>
        <family val="2"/>
      </rPr>
      <t>Позиция</t>
    </r>
  </si>
  <si>
    <r>
      <rPr>
        <b/>
        <sz val="12"/>
        <rFont val="ISOCPEUR"/>
        <family val="2"/>
      </rPr>
      <t>Наименование и характеристика</t>
    </r>
  </si>
  <si>
    <r>
      <rPr>
        <b/>
        <sz val="12"/>
        <rFont val="ISOCPEUR"/>
        <family val="2"/>
      </rPr>
      <t>Тип марка обозначение документа</t>
    </r>
  </si>
  <si>
    <r>
      <rPr>
        <b/>
        <sz val="12"/>
        <rFont val="ISOCPEUR"/>
        <family val="2"/>
      </rPr>
      <t>ед. изм.</t>
    </r>
  </si>
  <si>
    <r>
      <rPr>
        <b/>
        <sz val="12"/>
        <rFont val="ISOCPEUR"/>
        <family val="2"/>
      </rPr>
      <t>Кол-во</t>
    </r>
  </si>
  <si>
    <r>
      <rPr>
        <b/>
        <sz val="12"/>
        <rFont val="ISOCPEUR"/>
        <family val="2"/>
      </rPr>
      <t>Масса, ед. кг.</t>
    </r>
  </si>
  <si>
    <r>
      <rPr>
        <b/>
        <sz val="12"/>
        <rFont val="ISOCPEUR"/>
        <family val="2"/>
      </rPr>
      <t>Примечание</t>
    </r>
  </si>
  <si>
    <t xml:space="preserve">цена руб. материала с НДС </t>
  </si>
  <si>
    <t>Сумма материала руб с НДС</t>
  </si>
  <si>
    <t>цена руб. работ с НДС</t>
  </si>
  <si>
    <t>сумма руб. раб. с НДС</t>
  </si>
  <si>
    <t>ИТОГО мате/работ руб с НДС</t>
  </si>
  <si>
    <t>Труба КОРСИС ПРО DN/OD 350 SN16</t>
  </si>
  <si>
    <t>Крышка колодца П-10-1</t>
  </si>
  <si>
    <t>Кольцо с дном КЦД 10-9</t>
  </si>
  <si>
    <t>Смотровые колодцы ПКК1-ПКК6</t>
  </si>
  <si>
    <t>Люк чугунный тип Т</t>
  </si>
  <si>
    <t>Битумная гидроизоляция</t>
  </si>
  <si>
    <t>Ходовые скобы СК-1</t>
  </si>
  <si>
    <t>Кольцо опорное КО-6</t>
  </si>
  <si>
    <t>Труба стальная d426х4,0мм (для устройства футляра)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</si>
</sst>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11" x14ac:knownFonts="1">
    <font>
      <sz val="10"/>
      <color rgb="FF000000"/>
      <name val="Times New Roman"/>
      <charset val="204"/>
    </font>
    <font>
      <sz val="11"/>
      <name val="ISOCPEUR"/>
      <family val="2"/>
      <charset val="204"/>
    </font>
    <font>
      <sz val="11"/>
      <color rgb="FF000000"/>
      <name val="ISOCPEUR"/>
      <family val="2"/>
    </font>
    <font>
      <sz val="10.5"/>
      <color rgb="FF000000"/>
      <name val="Arial Narrow"/>
      <family val="2"/>
    </font>
    <font>
      <sz val="11"/>
      <name val="ISOCPEUR"/>
      <family val="2"/>
    </font>
    <font>
      <u/>
      <sz val="11"/>
      <name val="ISOCPEUR"/>
      <family val="2"/>
    </font>
    <font>
      <b/>
      <sz val="12"/>
      <name val="ISOCPEUR"/>
      <family val="2"/>
      <charset val="204"/>
    </font>
    <font>
      <b/>
      <sz val="12"/>
      <name val="ISOCPEUR"/>
      <family val="2"/>
    </font>
    <font>
      <b/>
      <sz val="10"/>
      <color rgb="FF000000"/>
      <name val="Times New Roman"/>
      <family val="1"/>
      <charset val="204"/>
    </font>
    <font>
      <b/>
      <i/>
      <sz val="13"/>
      <name val="ISOCPEUR"/>
      <family val="2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2">
    <xf numFmtId="0" fontId="0" fillId="0" borderId="0" xfId="0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1" fontId="2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/>
    </xf>
    <xf numFmtId="0" fontId="0" fillId="0" borderId="5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3" fontId="8" fillId="2" borderId="6" xfId="1" applyFont="1" applyFill="1" applyBorder="1" applyAlignment="1">
      <alignment horizontal="center" vertical="center" wrapText="1"/>
    </xf>
    <xf numFmtId="43" fontId="0" fillId="0" borderId="5" xfId="1" applyFont="1" applyFill="1" applyBorder="1" applyAlignment="1">
      <alignment horizontal="left" vertical="center"/>
    </xf>
    <xf numFmtId="43" fontId="0" fillId="0" borderId="0" xfId="1" applyFont="1" applyFill="1" applyBorder="1" applyAlignment="1">
      <alignment horizontal="left" vertical="center"/>
    </xf>
    <xf numFmtId="164" fontId="0" fillId="0" borderId="5" xfId="0" applyNumberFormat="1" applyFill="1" applyBorder="1" applyAlignment="1">
      <alignment horizontal="left" vertical="center"/>
    </xf>
    <xf numFmtId="164" fontId="0" fillId="0" borderId="0" xfId="0" applyNumberFormat="1" applyFill="1" applyBorder="1" applyAlignment="1">
      <alignment horizontal="lef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tabSelected="1" workbookViewId="0">
      <pane ySplit="1" topLeftCell="A12" activePane="bottomLeft" state="frozen"/>
      <selection pane="bottomLeft" activeCell="G38" sqref="G38"/>
    </sheetView>
  </sheetViews>
  <sheetFormatPr defaultColWidth="9.33203125" defaultRowHeight="13.2" x14ac:dyDescent="0.25"/>
  <cols>
    <col min="1" max="1" width="12.6640625" style="2" customWidth="1"/>
    <col min="2" max="2" width="86.109375" style="2" customWidth="1"/>
    <col min="3" max="3" width="32.6640625" style="2" customWidth="1"/>
    <col min="4" max="5" width="8.77734375" style="2" customWidth="1"/>
    <col min="6" max="6" width="10.44140625" style="29" customWidth="1"/>
    <col min="7" max="7" width="17.77734375" style="2" bestFit="1" customWidth="1"/>
    <col min="8" max="9" width="10.44140625" style="2" customWidth="1"/>
    <col min="10" max="10" width="18.6640625" style="14" customWidth="1"/>
    <col min="11" max="11" width="19.77734375" style="2" customWidth="1"/>
    <col min="12" max="12" width="25.44140625" style="2" customWidth="1"/>
    <col min="13" max="16384" width="9.33203125" style="2"/>
  </cols>
  <sheetData>
    <row r="1" spans="1:12" s="1" customFormat="1" ht="39" customHeight="1" x14ac:dyDescent="0.25">
      <c r="A1" s="12" t="s">
        <v>38</v>
      </c>
      <c r="B1" s="12" t="s">
        <v>39</v>
      </c>
      <c r="C1" s="13" t="s">
        <v>40</v>
      </c>
      <c r="D1" s="13" t="s">
        <v>41</v>
      </c>
      <c r="E1" s="12" t="s">
        <v>42</v>
      </c>
      <c r="F1" s="27" t="s">
        <v>45</v>
      </c>
      <c r="G1" s="19" t="s">
        <v>46</v>
      </c>
      <c r="H1" s="20" t="s">
        <v>47</v>
      </c>
      <c r="I1" s="21" t="s">
        <v>48</v>
      </c>
      <c r="J1" s="22" t="s">
        <v>49</v>
      </c>
      <c r="K1" s="13" t="s">
        <v>43</v>
      </c>
      <c r="L1" s="12" t="s">
        <v>44</v>
      </c>
    </row>
    <row r="2" spans="1:12" ht="17.100000000000001" customHeight="1" x14ac:dyDescent="0.25">
      <c r="A2" s="11" t="s">
        <v>0</v>
      </c>
      <c r="B2" s="9"/>
      <c r="C2" s="9"/>
      <c r="D2" s="9"/>
      <c r="E2" s="8"/>
      <c r="F2" s="28"/>
      <c r="G2" s="23"/>
      <c r="H2" s="23"/>
      <c r="I2" s="23"/>
      <c r="J2" s="24"/>
      <c r="K2" s="9"/>
      <c r="L2" s="10"/>
    </row>
    <row r="3" spans="1:12" ht="17.100000000000001" customHeight="1" x14ac:dyDescent="0.25">
      <c r="A3" s="3">
        <v>1</v>
      </c>
      <c r="B3" s="4" t="s">
        <v>1</v>
      </c>
      <c r="C3" s="5"/>
      <c r="D3" s="6" t="s">
        <v>2</v>
      </c>
      <c r="E3" s="15">
        <v>21</v>
      </c>
      <c r="F3" s="28">
        <v>687</v>
      </c>
      <c r="G3" s="30">
        <f>F3*E3</f>
        <v>14427</v>
      </c>
      <c r="H3" s="23"/>
      <c r="I3" s="23"/>
      <c r="J3" s="24"/>
      <c r="K3" s="18"/>
      <c r="L3" s="5"/>
    </row>
    <row r="4" spans="1:12" ht="17.100000000000001" customHeight="1" x14ac:dyDescent="0.25">
      <c r="A4" s="3">
        <v>2</v>
      </c>
      <c r="B4" s="4" t="s">
        <v>3</v>
      </c>
      <c r="C4" s="5"/>
      <c r="D4" s="6" t="s">
        <v>2</v>
      </c>
      <c r="E4" s="15">
        <v>93</v>
      </c>
      <c r="F4" s="28">
        <v>1315</v>
      </c>
      <c r="G4" s="30">
        <f t="shared" ref="G4:G33" si="0">F4*E4</f>
        <v>122295</v>
      </c>
      <c r="H4" s="23"/>
      <c r="I4" s="23"/>
      <c r="J4" s="24"/>
      <c r="K4" s="18"/>
      <c r="L4" s="5"/>
    </row>
    <row r="5" spans="1:12" ht="17.100000000000001" customHeight="1" x14ac:dyDescent="0.25">
      <c r="A5" s="3">
        <v>3</v>
      </c>
      <c r="B5" s="4" t="s">
        <v>4</v>
      </c>
      <c r="C5" s="5"/>
      <c r="D5" s="6" t="s">
        <v>2</v>
      </c>
      <c r="E5" s="15">
        <v>63</v>
      </c>
      <c r="F5" s="28">
        <v>1640</v>
      </c>
      <c r="G5" s="30">
        <f t="shared" si="0"/>
        <v>103320</v>
      </c>
      <c r="H5" s="23"/>
      <c r="I5" s="23"/>
      <c r="J5" s="24"/>
      <c r="K5" s="18"/>
      <c r="L5" s="5"/>
    </row>
    <row r="6" spans="1:12" ht="17.100000000000001" customHeight="1" x14ac:dyDescent="0.25">
      <c r="A6" s="3">
        <v>4</v>
      </c>
      <c r="B6" s="25" t="s">
        <v>50</v>
      </c>
      <c r="C6" s="5"/>
      <c r="D6" s="6" t="s">
        <v>2</v>
      </c>
      <c r="E6" s="15">
        <v>108</v>
      </c>
      <c r="F6" s="28">
        <v>2432</v>
      </c>
      <c r="G6" s="30">
        <f t="shared" si="0"/>
        <v>262656</v>
      </c>
      <c r="H6" s="23"/>
      <c r="I6" s="23"/>
      <c r="J6" s="24"/>
      <c r="K6" s="18"/>
      <c r="L6" s="5"/>
    </row>
    <row r="7" spans="1:12" ht="17.100000000000001" customHeight="1" x14ac:dyDescent="0.25">
      <c r="A7" s="3">
        <v>5</v>
      </c>
      <c r="B7" s="4" t="s">
        <v>5</v>
      </c>
      <c r="C7" s="5"/>
      <c r="D7" s="6" t="s">
        <v>2</v>
      </c>
      <c r="E7" s="15">
        <v>16</v>
      </c>
      <c r="F7" s="28">
        <v>3110</v>
      </c>
      <c r="G7" s="30">
        <f t="shared" si="0"/>
        <v>49760</v>
      </c>
      <c r="H7" s="23"/>
      <c r="I7" s="23"/>
      <c r="J7" s="24"/>
      <c r="K7" s="18"/>
      <c r="L7" s="5"/>
    </row>
    <row r="8" spans="1:12" ht="17.100000000000001" customHeight="1" x14ac:dyDescent="0.25">
      <c r="A8" s="3">
        <v>6</v>
      </c>
      <c r="B8" s="4" t="s">
        <v>6</v>
      </c>
      <c r="C8" s="5"/>
      <c r="D8" s="6" t="s">
        <v>7</v>
      </c>
      <c r="E8" s="15">
        <v>3</v>
      </c>
      <c r="F8" s="28">
        <v>42</v>
      </c>
      <c r="G8" s="30">
        <f t="shared" si="0"/>
        <v>126</v>
      </c>
      <c r="H8" s="23"/>
      <c r="I8" s="23"/>
      <c r="J8" s="24"/>
      <c r="K8" s="18"/>
      <c r="L8" s="5"/>
    </row>
    <row r="9" spans="1:12" ht="16.5" customHeight="1" x14ac:dyDescent="0.25">
      <c r="A9" s="3">
        <v>7</v>
      </c>
      <c r="B9" s="4" t="s">
        <v>8</v>
      </c>
      <c r="C9" s="5"/>
      <c r="D9" s="6" t="s">
        <v>7</v>
      </c>
      <c r="E9" s="15">
        <v>15</v>
      </c>
      <c r="F9" s="28">
        <v>92</v>
      </c>
      <c r="G9" s="30">
        <f t="shared" si="0"/>
        <v>1380</v>
      </c>
      <c r="H9" s="23"/>
      <c r="I9" s="23"/>
      <c r="J9" s="24"/>
      <c r="K9" s="18"/>
      <c r="L9" s="5"/>
    </row>
    <row r="10" spans="1:12" ht="18" customHeight="1" x14ac:dyDescent="0.25">
      <c r="A10" s="3">
        <v>8</v>
      </c>
      <c r="B10" s="4" t="s">
        <v>9</v>
      </c>
      <c r="C10" s="5"/>
      <c r="D10" s="6" t="s">
        <v>7</v>
      </c>
      <c r="E10" s="15">
        <v>10</v>
      </c>
      <c r="F10" s="28">
        <v>156</v>
      </c>
      <c r="G10" s="30">
        <f t="shared" si="0"/>
        <v>1560</v>
      </c>
      <c r="H10" s="23"/>
      <c r="I10" s="23"/>
      <c r="J10" s="24"/>
      <c r="K10" s="18"/>
      <c r="L10" s="5"/>
    </row>
    <row r="11" spans="1:12" ht="16.5" customHeight="1" x14ac:dyDescent="0.25">
      <c r="A11" s="3">
        <v>9</v>
      </c>
      <c r="B11" s="4" t="s">
        <v>10</v>
      </c>
      <c r="C11" s="5"/>
      <c r="D11" s="6" t="s">
        <v>7</v>
      </c>
      <c r="E11" s="15">
        <v>18</v>
      </c>
      <c r="F11" s="28">
        <v>340.4</v>
      </c>
      <c r="G11" s="30">
        <f t="shared" si="0"/>
        <v>6127.2</v>
      </c>
      <c r="H11" s="23"/>
      <c r="I11" s="23"/>
      <c r="J11" s="24"/>
      <c r="K11" s="18"/>
      <c r="L11" s="5"/>
    </row>
    <row r="12" spans="1:12" ht="17.100000000000001" customHeight="1" x14ac:dyDescent="0.25">
      <c r="A12" s="3">
        <v>10</v>
      </c>
      <c r="B12" s="4" t="s">
        <v>11</v>
      </c>
      <c r="C12" s="5"/>
      <c r="D12" s="6" t="s">
        <v>7</v>
      </c>
      <c r="E12" s="15">
        <v>2</v>
      </c>
      <c r="F12" s="28">
        <v>422</v>
      </c>
      <c r="G12" s="30">
        <f t="shared" si="0"/>
        <v>844</v>
      </c>
      <c r="H12" s="23"/>
      <c r="I12" s="23"/>
      <c r="J12" s="24"/>
      <c r="K12" s="18"/>
      <c r="L12" s="5"/>
    </row>
    <row r="13" spans="1:12" ht="17.100000000000001" customHeight="1" x14ac:dyDescent="0.25">
      <c r="A13" s="3">
        <v>11</v>
      </c>
      <c r="B13" s="4" t="s">
        <v>12</v>
      </c>
      <c r="C13" s="5"/>
      <c r="D13" s="6" t="s">
        <v>7</v>
      </c>
      <c r="E13" s="15">
        <v>4</v>
      </c>
      <c r="F13" s="28">
        <v>452</v>
      </c>
      <c r="G13" s="30">
        <f t="shared" si="0"/>
        <v>1808</v>
      </c>
      <c r="H13" s="23"/>
      <c r="I13" s="23"/>
      <c r="J13" s="24"/>
      <c r="K13" s="18"/>
      <c r="L13" s="5"/>
    </row>
    <row r="14" spans="1:12" ht="17.100000000000001" customHeight="1" x14ac:dyDescent="0.25">
      <c r="A14" s="3">
        <v>12</v>
      </c>
      <c r="B14" s="4" t="s">
        <v>13</v>
      </c>
      <c r="C14" s="5"/>
      <c r="D14" s="6" t="s">
        <v>7</v>
      </c>
      <c r="E14" s="15">
        <v>12</v>
      </c>
      <c r="F14" s="28">
        <v>815.5</v>
      </c>
      <c r="G14" s="30">
        <f t="shared" si="0"/>
        <v>9786</v>
      </c>
      <c r="H14" s="23"/>
      <c r="I14" s="23"/>
      <c r="J14" s="24"/>
      <c r="K14" s="18"/>
      <c r="L14" s="5"/>
    </row>
    <row r="15" spans="1:12" ht="17.100000000000001" customHeight="1" x14ac:dyDescent="0.25">
      <c r="A15" s="3">
        <v>13</v>
      </c>
      <c r="B15" s="4" t="s">
        <v>14</v>
      </c>
      <c r="C15" s="5"/>
      <c r="D15" s="6" t="s">
        <v>7</v>
      </c>
      <c r="E15" s="15">
        <v>4</v>
      </c>
      <c r="F15" s="28">
        <v>452</v>
      </c>
      <c r="G15" s="30">
        <f t="shared" si="0"/>
        <v>1808</v>
      </c>
      <c r="H15" s="23"/>
      <c r="I15" s="23"/>
      <c r="J15" s="24"/>
      <c r="K15" s="18"/>
      <c r="L15" s="5"/>
    </row>
    <row r="16" spans="1:12" ht="17.100000000000001" customHeight="1" x14ac:dyDescent="0.25">
      <c r="A16" s="3">
        <v>14</v>
      </c>
      <c r="B16" s="4" t="s">
        <v>15</v>
      </c>
      <c r="C16" s="5"/>
      <c r="D16" s="6" t="s">
        <v>7</v>
      </c>
      <c r="E16" s="15">
        <v>8</v>
      </c>
      <c r="F16" s="28">
        <v>1250</v>
      </c>
      <c r="G16" s="30">
        <f t="shared" si="0"/>
        <v>10000</v>
      </c>
      <c r="H16" s="23"/>
      <c r="I16" s="23"/>
      <c r="J16" s="24"/>
      <c r="K16" s="18"/>
      <c r="L16" s="5"/>
    </row>
    <row r="17" spans="1:12" ht="17.100000000000001" customHeight="1" x14ac:dyDescent="0.25">
      <c r="A17" s="3">
        <v>15</v>
      </c>
      <c r="B17" s="4" t="s">
        <v>16</v>
      </c>
      <c r="C17" s="5"/>
      <c r="D17" s="6" t="s">
        <v>7</v>
      </c>
      <c r="E17" s="15">
        <v>2</v>
      </c>
      <c r="F17" s="28">
        <v>2570</v>
      </c>
      <c r="G17" s="30">
        <f t="shared" si="0"/>
        <v>5140</v>
      </c>
      <c r="H17" s="23"/>
      <c r="I17" s="23"/>
      <c r="J17" s="24"/>
      <c r="K17" s="18"/>
      <c r="L17" s="5"/>
    </row>
    <row r="18" spans="1:12" ht="17.100000000000001" customHeight="1" x14ac:dyDescent="0.25">
      <c r="A18" s="3">
        <v>16</v>
      </c>
      <c r="B18" s="25" t="s">
        <v>58</v>
      </c>
      <c r="C18" s="6" t="s">
        <v>18</v>
      </c>
      <c r="D18" s="6" t="s">
        <v>2</v>
      </c>
      <c r="E18" s="16">
        <v>4.4000000000000004</v>
      </c>
      <c r="F18" s="28">
        <v>45000</v>
      </c>
      <c r="G18" s="30">
        <f t="shared" si="0"/>
        <v>198000.00000000003</v>
      </c>
      <c r="H18" s="23"/>
      <c r="I18" s="23"/>
      <c r="J18" s="24"/>
      <c r="K18" s="18"/>
      <c r="L18" s="5"/>
    </row>
    <row r="19" spans="1:12" ht="17.100000000000001" customHeight="1" x14ac:dyDescent="0.25">
      <c r="A19" s="3">
        <v>17</v>
      </c>
      <c r="B19" s="4" t="s">
        <v>17</v>
      </c>
      <c r="C19" s="6" t="s">
        <v>18</v>
      </c>
      <c r="D19" s="6" t="s">
        <v>2</v>
      </c>
      <c r="E19" s="16">
        <v>4.3</v>
      </c>
      <c r="F19" s="28">
        <v>45000</v>
      </c>
      <c r="G19" s="30">
        <f t="shared" si="0"/>
        <v>193500</v>
      </c>
      <c r="H19" s="23"/>
      <c r="I19" s="23"/>
      <c r="J19" s="24"/>
      <c r="K19" s="18"/>
      <c r="L19" s="5"/>
    </row>
    <row r="20" spans="1:12" ht="17.100000000000001" customHeight="1" x14ac:dyDescent="0.25">
      <c r="A20" s="5"/>
      <c r="B20" s="26" t="s">
        <v>53</v>
      </c>
      <c r="C20" s="5"/>
      <c r="D20" s="5"/>
      <c r="E20" s="17"/>
      <c r="F20" s="28"/>
      <c r="G20" s="23"/>
      <c r="H20" s="23"/>
      <c r="I20" s="23"/>
      <c r="J20" s="24"/>
      <c r="K20" s="18"/>
      <c r="L20" s="5"/>
    </row>
    <row r="21" spans="1:12" ht="17.100000000000001" customHeight="1" x14ac:dyDescent="0.25">
      <c r="A21" s="3">
        <v>18</v>
      </c>
      <c r="B21" s="25" t="s">
        <v>51</v>
      </c>
      <c r="C21" s="6" t="s">
        <v>19</v>
      </c>
      <c r="D21" s="6" t="s">
        <v>7</v>
      </c>
      <c r="E21" s="15">
        <v>6</v>
      </c>
      <c r="F21" s="28">
        <v>4458.93</v>
      </c>
      <c r="G21" s="30">
        <f t="shared" si="0"/>
        <v>26753.58</v>
      </c>
      <c r="H21" s="23"/>
      <c r="I21" s="23"/>
      <c r="J21" s="24"/>
      <c r="K21" s="18"/>
      <c r="L21" s="5"/>
    </row>
    <row r="22" spans="1:12" ht="17.100000000000001" customHeight="1" x14ac:dyDescent="0.25">
      <c r="A22" s="3">
        <v>19</v>
      </c>
      <c r="B22" s="25" t="s">
        <v>52</v>
      </c>
      <c r="C22" s="6" t="s">
        <v>19</v>
      </c>
      <c r="D22" s="6" t="s">
        <v>7</v>
      </c>
      <c r="E22" s="15">
        <v>5</v>
      </c>
      <c r="F22" s="28">
        <v>11220.92</v>
      </c>
      <c r="G22" s="30">
        <f t="shared" si="0"/>
        <v>56104.6</v>
      </c>
      <c r="H22" s="23"/>
      <c r="I22" s="23"/>
      <c r="J22" s="24"/>
      <c r="K22" s="18"/>
      <c r="L22" s="6" t="s">
        <v>20</v>
      </c>
    </row>
    <row r="23" spans="1:12" ht="17.100000000000001" customHeight="1" x14ac:dyDescent="0.25">
      <c r="A23" s="3">
        <v>20</v>
      </c>
      <c r="B23" s="4" t="s">
        <v>21</v>
      </c>
      <c r="C23" s="6" t="s">
        <v>19</v>
      </c>
      <c r="D23" s="6" t="s">
        <v>7</v>
      </c>
      <c r="E23" s="15">
        <v>1</v>
      </c>
      <c r="F23" s="28">
        <v>11220.92</v>
      </c>
      <c r="G23" s="30">
        <f t="shared" si="0"/>
        <v>11220.92</v>
      </c>
      <c r="H23" s="23"/>
      <c r="I23" s="23"/>
      <c r="J23" s="24"/>
      <c r="K23" s="18"/>
      <c r="L23" s="5"/>
    </row>
    <row r="24" spans="1:12" ht="17.100000000000001" customHeight="1" x14ac:dyDescent="0.25">
      <c r="A24" s="3">
        <v>21</v>
      </c>
      <c r="B24" s="25" t="s">
        <v>57</v>
      </c>
      <c r="C24" s="6" t="s">
        <v>19</v>
      </c>
      <c r="D24" s="6" t="s">
        <v>7</v>
      </c>
      <c r="E24" s="15">
        <v>6</v>
      </c>
      <c r="F24" s="28">
        <v>1180.6600000000001</v>
      </c>
      <c r="G24" s="30">
        <f t="shared" si="0"/>
        <v>7083.9600000000009</v>
      </c>
      <c r="H24" s="23"/>
      <c r="I24" s="23"/>
      <c r="J24" s="24"/>
      <c r="K24" s="18"/>
      <c r="L24" s="5"/>
    </row>
    <row r="25" spans="1:12" ht="17.100000000000001" customHeight="1" x14ac:dyDescent="0.25">
      <c r="A25" s="3">
        <v>22</v>
      </c>
      <c r="B25" s="4" t="s">
        <v>22</v>
      </c>
      <c r="C25" s="6" t="s">
        <v>19</v>
      </c>
      <c r="D25" s="6" t="s">
        <v>7</v>
      </c>
      <c r="E25" s="15">
        <v>1</v>
      </c>
      <c r="F25" s="28">
        <v>2744.66</v>
      </c>
      <c r="G25" s="30">
        <f t="shared" si="0"/>
        <v>2744.66</v>
      </c>
      <c r="H25" s="23"/>
      <c r="I25" s="23"/>
      <c r="J25" s="24"/>
      <c r="K25" s="18"/>
      <c r="L25" s="5"/>
    </row>
    <row r="26" spans="1:12" ht="17.100000000000001" customHeight="1" x14ac:dyDescent="0.25">
      <c r="A26" s="3">
        <v>23</v>
      </c>
      <c r="B26" s="4" t="s">
        <v>23</v>
      </c>
      <c r="C26" s="6" t="s">
        <v>19</v>
      </c>
      <c r="D26" s="6" t="s">
        <v>7</v>
      </c>
      <c r="E26" s="15">
        <v>1</v>
      </c>
      <c r="F26" s="28">
        <v>5093.7299999999996</v>
      </c>
      <c r="G26" s="30">
        <f t="shared" si="0"/>
        <v>5093.7299999999996</v>
      </c>
      <c r="H26" s="23"/>
      <c r="I26" s="23"/>
      <c r="J26" s="24"/>
      <c r="K26" s="18"/>
      <c r="L26" s="5"/>
    </row>
    <row r="27" spans="1:12" ht="17.100000000000001" customHeight="1" x14ac:dyDescent="0.25">
      <c r="A27" s="3">
        <v>24</v>
      </c>
      <c r="B27" s="4" t="s">
        <v>24</v>
      </c>
      <c r="C27" s="6" t="s">
        <v>19</v>
      </c>
      <c r="D27" s="6" t="s">
        <v>7</v>
      </c>
      <c r="E27" s="15">
        <v>1</v>
      </c>
      <c r="F27" s="28">
        <v>6252</v>
      </c>
      <c r="G27" s="30">
        <f t="shared" si="0"/>
        <v>6252</v>
      </c>
      <c r="H27" s="23"/>
      <c r="I27" s="23"/>
      <c r="J27" s="24"/>
      <c r="K27" s="18"/>
      <c r="L27" s="5"/>
    </row>
    <row r="28" spans="1:12" ht="17.100000000000001" customHeight="1" x14ac:dyDescent="0.25">
      <c r="A28" s="3">
        <v>25</v>
      </c>
      <c r="B28" s="4" t="s">
        <v>25</v>
      </c>
      <c r="C28" s="6" t="s">
        <v>19</v>
      </c>
      <c r="D28" s="6" t="s">
        <v>7</v>
      </c>
      <c r="E28" s="15">
        <v>1</v>
      </c>
      <c r="F28" s="28">
        <v>7497.99</v>
      </c>
      <c r="G28" s="30">
        <f t="shared" si="0"/>
        <v>7497.99</v>
      </c>
      <c r="H28" s="23"/>
      <c r="I28" s="23"/>
      <c r="J28" s="24"/>
      <c r="K28" s="18"/>
      <c r="L28" s="5"/>
    </row>
    <row r="29" spans="1:12" ht="17.100000000000001" customHeight="1" x14ac:dyDescent="0.25">
      <c r="A29" s="3">
        <v>26</v>
      </c>
      <c r="B29" s="4" t="s">
        <v>26</v>
      </c>
      <c r="C29" s="6" t="s">
        <v>19</v>
      </c>
      <c r="D29" s="6" t="s">
        <v>7</v>
      </c>
      <c r="E29" s="15">
        <v>1</v>
      </c>
      <c r="F29" s="28">
        <v>8426.8700000000008</v>
      </c>
      <c r="G29" s="30">
        <f t="shared" si="0"/>
        <v>8426.8700000000008</v>
      </c>
      <c r="H29" s="23"/>
      <c r="I29" s="23"/>
      <c r="J29" s="24"/>
      <c r="K29" s="18"/>
      <c r="L29" s="5"/>
    </row>
    <row r="30" spans="1:12" ht="17.100000000000001" customHeight="1" x14ac:dyDescent="0.25">
      <c r="A30" s="3">
        <v>27</v>
      </c>
      <c r="B30" s="25" t="s">
        <v>56</v>
      </c>
      <c r="C30" s="5"/>
      <c r="D30" s="6" t="s">
        <v>7</v>
      </c>
      <c r="E30" s="15">
        <v>32</v>
      </c>
      <c r="F30" s="28">
        <v>600</v>
      </c>
      <c r="G30" s="30">
        <f t="shared" si="0"/>
        <v>19200</v>
      </c>
      <c r="H30" s="23"/>
      <c r="I30" s="23"/>
      <c r="J30" s="24"/>
      <c r="K30" s="18"/>
      <c r="L30" s="5"/>
    </row>
    <row r="31" spans="1:12" ht="17.100000000000001" customHeight="1" x14ac:dyDescent="0.25">
      <c r="A31" s="3">
        <v>28</v>
      </c>
      <c r="B31" s="4" t="s">
        <v>27</v>
      </c>
      <c r="C31" s="5"/>
      <c r="D31" s="6" t="s">
        <v>28</v>
      </c>
      <c r="E31" s="16">
        <v>0.9</v>
      </c>
      <c r="F31" s="28">
        <v>7300</v>
      </c>
      <c r="G31" s="30">
        <f t="shared" si="0"/>
        <v>6570</v>
      </c>
      <c r="H31" s="23"/>
      <c r="I31" s="23"/>
      <c r="J31" s="24"/>
      <c r="K31" s="18"/>
      <c r="L31" s="5"/>
    </row>
    <row r="32" spans="1:12" ht="17.100000000000001" customHeight="1" x14ac:dyDescent="0.25">
      <c r="A32" s="3">
        <v>29</v>
      </c>
      <c r="B32" s="25" t="s">
        <v>55</v>
      </c>
      <c r="C32" s="5"/>
      <c r="D32" s="6" t="s">
        <v>29</v>
      </c>
      <c r="E32" s="16">
        <v>100.3</v>
      </c>
      <c r="F32" s="28">
        <v>250</v>
      </c>
      <c r="G32" s="30">
        <f t="shared" si="0"/>
        <v>25075</v>
      </c>
      <c r="H32" s="23"/>
      <c r="I32" s="23"/>
      <c r="J32" s="24"/>
      <c r="K32" s="18"/>
      <c r="L32" s="5"/>
    </row>
    <row r="33" spans="1:12" ht="17.100000000000001" customHeight="1" x14ac:dyDescent="0.25">
      <c r="A33" s="7">
        <v>30</v>
      </c>
      <c r="B33" s="25" t="s">
        <v>54</v>
      </c>
      <c r="C33" s="5"/>
      <c r="D33" s="6" t="s">
        <v>7</v>
      </c>
      <c r="E33" s="15">
        <v>6</v>
      </c>
      <c r="F33" s="28">
        <v>15600</v>
      </c>
      <c r="G33" s="30">
        <f t="shared" si="0"/>
        <v>93600</v>
      </c>
      <c r="H33" s="23"/>
      <c r="I33" s="23"/>
      <c r="J33" s="24"/>
      <c r="K33" s="18"/>
      <c r="L33" s="5"/>
    </row>
    <row r="34" spans="1:12" ht="17.100000000000001" customHeight="1" x14ac:dyDescent="0.25">
      <c r="A34" s="5"/>
      <c r="B34" s="4" t="s">
        <v>30</v>
      </c>
      <c r="C34" s="5"/>
      <c r="D34" s="5"/>
      <c r="E34" s="17"/>
      <c r="F34" s="28"/>
      <c r="G34" s="23"/>
      <c r="H34" s="23"/>
      <c r="I34" s="23"/>
      <c r="J34" s="24"/>
      <c r="K34" s="18"/>
      <c r="L34" s="5"/>
    </row>
    <row r="35" spans="1:12" ht="17.100000000000001" customHeight="1" x14ac:dyDescent="0.25">
      <c r="A35" s="3">
        <v>31</v>
      </c>
      <c r="B35" s="4" t="s">
        <v>31</v>
      </c>
      <c r="C35" s="5"/>
      <c r="D35" s="6" t="s">
        <v>32</v>
      </c>
      <c r="E35" s="16" t="s">
        <v>33</v>
      </c>
      <c r="F35" s="28"/>
      <c r="G35" s="23"/>
      <c r="H35" s="23"/>
      <c r="I35" s="23"/>
      <c r="J35" s="24"/>
      <c r="K35" s="18"/>
      <c r="L35" s="5"/>
    </row>
    <row r="36" spans="1:12" ht="17.100000000000001" customHeight="1" x14ac:dyDescent="0.25">
      <c r="A36" s="3">
        <v>32</v>
      </c>
      <c r="B36" s="4" t="s">
        <v>34</v>
      </c>
      <c r="C36" s="5"/>
      <c r="D36" s="6" t="s">
        <v>32</v>
      </c>
      <c r="E36" s="16" t="s">
        <v>35</v>
      </c>
      <c r="F36" s="28"/>
      <c r="G36" s="23"/>
      <c r="H36" s="23"/>
      <c r="I36" s="23"/>
      <c r="J36" s="24"/>
      <c r="K36" s="18"/>
      <c r="L36" s="5"/>
    </row>
    <row r="37" spans="1:12" ht="17.100000000000001" customHeight="1" x14ac:dyDescent="0.25">
      <c r="A37" s="3">
        <v>33</v>
      </c>
      <c r="B37" s="4" t="s">
        <v>36</v>
      </c>
      <c r="C37" s="5"/>
      <c r="D37" s="6" t="s">
        <v>32</v>
      </c>
      <c r="E37" s="16" t="s">
        <v>37</v>
      </c>
      <c r="F37" s="28"/>
      <c r="G37" s="23"/>
      <c r="H37" s="23"/>
      <c r="I37" s="23"/>
      <c r="J37" s="24"/>
      <c r="K37" s="18"/>
      <c r="L37" s="5"/>
    </row>
    <row r="38" spans="1:12" x14ac:dyDescent="0.25">
      <c r="G38" s="31">
        <f>SUM(G3:G37)</f>
        <v>1258160.5099999998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2025-10-24T09:22:16Z</dcterms:created>
  <dcterms:modified xsi:type="dcterms:W3CDTF">2025-10-28T14:42:12Z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2025-05-29T00:00:00Z</vt:filetime>
  </property>
  <property fmtid="{D5CDD505-2E9C-101B-9397-08002B2CF9AE}" pid="3" name="Creator">
    <vt:lpwstr>AutoCAD 2022 — Русский (Russian) 2022 (24.1s (LMS Tech))</vt:lpwstr>
  </property>
  <property fmtid="{D5CDD505-2E9C-101B-9397-08002B2CF9AE}" pid="4" name="LastSaved">
    <vt:filetime>2025-10-24T00:00:00Z</vt:filetime>
  </property>
  <property fmtid="{D5CDD505-2E9C-101B-9397-08002B2CF9AE}" pid="5" name="Producer">
    <vt:lpwstr>pdfplot16.hdi 16.01.162.00000</vt:lpwstr>
  </property>
</Properties>
</file>