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10\ЦЕХ-20251007T085800Z-1-001\ЦЕХ\Шинопровод и РУ-0,4кВ\КП РД РЕД.07 02.09.25 (шинопровод)\КП работы\ДИАС\"/>
    </mc:Choice>
  </mc:AlternateContent>
  <xr:revisionPtr revIDLastSave="0" documentId="13_ncr:1_{3095E05E-0866-4F32-B94F-8E788712E16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ВОР-ТП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G5" i="4" l="1"/>
  <c r="G4" i="4" l="1"/>
  <c r="G6" i="4"/>
  <c r="G7" i="4"/>
  <c r="G8" i="4"/>
  <c r="G10" i="4"/>
  <c r="G11" i="4"/>
  <c r="G12" i="4"/>
  <c r="G13" i="4"/>
  <c r="G14" i="4"/>
  <c r="G15" i="4"/>
  <c r="G33" i="4"/>
  <c r="G34" i="4"/>
  <c r="G35" i="4"/>
  <c r="G36" i="4"/>
  <c r="G37" i="4"/>
  <c r="G38" i="4"/>
  <c r="G40" i="4"/>
  <c r="G41" i="4"/>
  <c r="G42" i="4"/>
  <c r="G43" i="4" l="1"/>
</calcChain>
</file>

<file path=xl/sharedStrings.xml><?xml version="1.0" encoding="utf-8"?>
<sst xmlns="http://schemas.openxmlformats.org/spreadsheetml/2006/main" count="153" uniqueCount="112">
  <si>
    <t>1.1</t>
  </si>
  <si>
    <t>м</t>
  </si>
  <si>
    <t>1.2</t>
  </si>
  <si>
    <t>шт</t>
  </si>
  <si>
    <t>1.3</t>
  </si>
  <si>
    <t>1.4</t>
  </si>
  <si>
    <t>1.5</t>
  </si>
  <si>
    <t>1.6</t>
  </si>
  <si>
    <t>3.1</t>
  </si>
  <si>
    <t>3.2</t>
  </si>
  <si>
    <t>4.1</t>
  </si>
  <si>
    <t>4.2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</si>
  <si>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</si>
  <si>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</si>
  <si>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</si>
  <si>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</si>
  <si>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</si>
  <si>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</si>
  <si>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</si>
  <si>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</si>
  <si>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</si>
  <si>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6.1</t>
  </si>
  <si>
    <t>6.2</t>
  </si>
  <si>
    <t>6.3</t>
  </si>
  <si>
    <t>6.4</t>
  </si>
  <si>
    <t>6.5</t>
  </si>
  <si>
    <t>6.6</t>
  </si>
  <si>
    <t>7.1</t>
  </si>
  <si>
    <t>7.2</t>
  </si>
  <si>
    <t>7.3</t>
  </si>
  <si>
    <t>м3</t>
  </si>
  <si>
    <t>т</t>
  </si>
  <si>
    <t>Узел Г - Подвес к потолку</t>
  </si>
  <si>
    <t>Заземление КТП-41</t>
  </si>
  <si>
    <t>Узел А - Подвес</t>
  </si>
  <si>
    <t>Узел Б - Подвес двойной</t>
  </si>
  <si>
    <t>Узел В - Крепление трубы</t>
  </si>
  <si>
    <t>Узел Д - Вертикальный подъём</t>
  </si>
  <si>
    <t>Узел Е - Огнестойкий проход</t>
  </si>
  <si>
    <t>Устройство УКН-Эл-В-01-2000А-IP54.У3 (РУ-37)</t>
  </si>
  <si>
    <t>Устройство УКН-Эл-В-01-2000А-IP54.У3 (РУ-38)</t>
  </si>
  <si>
    <t>Устройство УКН-Эл-В-01-2000А-IP54.У3 (РУ-39)</t>
  </si>
  <si>
    <t>Устройство УКН-Эл-В-01-1600А-IP54.У3 (РУ-40)</t>
  </si>
  <si>
    <t>Устройство УКН-Эл-В-01-1600А-IP54.У3 (РУ-41)</t>
  </si>
  <si>
    <t>Заземление ТП-37</t>
  </si>
  <si>
    <t>Заземление ТП-38</t>
  </si>
  <si>
    <t>Заземление ТП-39</t>
  </si>
  <si>
    <t>Заземление КТП-40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</si>
  <si>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</si>
  <si>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</si>
  <si>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</si>
  <si>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</si>
  <si>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</si>
  <si>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</si>
  <si>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</si>
  <si>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>1. Шинопроводы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</si>
  <si>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</si>
  <si>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Монтаж шинопроводов 2000А</t>
  </si>
  <si>
    <t>Монтаж автоматических выключателей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</si>
  <si>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</si>
  <si>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Монтаж рубильника с моторным приводом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</si>
  <si>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</si>
  <si>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Монтаж контакта доп.OA1G10 для ОТ16..125F, FT, OT200...2500E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</si>
  <si>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</si>
  <si>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Монтаж ответвительной коробки</t>
  </si>
  <si>
    <t>2. Крепёжные системы</t>
  </si>
  <si>
    <t>2.1</t>
  </si>
  <si>
    <t>2.2</t>
  </si>
  <si>
    <t>2.3</t>
  </si>
  <si>
    <t>2.4</t>
  </si>
  <si>
    <t>2.5</t>
  </si>
  <si>
    <t>2.6</t>
  </si>
  <si>
    <t>компл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</si>
  <si>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</si>
  <si>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</si>
  <si>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Швеллер 10П, 900 м
Шпилька М16х3000, 300 шт
Шайба М16, 2400 шт
Гайка М16, 3600 шт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</si>
  <si>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</si>
  <si>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Кронштейн BR 2-D-400, 80 шт
Элемент крепления KX при вертикальном применении, 80 шт
Анкер М10, 80 шт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</si>
  <si>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</si>
  <si>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</si>
  <si>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ТСЗД-1000/6 У(УХЛ)3; 1000кВА; 6/0,4 кВ; D/Yн-11; IP 31; НН-сверху, 6 комплект</t>
  </si>
  <si>
    <t>ТСЗД-1000/6 У(УХЛ)3; 1000кВА; 6/0,4 кВ; D/Yн-11; IP 33; НН-справа, 2 комплект</t>
  </si>
  <si>
    <t>Монтаж трансформатора</t>
  </si>
  <si>
    <t>4. Кабельная продукция</t>
  </si>
  <si>
    <t>Кабель ВВГнг(А)-LS 5x16, 85 м
Труба гофр. ПВХ с протяжкой d40 мм серая EKF-Plast, 75 м
Крепеж-клипса d40 мм серая EKF-Plast, 270 шт</t>
  </si>
  <si>
    <t>Кабель КВВГЭнг-LS 10x0,75, 200 м
Труба гофр. ПВХ с протяжкой d20 мм серая EKF-Plast, 160 м
Крепеж-клипса d20 мм серая EKF-Plast, 600 шт</t>
  </si>
  <si>
    <t>Прокладка кабеля в гофре с креплением, ВВГнг(А)-LS 5x16</t>
  </si>
  <si>
    <t>Прокладка кабеля в гофре с креплением, КВВГЭнг-LS 10x0,75</t>
  </si>
  <si>
    <t>5. Электрощитовое оборудование (РУ-37, РУ-38, РУ-39, РУ-40, РУ-41, ШСН, ШСН-АВР, ЩТЗТ)</t>
  </si>
  <si>
    <t>Монтаж шкаф распределительный ПР85-Эл-В-3-63А-IP54.У3 (ШСН)</t>
  </si>
  <si>
    <t>Монтаж шкаф АВР-Эл-В-63А-IP54.У3 (ШСН-АВР)</t>
  </si>
  <si>
    <t>Монтаж шкаф распределительный ПР85-Эл-В-3-10А-IP54.У3 (ЩТЗТ)</t>
  </si>
  <si>
    <t>см. РД и СО</t>
  </si>
  <si>
    <t>6. Системы заземления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</si>
  <si>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</si>
  <si>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</si>
  <si>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</si>
  <si>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</si>
  <si>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Монтаж комплекта гибкого соединителя</t>
  </si>
  <si>
    <t>2000-А</t>
  </si>
  <si>
    <t>Земляные работы (разрабртка грунта, обратная засыпка)</t>
  </si>
  <si>
    <t>0,5*0,8*5*10=20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</si>
  <si>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</si>
  <si>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7. Демонтаж</t>
  </si>
  <si>
    <t>Демонтаж существующего токопровода</t>
  </si>
  <si>
    <t>Демонтаж крепежа ТП (уголок 50*50*5)</t>
  </si>
  <si>
    <t>Демонтаж ответвительных коробок</t>
  </si>
  <si>
    <t>передача заказчику</t>
  </si>
  <si>
    <t>Монтаж панелей управления секционным выключателем</t>
  </si>
  <si>
    <t>цена ед. работ руб. с НДС</t>
  </si>
  <si>
    <t>сумма работ руб. с НДС</t>
  </si>
  <si>
    <t>ИТОГО стоимость работ руб.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</si>
</sst>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0" fillId="0" borderId="0" applyFont="0" applyFill="0" applyBorder="0" applyAlignment="0" applyProtection="0"/>
  </cellStyleXfs>
  <cellXfs count="25">
    <xf numFmtId="0" fontId="0" fillId="0" borderId="0" xfId="0" applyAlignment="1">
      <alignment horizontal="left" vertical="top"/>
    </xf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1" fillId="0" borderId="1" xfId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164" fontId="4" fillId="0" borderId="1" xfId="1" applyNumberFormat="1" applyFont="1" applyBorder="1" applyAlignment="1">
      <alignment horizontal="center" vertical="center" shrinkToFit="1"/>
    </xf>
    <xf numFmtId="0" fontId="1" fillId="0" borderId="0" xfId="1" applyAlignment="1">
      <alignment horizontal="right" vertical="center"/>
    </xf>
    <xf numFmtId="43" fontId="2" fillId="2" borderId="1" xfId="2" applyFont="1" applyFill="1" applyBorder="1" applyAlignment="1">
      <alignment horizontal="center" vertical="center" wrapText="1"/>
    </xf>
    <xf numFmtId="43" fontId="2" fillId="0" borderId="1" xfId="2" applyFont="1" applyBorder="1" applyAlignment="1">
      <alignment horizontal="center" vertical="center"/>
    </xf>
    <xf numFmtId="43" fontId="4" fillId="0" borderId="1" xfId="2" applyFont="1" applyBorder="1" applyAlignment="1">
      <alignment horizontal="center" vertical="center" shrinkToFit="1"/>
    </xf>
    <xf numFmtId="43" fontId="1" fillId="0" borderId="0" xfId="2" applyFont="1" applyAlignment="1">
      <alignment horizontal="center" vertical="center"/>
    </xf>
    <xf numFmtId="43" fontId="9" fillId="0" borderId="0" xfId="2" applyFont="1" applyAlignment="1">
      <alignment horizontal="center" vertical="center"/>
    </xf>
  </cellXfs>
  <cellStyles count="3">
    <cellStyle name="Обычный" xfId="0" builtinId="0"/>
    <cellStyle name="Обычный 2" xfId="1" xr:uid="{00000000-0005-0000-0000-000001000000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I43"/>
  <sheetViews>
    <sheetView tabSelected="1" zoomScaleNormal="100" workbookViewId="0">
      <pane ySplit="1" topLeftCell="A5" activePane="bottomLeft" state="frozen"/>
      <selection pane="bottomLeft" activeCell="G10" sqref="G10"/>
    </sheetView>
  </sheetViews>
  <sheetFormatPr defaultColWidth="9.33203125" defaultRowHeight="13.2" x14ac:dyDescent="0.25"/>
  <cols>
    <col min="1" max="1" width="7.109375" style="14" customWidth="1"/>
    <col min="2" max="2" width="7.77734375" style="14" customWidth="1"/>
    <col min="3" max="3" width="73.6640625" style="14" customWidth="1"/>
    <col min="4" max="4" width="9.33203125" style="16" customWidth="1"/>
    <col min="5" max="5" width="11.44140625" style="16" customWidth="1"/>
    <col min="6" max="6" width="13" style="23" customWidth="1"/>
    <col min="7" max="7" width="18.44140625" style="23" customWidth="1"/>
    <col min="8" max="8" width="20" style="16" customWidth="1"/>
    <col min="9" max="9" width="87.44140625" style="1" customWidth="1"/>
    <col min="10" max="10" width="9.33203125" style="14" customWidth="1"/>
    <col min="11" max="16384" width="9.33203125" style="14"/>
  </cols>
  <sheetData>
    <row r="1" spans="1:9" s="2" customFormat="1" ht="46.8" x14ac:dyDescent="0.25">
      <c r="A1" s="6" t="s">
        <v>48</v>
      </c>
      <c r="B1" s="6" t="s">
        <v>49</v>
      </c>
      <c r="C1" s="6" t="s">
        <v>50</v>
      </c>
      <c r="D1" s="6" t="s">
        <v>51</v>
      </c>
      <c r="E1" s="6" t="s">
        <v>52</v>
      </c>
      <c r="F1" s="20" t="s">
        <v>109</v>
      </c>
      <c r="G1" s="20" t="s">
        <v>110</v>
      </c>
      <c r="H1" s="6" t="s">
        <v>53</v>
      </c>
      <c r="I1" s="7" t="s">
        <v>54</v>
      </c>
    </row>
    <row r="2" spans="1:9" ht="15.6" x14ac:dyDescent="0.25">
      <c r="A2" s="4" t="s">
        <v>55</v>
      </c>
      <c r="B2" s="4"/>
      <c r="C2" s="4"/>
      <c r="D2" s="17"/>
      <c r="E2" s="17"/>
      <c r="F2" s="21"/>
      <c r="G2" s="21"/>
      <c r="H2" s="17"/>
      <c r="I2" s="3"/>
    </row>
    <row r="3" spans="1:9" ht="13.8" x14ac:dyDescent="0.25">
      <c r="A3" s="8" t="s">
        <v>0</v>
      </c>
      <c r="B3" s="9"/>
      <c r="C3" s="10" t="s">
        <v>57</v>
      </c>
      <c r="D3" s="11" t="s">
        <v>1</v>
      </c>
      <c r="E3" s="12">
        <v>1778</v>
      </c>
      <c r="F3" s="22">
        <v>10145</v>
      </c>
      <c r="G3" s="22">
        <f>F3*E3</f>
        <v>18037810</v>
      </c>
      <c r="H3" s="13"/>
      <c r="I3" s="5" t="s">
        <v>102</v>
      </c>
    </row>
    <row r="4" spans="1:9" ht="13.8" x14ac:dyDescent="0.25">
      <c r="A4" s="8" t="s">
        <v>2</v>
      </c>
      <c r="B4" s="9"/>
      <c r="C4" s="10" t="s">
        <v>58</v>
      </c>
      <c r="D4" s="11" t="s">
        <v>3</v>
      </c>
      <c r="E4" s="12">
        <v>100</v>
      </c>
      <c r="F4" s="22">
        <v>10407.06</v>
      </c>
      <c r="G4" s="22">
        <f t="shared" ref="G4:G42" si="0">F4*E4</f>
        <v>1040706</v>
      </c>
      <c r="H4" s="13"/>
      <c r="I4" s="5" t="s">
        <v>56</v>
      </c>
    </row>
    <row r="5" spans="1:9" ht="13.8" x14ac:dyDescent="0.25">
      <c r="A5" s="8" t="s">
        <v>4</v>
      </c>
      <c r="B5" s="9"/>
      <c r="C5" s="10" t="s">
        <v>60</v>
      </c>
      <c r="D5" s="11" t="s">
        <v>3</v>
      </c>
      <c r="E5" s="12">
        <v>11</v>
      </c>
      <c r="F5" s="22">
        <v>23599.599999999999</v>
      </c>
      <c r="G5" s="22">
        <f>F5*E5</f>
        <v>259595.59999999998</v>
      </c>
      <c r="H5" s="13"/>
      <c r="I5" s="5" t="s">
        <v>59</v>
      </c>
    </row>
    <row r="6" spans="1:9" ht="13.8" x14ac:dyDescent="0.25">
      <c r="A6" s="8" t="s">
        <v>5</v>
      </c>
      <c r="B6" s="9"/>
      <c r="C6" s="10" t="s">
        <v>62</v>
      </c>
      <c r="D6" s="11" t="s">
        <v>3</v>
      </c>
      <c r="E6" s="12">
        <v>11</v>
      </c>
      <c r="F6" s="22">
        <v>7457.99</v>
      </c>
      <c r="G6" s="22">
        <f t="shared" si="0"/>
        <v>82037.89</v>
      </c>
      <c r="H6" s="13"/>
      <c r="I6" s="5" t="s">
        <v>61</v>
      </c>
    </row>
    <row r="7" spans="1:9" ht="13.8" x14ac:dyDescent="0.25">
      <c r="A7" s="8" t="s">
        <v>6</v>
      </c>
      <c r="B7" s="9"/>
      <c r="C7" s="10" t="s">
        <v>64</v>
      </c>
      <c r="D7" s="11" t="s">
        <v>3</v>
      </c>
      <c r="E7" s="12">
        <v>100</v>
      </c>
      <c r="F7" s="22">
        <v>4455.2130999999999</v>
      </c>
      <c r="G7" s="22">
        <f t="shared" si="0"/>
        <v>445521.31</v>
      </c>
      <c r="H7" s="13"/>
      <c r="I7" s="5" t="s">
        <v>63</v>
      </c>
    </row>
    <row r="8" spans="1:9" ht="13.8" x14ac:dyDescent="0.25">
      <c r="A8" s="8" t="s">
        <v>7</v>
      </c>
      <c r="B8" s="9"/>
      <c r="C8" s="10" t="s">
        <v>98</v>
      </c>
      <c r="D8" s="11" t="s">
        <v>72</v>
      </c>
      <c r="E8" s="12">
        <v>6</v>
      </c>
      <c r="F8" s="22">
        <v>20700.36</v>
      </c>
      <c r="G8" s="22">
        <f t="shared" si="0"/>
        <v>124202.16</v>
      </c>
      <c r="H8" s="13"/>
      <c r="I8" s="5" t="s">
        <v>99</v>
      </c>
    </row>
    <row r="9" spans="1:9" ht="15.6" x14ac:dyDescent="0.25">
      <c r="A9" s="4" t="s">
        <v>65</v>
      </c>
      <c r="B9" s="9"/>
      <c r="C9" s="10"/>
      <c r="D9" s="11"/>
      <c r="E9" s="12"/>
      <c r="F9" s="22"/>
      <c r="G9" s="22"/>
      <c r="H9" s="13"/>
      <c r="I9" s="5"/>
    </row>
    <row r="10" spans="1:9" ht="79.2" x14ac:dyDescent="0.25">
      <c r="A10" s="8" t="s">
        <v>66</v>
      </c>
      <c r="B10" s="9"/>
      <c r="C10" s="10" t="s">
        <v>34</v>
      </c>
      <c r="D10" s="11" t="s">
        <v>72</v>
      </c>
      <c r="E10" s="12">
        <v>1664</v>
      </c>
      <c r="F10" s="22">
        <v>1840.26</v>
      </c>
      <c r="G10" s="22">
        <f t="shared" si="0"/>
        <v>3062192.64</v>
      </c>
      <c r="H10" s="13"/>
      <c r="I10" s="5" t="s">
        <v>73</v>
      </c>
    </row>
    <row r="11" spans="1:9" ht="79.2" x14ac:dyDescent="0.25">
      <c r="A11" s="8" t="s">
        <v>67</v>
      </c>
      <c r="B11" s="9"/>
      <c r="C11" s="10" t="s">
        <v>35</v>
      </c>
      <c r="D11" s="11" t="s">
        <v>72</v>
      </c>
      <c r="E11" s="12">
        <v>40</v>
      </c>
      <c r="F11" s="22">
        <v>1840</v>
      </c>
      <c r="G11" s="22">
        <f t="shared" si="0"/>
        <v>73600</v>
      </c>
      <c r="H11" s="13"/>
      <c r="I11" s="5" t="s">
        <v>74</v>
      </c>
    </row>
    <row r="12" spans="1:9" ht="52.8" x14ac:dyDescent="0.25">
      <c r="A12" s="8" t="s">
        <v>68</v>
      </c>
      <c r="B12" s="9"/>
      <c r="C12" s="10" t="s">
        <v>36</v>
      </c>
      <c r="D12" s="11" t="s">
        <v>72</v>
      </c>
      <c r="E12" s="12">
        <v>300</v>
      </c>
      <c r="F12" s="22">
        <v>4563.12</v>
      </c>
      <c r="G12" s="22">
        <f t="shared" si="0"/>
        <v>1368936</v>
      </c>
      <c r="H12" s="13"/>
      <c r="I12" s="5" t="s">
        <v>75</v>
      </c>
    </row>
    <row r="13" spans="1:9" ht="79.2" x14ac:dyDescent="0.25">
      <c r="A13" s="8" t="s">
        <v>69</v>
      </c>
      <c r="B13" s="9"/>
      <c r="C13" s="10" t="s">
        <v>32</v>
      </c>
      <c r="D13" s="11" t="s">
        <v>72</v>
      </c>
      <c r="E13" s="12">
        <v>42</v>
      </c>
      <c r="F13" s="22">
        <v>890</v>
      </c>
      <c r="G13" s="22">
        <f t="shared" si="0"/>
        <v>37380</v>
      </c>
      <c r="H13" s="13"/>
      <c r="I13" s="5" t="s">
        <v>76</v>
      </c>
    </row>
    <row r="14" spans="1:9" ht="39.6" x14ac:dyDescent="0.25">
      <c r="A14" s="8" t="s">
        <v>70</v>
      </c>
      <c r="B14" s="9"/>
      <c r="C14" s="10" t="s">
        <v>37</v>
      </c>
      <c r="D14" s="11" t="s">
        <v>72</v>
      </c>
      <c r="E14" s="12">
        <v>40</v>
      </c>
      <c r="F14" s="22">
        <v>890</v>
      </c>
      <c r="G14" s="22">
        <f t="shared" si="0"/>
        <v>35600</v>
      </c>
      <c r="H14" s="13"/>
      <c r="I14" s="5" t="s">
        <v>77</v>
      </c>
    </row>
    <row r="15" spans="1:9" ht="118.8" x14ac:dyDescent="0.25">
      <c r="A15" s="8" t="s">
        <v>71</v>
      </c>
      <c r="B15" s="9"/>
      <c r="C15" s="10" t="s">
        <v>38</v>
      </c>
      <c r="D15" s="11" t="s">
        <v>72</v>
      </c>
      <c r="E15" s="12">
        <v>26</v>
      </c>
      <c r="F15" s="22">
        <v>12563</v>
      </c>
      <c r="G15" s="22">
        <f t="shared" si="0"/>
        <v>326638</v>
      </c>
      <c r="H15" s="13"/>
      <c r="I15" s="5" t="s">
        <v>78</v>
      </c>
    </row>
    <row r="16" spans="1:9" ht="15.6" x14ac:dyDescent="0.25">
      <c r="A16" s="4" t="s">
        <v>79</v>
      </c>
      <c r="B16" s="9"/>
      <c r="C16" s="10"/>
      <c r="D16" s="11"/>
      <c r="E16" s="12"/>
      <c r="F16" s="22"/>
      <c r="G16" s="22"/>
      <c r="H16" s="13"/>
      <c r="I16" s="5"/>
    </row>
    <row r="17" spans="1:9" ht="13.8" x14ac:dyDescent="0.25">
      <c r="A17" s="8" t="s">
        <v>8</v>
      </c>
      <c r="B17" s="9"/>
      <c r="C17" s="10" t="s">
        <v>82</v>
      </c>
      <c r="D17" s="11" t="s">
        <v>72</v>
      </c>
      <c r="E17" s="12">
        <v>6</v>
      </c>
      <c r="F17" s="22"/>
      <c r="G17" s="22"/>
      <c r="H17" s="13"/>
      <c r="I17" s="5" t="s">
        <v>80</v>
      </c>
    </row>
    <row r="18" spans="1:9" ht="13.8" x14ac:dyDescent="0.25">
      <c r="A18" s="8" t="s">
        <v>9</v>
      </c>
      <c r="B18" s="9"/>
      <c r="C18" s="10" t="s">
        <v>82</v>
      </c>
      <c r="D18" s="11" t="s">
        <v>72</v>
      </c>
      <c r="E18" s="12">
        <v>2</v>
      </c>
      <c r="F18" s="22"/>
      <c r="G18" s="22"/>
      <c r="H18" s="13"/>
      <c r="I18" s="5" t="s">
        <v>81</v>
      </c>
    </row>
    <row r="19" spans="1:9" ht="15.6" x14ac:dyDescent="0.25">
      <c r="A19" s="4" t="s">
        <v>83</v>
      </c>
      <c r="B19" s="9"/>
      <c r="C19" s="10"/>
      <c r="D19" s="11"/>
      <c r="E19" s="12"/>
      <c r="F19" s="22"/>
      <c r="G19" s="22"/>
      <c r="H19" s="13"/>
      <c r="I19" s="5"/>
    </row>
    <row r="20" spans="1:9" ht="39.6" x14ac:dyDescent="0.25">
      <c r="A20" s="8" t="s">
        <v>10</v>
      </c>
      <c r="B20" s="9"/>
      <c r="C20" s="10" t="s">
        <v>86</v>
      </c>
      <c r="D20" s="15" t="s">
        <v>1</v>
      </c>
      <c r="E20" s="12">
        <v>85</v>
      </c>
      <c r="F20" s="22"/>
      <c r="G20" s="22"/>
      <c r="H20" s="13"/>
      <c r="I20" s="5" t="s">
        <v>84</v>
      </c>
    </row>
    <row r="21" spans="1:9" ht="39.6" x14ac:dyDescent="0.25">
      <c r="A21" s="8" t="s">
        <v>11</v>
      </c>
      <c r="B21" s="9"/>
      <c r="C21" s="10" t="s">
        <v>87</v>
      </c>
      <c r="D21" s="15" t="s">
        <v>1</v>
      </c>
      <c r="E21" s="12">
        <v>200</v>
      </c>
      <c r="F21" s="22"/>
      <c r="G21" s="22"/>
      <c r="H21" s="13"/>
      <c r="I21" s="5" t="s">
        <v>85</v>
      </c>
    </row>
    <row r="22" spans="1:9" ht="15.6" x14ac:dyDescent="0.25">
      <c r="A22" s="4" t="s">
        <v>88</v>
      </c>
      <c r="B22" s="9"/>
      <c r="C22" s="10"/>
      <c r="D22" s="15"/>
      <c r="E22" s="12"/>
      <c r="F22" s="22"/>
      <c r="G22" s="22"/>
      <c r="H22" s="13"/>
      <c r="I22" s="5"/>
    </row>
    <row r="23" spans="1:9" ht="13.8" x14ac:dyDescent="0.25">
      <c r="A23" s="8" t="s">
        <v>12</v>
      </c>
      <c r="B23" s="9"/>
      <c r="C23" s="10" t="s">
        <v>39</v>
      </c>
      <c r="D23" s="11" t="s">
        <v>72</v>
      </c>
      <c r="E23" s="12">
        <v>1</v>
      </c>
      <c r="F23" s="22"/>
      <c r="G23" s="22"/>
      <c r="H23" s="13"/>
      <c r="I23" s="5" t="s">
        <v>92</v>
      </c>
    </row>
    <row r="24" spans="1:9" ht="13.8" x14ac:dyDescent="0.25">
      <c r="A24" s="8" t="s">
        <v>13</v>
      </c>
      <c r="B24" s="9"/>
      <c r="C24" s="10" t="s">
        <v>40</v>
      </c>
      <c r="D24" s="11" t="s">
        <v>72</v>
      </c>
      <c r="E24" s="12">
        <v>1</v>
      </c>
      <c r="F24" s="22"/>
      <c r="G24" s="22"/>
      <c r="H24" s="13"/>
      <c r="I24" s="5" t="s">
        <v>92</v>
      </c>
    </row>
    <row r="25" spans="1:9" ht="13.8" x14ac:dyDescent="0.25">
      <c r="A25" s="8" t="s">
        <v>14</v>
      </c>
      <c r="B25" s="9"/>
      <c r="C25" s="10" t="s">
        <v>41</v>
      </c>
      <c r="D25" s="11" t="s">
        <v>72</v>
      </c>
      <c r="E25" s="12">
        <v>1</v>
      </c>
      <c r="F25" s="22"/>
      <c r="G25" s="22"/>
      <c r="H25" s="13"/>
      <c r="I25" s="5" t="s">
        <v>92</v>
      </c>
    </row>
    <row r="26" spans="1:9" ht="13.8" x14ac:dyDescent="0.25">
      <c r="A26" s="8" t="s">
        <v>15</v>
      </c>
      <c r="B26" s="9"/>
      <c r="C26" s="10" t="s">
        <v>42</v>
      </c>
      <c r="D26" s="11" t="s">
        <v>72</v>
      </c>
      <c r="E26" s="12">
        <v>1</v>
      </c>
      <c r="F26" s="22"/>
      <c r="G26" s="22"/>
      <c r="H26" s="13"/>
      <c r="I26" s="5" t="s">
        <v>92</v>
      </c>
    </row>
    <row r="27" spans="1:9" ht="13.8" x14ac:dyDescent="0.25">
      <c r="A27" s="8" t="s">
        <v>16</v>
      </c>
      <c r="B27" s="9"/>
      <c r="C27" s="10" t="s">
        <v>43</v>
      </c>
      <c r="D27" s="11" t="s">
        <v>72</v>
      </c>
      <c r="E27" s="12">
        <v>1</v>
      </c>
      <c r="F27" s="22"/>
      <c r="G27" s="22"/>
      <c r="H27" s="13"/>
      <c r="I27" s="5" t="s">
        <v>92</v>
      </c>
    </row>
    <row r="28" spans="1:9" ht="13.8" x14ac:dyDescent="0.25">
      <c r="A28" s="8" t="s">
        <v>17</v>
      </c>
      <c r="B28" s="9"/>
      <c r="C28" s="10" t="s">
        <v>89</v>
      </c>
      <c r="D28" s="11" t="s">
        <v>72</v>
      </c>
      <c r="E28" s="12">
        <v>2</v>
      </c>
      <c r="F28" s="22"/>
      <c r="G28" s="22"/>
      <c r="H28" s="13"/>
      <c r="I28" s="5" t="s">
        <v>92</v>
      </c>
    </row>
    <row r="29" spans="1:9" ht="13.8" x14ac:dyDescent="0.25">
      <c r="A29" s="8" t="s">
        <v>18</v>
      </c>
      <c r="B29" s="9"/>
      <c r="C29" s="10" t="s">
        <v>90</v>
      </c>
      <c r="D29" s="11" t="s">
        <v>72</v>
      </c>
      <c r="E29" s="12">
        <v>3</v>
      </c>
      <c r="F29" s="22"/>
      <c r="G29" s="22"/>
      <c r="H29" s="13"/>
      <c r="I29" s="5" t="s">
        <v>92</v>
      </c>
    </row>
    <row r="30" spans="1:9" ht="13.8" x14ac:dyDescent="0.25">
      <c r="A30" s="8" t="s">
        <v>19</v>
      </c>
      <c r="B30" s="9"/>
      <c r="C30" s="10" t="s">
        <v>91</v>
      </c>
      <c r="D30" s="11" t="s">
        <v>72</v>
      </c>
      <c r="E30" s="12">
        <v>8</v>
      </c>
      <c r="F30" s="22"/>
      <c r="G30" s="22"/>
      <c r="H30" s="13"/>
      <c r="I30" s="5" t="s">
        <v>92</v>
      </c>
    </row>
    <row r="31" spans="1:9" ht="13.8" x14ac:dyDescent="0.25">
      <c r="A31" s="8" t="s">
        <v>20</v>
      </c>
      <c r="B31" s="9"/>
      <c r="C31" s="10" t="s">
        <v>108</v>
      </c>
      <c r="D31" s="11" t="s">
        <v>72</v>
      </c>
      <c r="E31" s="12">
        <v>11</v>
      </c>
      <c r="F31" s="22"/>
      <c r="G31" s="22"/>
      <c r="H31" s="13"/>
      <c r="I31" s="5" t="s">
        <v>92</v>
      </c>
    </row>
    <row r="32" spans="1:9" ht="15.6" x14ac:dyDescent="0.25">
      <c r="A32" s="4" t="s">
        <v>93</v>
      </c>
      <c r="B32" s="9"/>
      <c r="C32" s="10"/>
      <c r="D32" s="15"/>
      <c r="E32" s="12"/>
      <c r="F32" s="22"/>
      <c r="G32" s="22"/>
      <c r="H32" s="13"/>
      <c r="I32" s="5"/>
    </row>
    <row r="33" spans="1:9" ht="145.19999999999999" x14ac:dyDescent="0.25">
      <c r="A33" s="8" t="s">
        <v>21</v>
      </c>
      <c r="B33" s="9"/>
      <c r="C33" s="10" t="s">
        <v>44</v>
      </c>
      <c r="D33" s="11" t="s">
        <v>72</v>
      </c>
      <c r="E33" s="12">
        <v>1</v>
      </c>
      <c r="F33" s="22">
        <v>69088</v>
      </c>
      <c r="G33" s="22">
        <f t="shared" si="0"/>
        <v>69088</v>
      </c>
      <c r="H33" s="13"/>
      <c r="I33" s="5" t="s">
        <v>94</v>
      </c>
    </row>
    <row r="34" spans="1:9" ht="145.19999999999999" x14ac:dyDescent="0.25">
      <c r="A34" s="8" t="s">
        <v>22</v>
      </c>
      <c r="B34" s="9"/>
      <c r="C34" s="10" t="s">
        <v>45</v>
      </c>
      <c r="D34" s="11" t="s">
        <v>72</v>
      </c>
      <c r="E34" s="12">
        <v>1</v>
      </c>
      <c r="F34" s="22">
        <v>69088</v>
      </c>
      <c r="G34" s="22">
        <f t="shared" si="0"/>
        <v>69088</v>
      </c>
      <c r="H34" s="13"/>
      <c r="I34" s="5" t="s">
        <v>94</v>
      </c>
    </row>
    <row r="35" spans="1:9" ht="145.19999999999999" x14ac:dyDescent="0.25">
      <c r="A35" s="8" t="s">
        <v>23</v>
      </c>
      <c r="B35" s="9"/>
      <c r="C35" s="10" t="s">
        <v>46</v>
      </c>
      <c r="D35" s="11" t="s">
        <v>72</v>
      </c>
      <c r="E35" s="12">
        <v>1</v>
      </c>
      <c r="F35" s="22">
        <v>69088</v>
      </c>
      <c r="G35" s="22">
        <f t="shared" si="0"/>
        <v>69088</v>
      </c>
      <c r="H35" s="13"/>
      <c r="I35" s="5" t="s">
        <v>95</v>
      </c>
    </row>
    <row r="36" spans="1:9" ht="145.19999999999999" x14ac:dyDescent="0.25">
      <c r="A36" s="8" t="s">
        <v>24</v>
      </c>
      <c r="B36" s="9"/>
      <c r="C36" s="10" t="s">
        <v>47</v>
      </c>
      <c r="D36" s="11" t="s">
        <v>72</v>
      </c>
      <c r="E36" s="12">
        <v>1</v>
      </c>
      <c r="F36" s="22">
        <v>54281</v>
      </c>
      <c r="G36" s="22">
        <f t="shared" si="0"/>
        <v>54281</v>
      </c>
      <c r="H36" s="13"/>
      <c r="I36" s="5" t="s">
        <v>96</v>
      </c>
    </row>
    <row r="37" spans="1:9" ht="145.19999999999999" x14ac:dyDescent="0.25">
      <c r="A37" s="8" t="s">
        <v>25</v>
      </c>
      <c r="B37" s="9"/>
      <c r="C37" s="10" t="s">
        <v>33</v>
      </c>
      <c r="D37" s="11" t="s">
        <v>72</v>
      </c>
      <c r="E37" s="12">
        <v>1</v>
      </c>
      <c r="F37" s="22">
        <v>36405</v>
      </c>
      <c r="G37" s="22">
        <f t="shared" si="0"/>
        <v>36405</v>
      </c>
      <c r="H37" s="13"/>
      <c r="I37" s="5" t="s">
        <v>97</v>
      </c>
    </row>
    <row r="38" spans="1:9" ht="13.8" x14ac:dyDescent="0.25">
      <c r="A38" s="8" t="s">
        <v>26</v>
      </c>
      <c r="B38" s="9"/>
      <c r="C38" s="10" t="s">
        <v>100</v>
      </c>
      <c r="D38" s="15" t="s">
        <v>30</v>
      </c>
      <c r="E38" s="12">
        <v>20</v>
      </c>
      <c r="F38" s="22">
        <v>4332.47</v>
      </c>
      <c r="G38" s="22">
        <f t="shared" si="0"/>
        <v>86649.400000000009</v>
      </c>
      <c r="H38" s="13"/>
      <c r="I38" s="5" t="s">
        <v>101</v>
      </c>
    </row>
    <row r="39" spans="1:9" ht="15.6" x14ac:dyDescent="0.25">
      <c r="A39" s="4" t="s">
        <v>103</v>
      </c>
      <c r="B39" s="9"/>
      <c r="C39" s="10"/>
      <c r="D39" s="15"/>
      <c r="E39" s="12"/>
      <c r="F39" s="22"/>
      <c r="G39" s="22"/>
      <c r="H39" s="13"/>
      <c r="I39" s="5"/>
    </row>
    <row r="40" spans="1:9" ht="13.8" x14ac:dyDescent="0.25">
      <c r="A40" s="8" t="s">
        <v>27</v>
      </c>
      <c r="B40" s="9"/>
      <c r="C40" s="10" t="s">
        <v>104</v>
      </c>
      <c r="D40" s="15" t="s">
        <v>1</v>
      </c>
      <c r="E40" s="12">
        <v>1486</v>
      </c>
      <c r="F40" s="22">
        <v>5058.05</v>
      </c>
      <c r="G40" s="22">
        <f t="shared" si="0"/>
        <v>7516262.2999999998</v>
      </c>
      <c r="H40" s="13"/>
      <c r="I40" s="5" t="s">
        <v>107</v>
      </c>
    </row>
    <row r="41" spans="1:9" ht="13.8" x14ac:dyDescent="0.25">
      <c r="A41" s="8" t="s">
        <v>28</v>
      </c>
      <c r="B41" s="9"/>
      <c r="C41" s="10" t="s">
        <v>105</v>
      </c>
      <c r="D41" s="15" t="s">
        <v>31</v>
      </c>
      <c r="E41" s="18">
        <v>12.6</v>
      </c>
      <c r="F41" s="22">
        <v>433973.34</v>
      </c>
      <c r="G41" s="22">
        <f t="shared" si="0"/>
        <v>5468064.0839999998</v>
      </c>
      <c r="H41" s="13"/>
      <c r="I41" s="5" t="s">
        <v>107</v>
      </c>
    </row>
    <row r="42" spans="1:9" ht="13.8" x14ac:dyDescent="0.25">
      <c r="A42" s="8" t="s">
        <v>29</v>
      </c>
      <c r="B42" s="9"/>
      <c r="C42" s="10" t="s">
        <v>106</v>
      </c>
      <c r="D42" s="15" t="s">
        <v>3</v>
      </c>
      <c r="E42" s="12">
        <v>100</v>
      </c>
      <c r="F42" s="22">
        <v>2380.6</v>
      </c>
      <c r="G42" s="22">
        <f t="shared" si="0"/>
        <v>238060</v>
      </c>
      <c r="H42" s="13"/>
      <c r="I42" s="5" t="s">
        <v>107</v>
      </c>
    </row>
    <row r="43" spans="1:9" ht="24" customHeight="1" x14ac:dyDescent="0.25">
      <c r="C43" s="19" t="s">
        <v>111</v>
      </c>
      <c r="G43" s="24">
        <f>SUM(G3:G42)</f>
        <v>38501205.384000003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ВОР-ТП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</dc:creator>
  <cp:lastModifiedBy>Admin</cp:lastModifiedBy>
  <dcterms:created xsi:type="dcterms:W3CDTF">2025-10-16T10:04:09Z</dcterms:created>
  <dcterms:modified xsi:type="dcterms:W3CDTF">2025-10-29T09:48:52Z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2025-05-21T00:00:00Z</vt:filetime>
  </property>
  <property fmtid="{D5CDD505-2E9C-101B-9397-08002B2CF9AE}" pid="3" name="LastSaved">
    <vt:filetime>2025-10-16T00:00:00Z</vt:filetime>
  </property>
  <property fmtid="{D5CDD505-2E9C-101B-9397-08002B2CF9AE}" pid="4" name="Producer">
    <vt:lpwstr>Adobe PDF Library 18.0.3</vt:lpwstr>
  </property>
  <property fmtid="{D5CDD505-2E9C-101B-9397-08002B2CF9AE}" pid="5" name="content_id">
    <vt:lpwstr>bcf26672-e8c8-4f3c-a7d8-a58ca96dac80</vt:lpwstr>
  </property>
  <property fmtid="{D5CDD505-2E9C-101B-9397-08002B2CF9AE}" pid="6" name="creator">
    <vt:lpwstr>Autodesk Revit</vt:lpwstr>
  </property>
  <property fmtid="{D5CDD505-2E9C-101B-9397-08002B2CF9AE}" pid="7" name="creator_version">
    <vt:lpwstr>2024</vt:lpwstr>
  </property>
  <property fmtid="{D5CDD505-2E9C-101B-9397-08002B2CF9AE}" pid="8" name="document_id">
    <vt:lpwstr>b0f56bbd-632c-4585-86c6-87a64b2fbb8a</vt:lpwstr>
  </property>
  <property fmtid="{D5CDD505-2E9C-101B-9397-08002B2CF9AE}" pid="9" name="version_id">
    <vt:lpwstr>b00167e6-7ac4-4fe0-a069-83fd4241fe3c</vt:lpwstr>
  </property>
</Properties>
</file>