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10\ЦЕХ-20251007T085800Z-1-001\ЦЕХ\Шинопровод и РУ-0,4кВ\"/>
    </mc:Choice>
  </mc:AlternateContent>
  <xr:revisionPtr revIDLastSave="0" documentId="13_ncr:1_{8BAC0D3A-7204-446E-ADC7-69AE928D5FD1}" xr6:coauthVersionLast="47" xr6:coauthVersionMax="47" xr10:uidLastSave="{00000000-0000-0000-0000-000000000000}"/>
  <bookViews>
    <workbookView xWindow="28680" yWindow="-120" windowWidth="29040" windowHeight="15720" xr2:uid="{A10D55CB-14A0-493E-BB9D-4D3D0338978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1" l="1"/>
  <c r="D12" i="1" s="1"/>
  <c r="C5" i="1"/>
  <c r="C11" i="1" s="1"/>
  <c r="C1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C9" authorId="0" shapeId="0" xr:uid="{87CBD7E5-2E09-46CB-83CE-F04A0DF6F0D6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Возможна замена и оптимизация в сторону удешевления </t>
        </r>
      </text>
    </comment>
  </commentList>
</comments>
</file>

<file path=xl/sharedStrings.xml><?xml version="1.0" encoding="utf-8"?>
<sst xmlns="http://schemas.openxmlformats.org/spreadsheetml/2006/main" count="21" uniqueCount="20">
  <si>
    <t>Сроки поставки</t>
  </si>
  <si>
    <t>12-15 нед</t>
  </si>
  <si>
    <t>6-12 нед.</t>
  </si>
  <si>
    <t xml:space="preserve">гарантия </t>
  </si>
  <si>
    <t>5 лет</t>
  </si>
  <si>
    <t>3 года</t>
  </si>
  <si>
    <t>входят в состав шинопровода</t>
  </si>
  <si>
    <t>входят в комплект БОМ</t>
  </si>
  <si>
    <t>Стоимость комплекта шинопровода  М10 руб. без НДС</t>
  </si>
  <si>
    <t>Узлы крепления А,Б,В,Г,Д,Е(Огнестойкий проход).</t>
  </si>
  <si>
    <r>
      <t>Шинопровод комплект</t>
    </r>
    <r>
      <rPr>
        <b/>
        <sz val="11"/>
        <color rgb="FFFF0000"/>
        <rFont val="Calibri"/>
        <family val="2"/>
        <charset val="204"/>
        <scheme val="minor"/>
      </rPr>
      <t xml:space="preserve"> по ценовой таблице заказчика 1682,48м</t>
    </r>
    <r>
      <rPr>
        <b/>
        <sz val="11"/>
        <color theme="1"/>
        <rFont val="Calibri"/>
        <family val="2"/>
        <charset val="204"/>
        <scheme val="minor"/>
      </rPr>
      <t xml:space="preserve"> (впроекте метраж больше 1730 м)</t>
    </r>
  </si>
  <si>
    <t>PitON 1830 м производство РОССИЯ</t>
  </si>
  <si>
    <t>EAE производство Турция</t>
  </si>
  <si>
    <t>БОМ комплект для шинопровода</t>
  </si>
  <si>
    <t>6-8 нед.</t>
  </si>
  <si>
    <t>3-6 нед</t>
  </si>
  <si>
    <t xml:space="preserve"> Рубильники</t>
  </si>
  <si>
    <t xml:space="preserve">Не входят в состав шинопровода и БОМ заложен производитель АВВ в кол. 11 шт. поставляются отдельно с большим сроком поставки требуется замена! </t>
  </si>
  <si>
    <t xml:space="preserve">ИТОГО руб. без НДС </t>
  </si>
  <si>
    <t xml:space="preserve">Условная стоимость п.м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</si>
</sst>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₽_-;\-* #,##0.00\ _₽_-;_-* &quot;-&quot;??\ _₽_-;_-@_-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wrapText="1"/>
    </xf>
    <xf numFmtId="43" fontId="0" fillId="0" borderId="1" xfId="1" applyFont="1" applyBorder="1"/>
    <xf numFmtId="0" fontId="0" fillId="0" borderId="1" xfId="0" applyBorder="1" applyAlignment="1"/>
    <xf numFmtId="0" fontId="0" fillId="0" borderId="1" xfId="0" applyBorder="1"/>
    <xf numFmtId="0" fontId="0" fillId="0" borderId="1" xfId="0" applyBorder="1" applyAlignment="1">
      <alignment vertical="center" wrapText="1"/>
    </xf>
    <xf numFmtId="0" fontId="0" fillId="0" borderId="2" xfId="0" applyFill="1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4" xfId="0" applyBorder="1"/>
    <xf numFmtId="0" fontId="0" fillId="0" borderId="5" xfId="0" applyBorder="1" applyAlignment="1">
      <alignment wrapText="1"/>
    </xf>
    <xf numFmtId="43" fontId="0" fillId="0" borderId="6" xfId="1" applyFont="1" applyBorder="1" applyAlignment="1">
      <alignment vertical="center"/>
    </xf>
    <xf numFmtId="43" fontId="2" fillId="0" borderId="0" xfId="0" applyNumberFormat="1" applyFont="1"/>
    <xf numFmtId="43" fontId="3" fillId="0" borderId="0" xfId="0" applyNumberFormat="1" applyFont="1"/>
    <xf numFmtId="164" fontId="3" fillId="0" borderId="0" xfId="0" applyNumberFormat="1" applyFont="1"/>
    <xf numFmtId="43" fontId="2" fillId="0" borderId="0" xfId="1" applyFont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4FE39-941C-4F5E-A432-2109CCA0796E}">
  <dimension ref="B2:E12"/>
  <sheetViews>
    <sheetView tabSelected="1" workbookViewId="0">
      <selection activeCell="G6" sqref="G6"/>
    </sheetView>
  </sheetViews>
  <sheetFormatPr defaultRowHeight="14.4" x14ac:dyDescent="0.3"/>
  <cols>
    <col min="2" max="2" width="30.5546875" bestFit="1" customWidth="1"/>
    <col min="3" max="3" width="33.33203125" bestFit="1" customWidth="1"/>
    <col min="4" max="4" width="27.6640625" bestFit="1" customWidth="1"/>
    <col min="5" max="6" width="15" customWidth="1"/>
  </cols>
  <sheetData>
    <row r="2" spans="2:5" x14ac:dyDescent="0.3">
      <c r="C2" s="2" t="s">
        <v>11</v>
      </c>
      <c r="D2" s="2" t="s">
        <v>12</v>
      </c>
    </row>
    <row r="3" spans="2:5" x14ac:dyDescent="0.3">
      <c r="C3" s="1" t="s">
        <v>8</v>
      </c>
      <c r="D3" s="1"/>
    </row>
    <row r="4" spans="2:5" ht="57.6" x14ac:dyDescent="0.3">
      <c r="B4" s="3" t="s">
        <v>10</v>
      </c>
      <c r="C4" s="4">
        <v>64400000</v>
      </c>
      <c r="D4" s="4">
        <v>199433881</v>
      </c>
    </row>
    <row r="5" spans="2:5" ht="15" thickBot="1" x14ac:dyDescent="0.35">
      <c r="B5" s="5" t="s">
        <v>13</v>
      </c>
      <c r="C5" s="4">
        <f>11226375/1.22</f>
        <v>9201946.7213114761</v>
      </c>
      <c r="D5" s="10" t="s">
        <v>6</v>
      </c>
    </row>
    <row r="6" spans="2:5" ht="87" thickBot="1" x14ac:dyDescent="0.35">
      <c r="B6" s="5" t="s">
        <v>16</v>
      </c>
      <c r="C6" s="9" t="s">
        <v>7</v>
      </c>
      <c r="D6" s="11" t="s">
        <v>17</v>
      </c>
      <c r="E6" s="12">
        <v>6388635</v>
      </c>
    </row>
    <row r="7" spans="2:5" x14ac:dyDescent="0.3">
      <c r="B7" s="7" t="s">
        <v>3</v>
      </c>
      <c r="C7" s="6" t="s">
        <v>4</v>
      </c>
      <c r="D7" s="6" t="s">
        <v>5</v>
      </c>
    </row>
    <row r="8" spans="2:5" x14ac:dyDescent="0.3">
      <c r="B8" s="7" t="s">
        <v>0</v>
      </c>
      <c r="C8" s="6" t="s">
        <v>2</v>
      </c>
      <c r="D8" s="6" t="s">
        <v>1</v>
      </c>
    </row>
    <row r="9" spans="2:5" ht="43.2" x14ac:dyDescent="0.3">
      <c r="B9" s="3" t="s">
        <v>9</v>
      </c>
      <c r="C9" s="4">
        <v>9383987</v>
      </c>
      <c r="D9" s="4">
        <v>11121807</v>
      </c>
    </row>
    <row r="10" spans="2:5" x14ac:dyDescent="0.3">
      <c r="B10" s="7" t="s">
        <v>0</v>
      </c>
      <c r="C10" s="6" t="s">
        <v>15</v>
      </c>
      <c r="D10" s="6" t="s">
        <v>14</v>
      </c>
    </row>
    <row r="11" spans="2:5" x14ac:dyDescent="0.3">
      <c r="B11" s="8" t="s">
        <v>18</v>
      </c>
      <c r="C11" s="13">
        <f>SUM(C4,C5,C9)</f>
        <v>82985933.72131148</v>
      </c>
      <c r="D11" s="14">
        <f>SUM(D4,E6,D9)</f>
        <v>216944323</v>
      </c>
    </row>
    <row r="12" spans="2:5" x14ac:dyDescent="0.3">
      <c r="B12" s="8" t="s">
        <v>19</v>
      </c>
      <c r="C12" s="16">
        <f>C11/1682.48</f>
        <v>49323.578123550637</v>
      </c>
      <c r="D12" s="15">
        <f>D11/1682.48</f>
        <v>128943.18089962436</v>
      </c>
    </row>
  </sheetData>
  <mergeCells count="1">
    <mergeCell ref="C3:D3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2026-03-04T09:26:28Z</dcterms:created>
  <dcterms:modified xsi:type="dcterms:W3CDTF">2026-03-04T11:49:34Z</dcterms:modified>
</cp:coreProperties>
</file>