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4\"/>
    </mc:Choice>
  </mc:AlternateContent>
  <xr:revisionPtr revIDLastSave="0" documentId="13_ncr:1_{01BDF62D-0A8E-49EC-B889-EF7571DFF6C2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АС" sheetId="5" r:id="rId1"/>
    <sheet name="КЖ" sheetId="6" r:id="rId2"/>
    <sheet name="АС-1" sheetId="7" r:id="rId3"/>
    <sheet name="КМ" sheetId="8" r:id="rId4"/>
    <sheet name="Лист1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4" i="7" l="1"/>
  <c r="F161" i="7"/>
  <c r="F118" i="7"/>
  <c r="F119" i="7"/>
  <c r="F120" i="7"/>
  <c r="F121" i="7"/>
  <c r="F103" i="7"/>
  <c r="F95" i="7"/>
  <c r="F96" i="7"/>
  <c r="F97" i="7"/>
  <c r="F98" i="7"/>
  <c r="F99" i="7"/>
  <c r="F100" i="7"/>
  <c r="F101" i="7"/>
  <c r="F102" i="7"/>
  <c r="F104" i="7"/>
  <c r="F105" i="7"/>
  <c r="F106" i="7"/>
  <c r="F107" i="7"/>
  <c r="F108" i="7"/>
  <c r="F109" i="7"/>
  <c r="F89" i="7"/>
  <c r="F81" i="7"/>
  <c r="F82" i="7"/>
  <c r="F83" i="7"/>
  <c r="F84" i="7"/>
  <c r="F85" i="7"/>
  <c r="F86" i="7"/>
  <c r="F87" i="7"/>
  <c r="F88" i="7"/>
  <c r="F90" i="7"/>
  <c r="F91" i="7"/>
  <c r="F78" i="7"/>
  <c r="F45" i="7"/>
  <c r="F46" i="7"/>
  <c r="F47" i="7"/>
  <c r="F48" i="7"/>
  <c r="F49" i="7"/>
  <c r="F50" i="7"/>
  <c r="F51" i="7"/>
  <c r="F52" i="7"/>
  <c r="F37" i="7"/>
  <c r="F92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17" i="7"/>
  <c r="F116" i="7"/>
  <c r="F115" i="7"/>
  <c r="F114" i="7"/>
  <c r="F113" i="7"/>
  <c r="F112" i="7"/>
  <c r="F111" i="7"/>
  <c r="F110" i="7"/>
  <c r="F94" i="7"/>
  <c r="F93" i="7"/>
  <c r="F80" i="7"/>
  <c r="F79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D52" i="7"/>
  <c r="F44" i="7"/>
  <c r="F43" i="7"/>
  <c r="D42" i="7"/>
  <c r="F42" i="7" s="1"/>
  <c r="F41" i="7"/>
  <c r="F40" i="7"/>
  <c r="F39" i="7"/>
  <c r="F38" i="7"/>
  <c r="F36" i="7"/>
  <c r="F35" i="7"/>
  <c r="D34" i="7"/>
  <c r="F34" i="7" s="1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D50" i="5"/>
  <c r="D19" i="5"/>
  <c r="D18" i="5"/>
  <c r="D17" i="5"/>
  <c r="D16" i="5"/>
  <c r="D14" i="5"/>
  <c r="D3" i="5"/>
</calcChain>
</file>

<file path=xl/sharedStrings.xml><?xml version="1.0" encoding="utf-8"?>
<sst xmlns="http://schemas.openxmlformats.org/spreadsheetml/2006/main" count="2449" uniqueCount="566">
  <si>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</si>
  <si>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</si>
  <si>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</si>
  <si>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</si>
  <si>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</si>
  <si>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</si>
  <si>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</si>
  <si>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Общая стоимость за ед., руб. (без НДС)</t>
  </si>
  <si>
    <t>Стоимость за ед. , руб (без НДС)</t>
  </si>
  <si>
    <t>шт</t>
  </si>
  <si>
    <t>м.п.</t>
  </si>
  <si>
    <t>кг</t>
  </si>
  <si>
    <t>шт.</t>
  </si>
  <si>
    <t>Сверление отверстий в стене Ø20 мм l=530 мм</t>
  </si>
  <si>
    <t>Разработка грунта вручную, h=0,38 м</t>
  </si>
  <si>
    <t>Обратная засыпка грунта вручную, h=0,38 м</t>
  </si>
  <si>
    <t>Разработка грунта вручную, h=0,35 м</t>
  </si>
  <si>
    <t>Обратная засыпка грунта вручную, h=0,35 м</t>
  </si>
  <si>
    <t>Сверление отверстий в стене Ø10 мм l=250 мм</t>
  </si>
  <si>
    <t>Расшивка швов кирпичной кладки</t>
  </si>
  <si>
    <t>Приварка закладной детали</t>
  </si>
  <si>
    <t>Демонтаж монолитного участка (балка)</t>
  </si>
  <si>
    <t>Демонтаж бетонной подливки фундамента</t>
  </si>
  <si>
    <t>Сверление отверстий в балке и колоннах Ø10 мм l=60 мм</t>
  </si>
  <si>
    <t>Обратная засыпка грунта вручную, h=0,15 м</t>
  </si>
  <si>
    <t>Демонтаж непрочных слоев бетона</t>
  </si>
  <si>
    <t>Демонтаж кирпичной кладки</t>
  </si>
  <si>
    <t>Сверление отверстия в стене Ø20 L=530</t>
  </si>
  <si>
    <t>Сверление отверстия в плите Ø20 L=220</t>
  </si>
  <si>
    <t>Демонтажные работы</t>
  </si>
  <si>
    <t>Демонтаж существующего покрытия кровли</t>
  </si>
  <si>
    <t>Демонтаж рулонной кровли на битумной мастике (4-5 слоев), 20 мм</t>
  </si>
  <si>
    <t>Демонтаж плит из полистирольного пенопласта, 65мм</t>
  </si>
  <si>
    <t>Демонтаж пароизоляции, 1 слой рубероида</t>
  </si>
  <si>
    <t>Демонтаж профилированного листа, НС44-0,6</t>
  </si>
  <si>
    <t>Демонтаж покрытия фонаря</t>
  </si>
  <si>
    <t>Демонтаж рулонной кровли на битумной мастике (4 слоя), 16 мм</t>
  </si>
  <si>
    <t>Демонтаж металлических водоприёмных воронок 160мм h=150мм</t>
  </si>
  <si>
    <t>Монтажные работы</t>
  </si>
  <si>
    <t>м2/т</t>
  </si>
  <si>
    <t>Плиты теплоизоляционные LOGICPIR PROF Ф/Ф λБ=0,025Вт/(м·°С) - 40мм</t>
  </si>
  <si>
    <t>Рейка краевая алюминиевая ТехноНИКОЛЬ</t>
  </si>
  <si>
    <t>Демонтажные работы</t>
  </si>
  <si>
    <t>Демонтаж элементов нижнего пояса стропильных ферм</t>
  </si>
  <si>
    <t>Монтажные работы</t>
  </si>
  <si>
    <t>Монтаж элементов нижнего пояса стропильных ферм</t>
  </si>
  <si>
    <t>Огнезащитная обработка конструкций (до R15)</t>
  </si>
  <si>
    <t>Гайка М16</t>
  </si>
  <si>
    <t>Шайба М16</t>
  </si>
  <si>
    <t>Грунт-эмаль Северон Lite АФК-1133 в 2 слоя</t>
  </si>
  <si>
    <t>Цементно-песчаный раствор М200</t>
  </si>
  <si>
    <t>КСГ ПРО Инъект</t>
  </si>
  <si>
    <t>Пакер инъекционный пластиковый КСГ - 18/105 мм</t>
  </si>
  <si>
    <t>Уплотнитель (шнур Вилатерм 60)</t>
  </si>
  <si>
    <t>п.м.</t>
  </si>
  <si>
    <t>Битум БНД 130/200 (пропитка щебня)</t>
  </si>
  <si>
    <t>Песок среднезернистый Куп=0,95 - 250 мм</t>
  </si>
  <si>
    <t>БР 100.20.8</t>
  </si>
  <si>
    <t>Бетон В15</t>
  </si>
  <si>
    <t>Щебень М400 фр. 20-40 по</t>
  </si>
  <si>
    <t>Бетон B30 - 100 мм</t>
  </si>
  <si>
    <t>Полимерная лента (самоклеящаяся)</t>
  </si>
  <si>
    <t>Герметик ТЕХНОНИКОЛЬ №45</t>
  </si>
  <si>
    <t>л</t>
  </si>
  <si>
    <t>Цементно-песчаный раствор М150</t>
  </si>
  <si>
    <t>шт/кг</t>
  </si>
  <si>
    <t>Распорный анкер М8х60</t>
  </si>
  <si>
    <t>Гибкая связь оцинкованная Bever MV 300/7</t>
  </si>
  <si>
    <t>Минеральная вата p=34 кг/м³</t>
  </si>
  <si>
    <t>Шуруп по кирпичу 7,5x92</t>
  </si>
  <si>
    <t>Рубероид РКП 350</t>
  </si>
  <si>
    <t>Мастика ТЕХНОНИКОЛЬ AquaMast</t>
  </si>
  <si>
    <t>Цементная штукатурка Церезит СТ 24 - 10 мм</t>
  </si>
  <si>
    <t>Грунтовка глубокого проникновения
ТЕХНОНИКОЛЬ 020</t>
  </si>
  <si>
    <t>Грунтовка универсальная ТЕХНОНИКОЛЬ 010</t>
  </si>
  <si>
    <t>Угловой ПВХ профиль с армирующей сеткой</t>
  </si>
  <si>
    <t>Герметик ТЕХНОНИКОЛЬ 2К</t>
  </si>
  <si>
    <t>Анкерный дюбель TERMOCLIP полиамидный 8x45</t>
  </si>
  <si>
    <t>Саморез сверлоконечный TERMOCLIP 4.8х60</t>
  </si>
  <si>
    <t>Профиль цокольный 50 Al ЦП-50</t>
  </si>
  <si>
    <t>Дюбель фасадный тарельчатый TERMOCLIP 8х125</t>
  </si>
  <si>
    <t>Оцинкованная сталь с полимерным покрытием, толщ. 0,7 мм RAL 1001, шириной 220 мм</t>
  </si>
  <si>
    <t>Шпилька резьбовая STARFIX М16х890 (Класс прочности 8.8)</t>
  </si>
  <si>
    <t>Антикоррозионная смесь Ceresit CD 30 толщ. 1 мм</t>
  </si>
  <si>
    <t>Ремонтная смесь Ceresit CD 22 толщ. 100 мм</t>
  </si>
  <si>
    <t>Шпатлевка Ceresit CD 24 толщ. 5 мм</t>
  </si>
  <si>
    <t>Наименование</t>
  </si>
  <si>
    <t>Кол.</t>
  </si>
  <si>
    <t>- 100х8, l=1220</t>
  </si>
  <si>
    <t>- 100х8, l=2560</t>
  </si>
  <si>
    <t>- 100х8, l=420</t>
  </si>
  <si>
    <t>- 100х8, l=710</t>
  </si>
  <si>
    <t>- 100х8, l=680</t>
  </si>
  <si>
    <t>Уголок 100х8, l=2560</t>
  </si>
  <si>
    <t>Поз.</t>
  </si>
  <si>
    <t>КР-р-по250х120х65/1НФ/150/2.0/75</t>
  </si>
  <si>
    <t>Усиление стены УС-1</t>
  </si>
  <si>
    <t>Шпилька резьбовая STARFIX М16х890 (Класс
прочности 8.8)</t>
  </si>
  <si>
    <t>Шпилька резьбовая STARFIX М16х820 (Класс прочности 8.8)</t>
  </si>
  <si>
    <t>Расход 4 кг/м2
на 2 слоя</t>
  </si>
  <si>
    <t>Сверление отверстий в стене Ø20 мм l=730 мм</t>
  </si>
  <si>
    <t>Очистка и обеспыливание поверхности</t>
  </si>
  <si>
    <t>Цементно-песчаный раствор М50
(выравнивание поверхности)</t>
  </si>
  <si>
    <t>Цементно-песчаный раствор М50 (зачеканка
под уголки и полосы)</t>
  </si>
  <si>
    <t>0,08 м3</t>
  </si>
  <si>
    <t>Цементно-песчаный раствор М200 (зачеканка
трещин между стеной и колонной)</t>
  </si>
  <si>
    <t>0,05 м3</t>
  </si>
  <si>
    <t>Усиление стены УС-2</t>
  </si>
  <si>
    <t>- 100х8, l=1140</t>
  </si>
  <si>
    <t>- 100х8, l=620</t>
  </si>
  <si>
    <t>- 100х8, l=580</t>
  </si>
  <si>
    <t>Шпилька резьбовая STARFIX М16х620 (Класс прочности 8.8)</t>
  </si>
  <si>
    <t>Шпилька резьбовая STARFIX М16х630 (Класс
прочности 8.8)</t>
  </si>
  <si>
    <t>Сверление отверстий в стене Ø20 мм l=550 мм</t>
  </si>
  <si>
    <t>0,04 м3</t>
  </si>
  <si>
    <t>Усиление стены УС-3</t>
  </si>
  <si>
    <t>- 100х8, l=1400</t>
  </si>
  <si>
    <t>Шпилька резьбовая STARFIX М16х660 (Класс
прочности 8.8)</t>
  </si>
  <si>
    <t>Сверление отверстий в стене Ø20 мм l=570 мм</t>
  </si>
  <si>
    <t>Усиление стены УС-4</t>
  </si>
  <si>
    <t>- 100х8, l=430</t>
  </si>
  <si>
    <t>- 100х8, l=280</t>
  </si>
  <si>
    <t>- 100х8, l=2620</t>
  </si>
  <si>
    <t>Уголок 100х8, l=2620</t>
  </si>
  <si>
    <t>Сверление отверстий в стене Ø20 мм l=540 мм</t>
  </si>
  <si>
    <t>Сверление отверстий в стене Ø10 мм l=270 мм</t>
  </si>
  <si>
    <t>Усиление стены УС-5</t>
  </si>
  <si>
    <t>- 100х8, l=1160</t>
  </si>
  <si>
    <t>- 100х8, l=640</t>
  </si>
  <si>
    <t>Шпилька резьбовая STARFIX М16х580 (Класс прочности 8.8)</t>
  </si>
  <si>
    <t>Сверление отверстий в стене Ø20 мм l=500 мм</t>
  </si>
  <si>
    <t>Усиление стены УС-6</t>
  </si>
  <si>
    <t>Шпилька резьбовая STARFIX М16х1100 (Класс
прочности 8.8)</t>
  </si>
  <si>
    <t>Сверление отверстий в стене Ø20 мм l=850 мм</t>
  </si>
  <si>
    <t>Цементно-песчаный раствор М50(зачеканка
под уголки и полосы)</t>
  </si>
  <si>
    <t>0,02 м3</t>
  </si>
  <si>
    <t>Усиление кирпичной кладки арматурными
стержнями</t>
  </si>
  <si>
    <t>Устройство в кирпичных стенах борозд с
использованием штробореза</t>
  </si>
  <si>
    <t>Ремонтная смесь КСГ ПРО Барьер, толщ. 30 мм</t>
  </si>
  <si>
    <t>Расход 1,8 кг/м2
на 1 мм толщ.</t>
  </si>
  <si>
    <t>Ремонт и инъектирование трещин</t>
  </si>
  <si>
    <t>Ремонтная смесь КСГ ПРО Барьер, толщ. 20 мм</t>
  </si>
  <si>
    <t>Расход 1350
кг/м3</t>
  </si>
  <si>
    <t>Защита металлических элементов от коррозии</t>
  </si>
  <si>
    <t>Усиление стены УС-2.1</t>
  </si>
  <si>
    <t>- 100х8, l=1040</t>
  </si>
  <si>
    <t>- 100х8, l=2670</t>
  </si>
  <si>
    <t>- 100х8, l=510</t>
  </si>
  <si>
    <t>Уголок 100х8, l=2820</t>
  </si>
  <si>
    <t>Шпилька резьбовая STARFIX М16х620 (Класс
прочности 8.8)</t>
  </si>
  <si>
    <t>Цементно-песчаный раствор М200 (подливка)</t>
  </si>
  <si>
    <t>Цементно-песчаный раствор М50 (выравнивание
поверхности)</t>
  </si>
  <si>
    <t>Цементно-песчаный раствор М50 (зачеканка под
уголки и полосы)</t>
  </si>
  <si>
    <t>Усиление стены УС-3.1</t>
  </si>
  <si>
    <t>Цементно-песчаный раствор М50 (зачеканка под уголки и полосы)</t>
  </si>
  <si>
    <t>Усиление стены УС-4.1/УС-4.3</t>
  </si>
  <si>
    <t>Уголок 100х8, l=2670</t>
  </si>
  <si>
    <t>Цементно-песчаный раствор М50 (выравнивание поверхности)</t>
  </si>
  <si>
    <t>0,1 м3</t>
  </si>
  <si>
    <t>Цементно-песчаный раствор М200 (примыкание
колонны к стеновой панели)</t>
  </si>
  <si>
    <t>Цементно-песчаный раствор М200 (примыкание колонны к стеновой панели)</t>
  </si>
  <si>
    <t>Усиление стены УС-2.2</t>
  </si>
  <si>
    <t>- 100х8, l=3450</t>
  </si>
  <si>
    <t>Уголок 100х8, l=3450</t>
  </si>
  <si>
    <t>Усиление стены УС-4.2/УС-4.4</t>
  </si>
  <si>
    <t>- 100х8, l=2720</t>
  </si>
  <si>
    <t>Уголок 100х8, l=2720</t>
  </si>
  <si>
    <t>Устройство отмостки</t>
  </si>
  <si>
    <t>Асфальтобетон  песчаный тип Д марка III - 40 мм</t>
  </si>
  <si>
    <t>Асфальтобетон  крупнозернистый марка I
- 40 мм</t>
  </si>
  <si>
    <t>Щебень гравийный  М1000 фр. 20-40 - 150 мм</t>
  </si>
  <si>
    <t>расход 7 л/
1 м²</t>
  </si>
  <si>
    <t>Однокомпонентный высокомодульный
полиуретановый герметик</t>
  </si>
  <si>
    <t>Устройство основания крылец</t>
  </si>
  <si>
    <t>Армирующая сетка 50х50х3 мм</t>
  </si>
  <si>
    <t>Песок среднезернистый Куп=0,95 - 300 мм</t>
  </si>
  <si>
    <t>Экструзионный пенополистирол - 20х100 мм</t>
  </si>
  <si>
    <t>Ремонт вертикальных и горизонтальных стыков
стеновых панелей</t>
  </si>
  <si>
    <t>Расшивка швов панелей</t>
  </si>
  <si>
    <t>Пена монтажная профессиональная ТЕХНОНИКОЛЬ 65 MAXIMUM</t>
  </si>
  <si>
    <t>Защита металлических конструкций от коррозии</t>
  </si>
  <si>
    <t>Восстановление кирпичной кладки</t>
  </si>
  <si>
    <t>Ремонтная смесь КСГ ПРО Барьер, толщ. 70 мм</t>
  </si>
  <si>
    <t>Сетка металлическая сварная 50х50х4 мм</t>
  </si>
  <si>
    <t>Ø8 А240 l=250 мм</t>
  </si>
  <si>
    <t>Восстановление швов кирпичной кладки</t>
  </si>
  <si>
    <t>Цементно-песчаный раствор М50, толщ. 120 мм</t>
  </si>
  <si>
    <t>1,7 м2</t>
  </si>
  <si>
    <t>Цементно-песчаный раствор М150, толщ. 120 мм</t>
  </si>
  <si>
    <t>Спецификация на усиление отверстий</t>
  </si>
  <si>
    <t>1 этаж</t>
  </si>
  <si>
    <t>Усиление отверстия №1</t>
  </si>
  <si>
    <t>- 100х8, l=870</t>
  </si>
  <si>
    <t>Уголок 100х8, l=600</t>
  </si>
  <si>
    <t>Усиление отверстия №2</t>
  </si>
  <si>
    <t>Уголок 100х8, l=700</t>
  </si>
  <si>
    <t>2 этаж</t>
  </si>
  <si>
    <t>Усиление отверстия №3</t>
  </si>
  <si>
    <t>- 100х8, l=800</t>
  </si>
  <si>
    <t>Уголок 100х8, l=1400</t>
  </si>
  <si>
    <t>Ремонт (замена) облицовочной кладки в осях 1/Б-В</t>
  </si>
  <si>
    <t>Сверление отверстий в стене Ø10 мм l=200 мм</t>
  </si>
  <si>
    <t>Фундаментная балка 1БФ24</t>
  </si>
  <si>
    <t>B15 F100 W4</t>
  </si>
  <si>
    <t>Цементно-песчаный раствор М50 (подливка)</t>
  </si>
  <si>
    <t>Ø8 А500С l=310 мм</t>
  </si>
  <si>
    <t>КР-л-пу 250х120х65/1НФ/150/1,2/75</t>
  </si>
  <si>
    <t>Уплотнитель (шнур Вилатерм 30)</t>
  </si>
  <si>
    <t>(1,8 кг/м2 )</t>
  </si>
  <si>
    <t>Демонтаж отделочного слоя</t>
  </si>
  <si>
    <t>Система ТН-Фасад Профи</t>
  </si>
  <si>
    <t>220,0 м2
(0,3 л/м2)</t>
  </si>
  <si>
    <t>Штукатурно-клеевая смесь ТЕХНОНИКОЛЬ 210 -
4 мм</t>
  </si>
  <si>
    <t>Плиты из каменной ваты ТЕХНОФАС ОПТИМА - 50 мм</t>
  </si>
  <si>
    <t>Штукатурно-клеевая смесь ТЕХНОНИКОЛЬ 210 -
8 мм</t>
  </si>
  <si>
    <t>Сетка фасадная щелочестойкая ТЕХНОНИКОЛЬ
2000</t>
  </si>
  <si>
    <t>Декоративная минеральная штукатурка
ТЕХНОНИКОЛЬ 301 - 3 мм</t>
  </si>
  <si>
    <t>Краска фасадная силиконовая ТЕХНОНИКОЛЬ 901
2 слоя</t>
  </si>
  <si>
    <t>314,0 м.п.
(0,12 л/м.п.)</t>
  </si>
  <si>
    <t>(шаг 250 мм)</t>
  </si>
  <si>
    <t>9 шт./м2</t>
  </si>
  <si>
    <t>4,5 м2</t>
  </si>
  <si>
    <t>Сверление отверстий в стене Ø10 мм l=120 мм</t>
  </si>
  <si>
    <t>Сверление отверстий в стене Ø10 мм l=50 мм</t>
  </si>
  <si>
    <t>Ø12 А500С lобщ.=5240 мм</t>
  </si>
  <si>
    <t>Ø8 А500С lобщ.=9810 мм</t>
  </si>
  <si>
    <t>Ø8 А500С lобщ=134 м</t>
  </si>
  <si>
    <t>Ø12 А500С lобщ.=5000 мм</t>
  </si>
  <si>
    <t>Ø8 А500С lобщ.=8720 мм</t>
  </si>
  <si>
    <t>Ø12 А500С lобщ.=6500 мм</t>
  </si>
  <si>
    <t>Ø8 А500С lобщ.=11990 мм</t>
  </si>
  <si>
    <t>220,0 м2
(5,5 кг/м2 на 4 мм)</t>
  </si>
  <si>
    <t>232,0 м2
(5,5 кг/м2 на 4 мм)</t>
  </si>
  <si>
    <t>232,0 м2
(0,6 л/м2 за 2 слоя)</t>
  </si>
  <si>
    <t>232,0 м2
(4,3 кг/м2 на 3 мм)</t>
  </si>
  <si>
    <t>232,0 м2
(0,4 л/м2 за 2 слоя)</t>
  </si>
  <si>
    <t>(1,4 кг/м2 на 1 мм)</t>
  </si>
  <si>
    <t>Спецификация на ремонт плит перекрытия 1-2 этаж</t>
  </si>
  <si>
    <t>Спецификация на ремонт плит перекрытия/покрытия 3-4 этаж</t>
  </si>
  <si>
    <t>Спецификация на ремонт ригелей, полок д/ж перекрытия 1-2 этаж</t>
  </si>
  <si>
    <t>Спецификация на ремонт ригелей, полок д/ж перекрытия/покрытия 3-4 этаж</t>
  </si>
  <si>
    <t>Спецификация на ремонт колонн, д/ж 1-2 этаж</t>
  </si>
  <si>
    <t>Спецификация на ремонт колонн, д/ж 3-4 этаж</t>
  </si>
  <si>
    <t>Спецификация на ремонт лестничной клетки в осях 1-3/В-Г</t>
  </si>
  <si>
    <t>Спецификация на ремонт лестничной клетки в осях 9-10/А-В</t>
  </si>
  <si>
    <t>Спецификация на ремонт узла опирания лестничной клетки</t>
  </si>
  <si>
    <t>Спецификация на ремонт лестничной клетки в осях 14-16/В-Г</t>
  </si>
  <si>
    <t>Спецификация на ремонт колонн выхода на кровлю</t>
  </si>
  <si>
    <t>Участки с оголённой арматурой 1 этаж</t>
  </si>
  <si>
    <t>расход 1,5 кг/
1 мм слоя</t>
  </si>
  <si>
    <t>расход 2 кг/
1 мм слоя</t>
  </si>
  <si>
    <t>расход 1,7 кг/
1 мм слоя</t>
  </si>
  <si>
    <t>Участки без оголённой арматуры 1 этаж</t>
  </si>
  <si>
    <t>Ремонтная смесь Ceresit CD 22 толщ. 10 мм</t>
  </si>
  <si>
    <t>Участки с оголённой арматурой 2 этаж</t>
  </si>
  <si>
    <t>1,3 м2</t>
  </si>
  <si>
    <t>Ремонтная смесь Ceresit CD 22 толщ. 50 мм</t>
  </si>
  <si>
    <t>Участки без оголённой арматуры 2 этаж</t>
  </si>
  <si>
    <t>Участки с оголённой арматурой 3 этаж</t>
  </si>
  <si>
    <t>Участки без оголённой арматуры 3 этаж</t>
  </si>
  <si>
    <t>Участки с оголённой арматурой 4 этаж</t>
  </si>
  <si>
    <t>Участки без оголённой арматуры 4 этаж</t>
  </si>
  <si>
    <t>6,9 м2</t>
  </si>
  <si>
    <t>Участки колонн с оголённой арматурой 1 этаж</t>
  </si>
  <si>
    <t>0,06 м3</t>
  </si>
  <si>
    <t>Ремонтная смесь Ceresit CD 22 толщ. 80 мм</t>
  </si>
  <si>
    <t>1,4 м2</t>
  </si>
  <si>
    <t>Участки диафрагм с оголённой арматурой 1 этаж</t>
  </si>
  <si>
    <t>Участки колонн с оголённой арматурой 2 этаж</t>
  </si>
  <si>
    <t>Участки диафрагм с оголённой арматурой 2 этаж</t>
  </si>
  <si>
    <t>Участки колонн с оголённой арматурой 3 этаж</t>
  </si>
  <si>
    <t>Участки диафрагм с оголённой арматурой 3 этаж</t>
  </si>
  <si>
    <t>Участки колонн с оголённой арматурой 4 этаж</t>
  </si>
  <si>
    <t>Участки диафрагм с оголённой арматурой 4 этаж</t>
  </si>
  <si>
    <t>Участки колонн с оголённой арматурой (кровля)</t>
  </si>
  <si>
    <t>Участки л/к без оголённой арматуры 1 этаж</t>
  </si>
  <si>
    <t>1 лестничный марш</t>
  </si>
  <si>
    <t>Участки л/к с оголённой арматурой 2 этаж</t>
  </si>
  <si>
    <t>1 участок</t>
  </si>
  <si>
    <t>Участки л/к без оголённой арматуры 2 этаж</t>
  </si>
  <si>
    <t>2 лестничных
марша</t>
  </si>
  <si>
    <t>Участки л/к без оголённой арматуры 3 этаж</t>
  </si>
  <si>
    <t>2 лестничных марша</t>
  </si>
  <si>
    <t>Участки л/к без оголённой арматуры 4 этаж</t>
  </si>
  <si>
    <t>Участки л/к без оголённой арматуры выход на кровлю</t>
  </si>
  <si>
    <t>7,8 м2</t>
  </si>
  <si>
    <t>1 лестничный
марш</t>
  </si>
  <si>
    <t>Устройство опорного столика</t>
  </si>
  <si>
    <t>Швеллер 20П С245 L=300</t>
  </si>
  <si>
    <t>Лист 6х145х182 С245</t>
  </si>
  <si>
    <t>Лист 9х74х300 С245</t>
  </si>
  <si>
    <t>Лист 10х100х150 С245</t>
  </si>
  <si>
    <t>Лист 10х100х100 С245</t>
  </si>
  <si>
    <t>Шпилька Ø16 А240, L=560</t>
  </si>
  <si>
    <t>Швеллер 24 П С245 L=300</t>
  </si>
  <si>
    <t>Швеллер 24 П С245 L=900</t>
  </si>
  <si>
    <t>Пластина 5х200х80 С245</t>
  </si>
  <si>
    <t>Пластина 10х100х80 С245</t>
  </si>
  <si>
    <t>Шпилька М16-6gх320.88.016</t>
  </si>
  <si>
    <t>Усиление отверстия №2.1</t>
  </si>
  <si>
    <t>Усиление отверстия №2.2</t>
  </si>
  <si>
    <t>Расход 4 кг/м2 на 2 слоя</t>
  </si>
  <si>
    <t>0,9 м2</t>
  </si>
  <si>
    <t>Усиление отверстия №2.3</t>
  </si>
  <si>
    <t>Усиление отверстия №2.4</t>
  </si>
  <si>
    <t>Усиление отверстия №2.5</t>
  </si>
  <si>
    <t>Швеллер 24 П С245 L=450</t>
  </si>
  <si>
    <t>Усиление отверстия №4.1</t>
  </si>
  <si>
    <t>Швеллер 24 П С245 L=1150</t>
  </si>
  <si>
    <t>2,0 м2</t>
  </si>
  <si>
    <t>3 этаж</t>
  </si>
  <si>
    <t>Усиление отверстия №2.6</t>
  </si>
  <si>
    <t>Усиление отверстия №4.2</t>
  </si>
  <si>
    <t>Усиление отверстия №5</t>
  </si>
  <si>
    <t>Швеллер 24 П С245 L=700</t>
  </si>
  <si>
    <t>Усиление отверстия №6</t>
  </si>
  <si>
    <t>Швеллер 24 П С245 L=600</t>
  </si>
  <si>
    <t>4 этаж</t>
  </si>
  <si>
    <t>Усиление отверстия №7</t>
  </si>
  <si>
    <t>Швеллер 24 П С245 L=1490</t>
  </si>
  <si>
    <t>Швеллер 24 П С245 L=2000</t>
  </si>
  <si>
    <t>6,4 м2</t>
  </si>
  <si>
    <t>ед.изм</t>
  </si>
  <si>
    <t>Кровельная ПВХ-мембрана LOGICROOF V-RP</t>
  </si>
  <si>
    <t>Плиты теплоизоляционные LOGICPIR SLOPE СХ/СХ 3,4% плита J 1200х600</t>
  </si>
  <si>
    <t>Плиты теплоизоляционные LOGICPIR SLOPE СХ/СХ 3,4% плита К 1200х600</t>
  </si>
  <si>
    <t>Паробарьер СА500 ТехноНиколь</t>
  </si>
  <si>
    <t>Профнастил Н60-845-0,8 оцинк. - 60 мм</t>
  </si>
  <si>
    <t>LOGICROOF V-RP, ширина 0,60 м, 1.5 мм</t>
  </si>
  <si>
    <t>Рейка прижимная алюминиевая ТехноНИКОЛЬ</t>
  </si>
  <si>
    <t>Саморез сверлоконечный ТехноНИКОЛЬ ф5,5х35 мм</t>
  </si>
  <si>
    <t>Паробарьер СА500</t>
  </si>
  <si>
    <t>Мастика герметизирующая ТЕХНОНИКОЛЬ № 71</t>
  </si>
  <si>
    <t>Оцинкованный лист (подшивка свеса), 0,55м.</t>
  </si>
  <si>
    <t>Пароизоляция, 100мм</t>
  </si>
  <si>
    <t>Плиты минераловатные ТЕХНОРУФ ПРОФ -40мм</t>
  </si>
  <si>
    <t>Плиты минераловатные ТЕХНОРУФ Н ПРОФ -60мм</t>
  </si>
  <si>
    <t>Герметик силиконовый PH-нейтральный (280мл)</t>
  </si>
  <si>
    <t>Паровлагонепроницаемая лента, 200мм</t>
  </si>
  <si>
    <t>Заглушка желоба металлическая для водосточных систем, окрашенная,
диаметр 125 мм</t>
  </si>
  <si>
    <t>Воронка для водосточных систем, окрашенная, диаметр 125/100 мм</t>
  </si>
  <si>
    <t>Труба металлическая для водосточных систем, окрашенная, диаметр 100
мм, длина 2000 мм</t>
  </si>
  <si>
    <t>LOGICROOF V-RP, ширина 0,45 м, 1.5 мм</t>
  </si>
  <si>
    <t>Отлив парапета из оцинкованной стали толщиной 0,7 мм, 350мм</t>
  </si>
  <si>
    <t>LOGICROOF V-RP, ширина 0,2 м, 1.5 мм</t>
  </si>
  <si>
    <t>Лист оцинкованной стали толщиной 0,7 мм</t>
  </si>
  <si>
    <t>Двухсторонняя самоклеющаяся лента</t>
  </si>
  <si>
    <t>Обжимной металлический хомут</t>
  </si>
  <si>
    <t>Фартук из ПВХ мембраны для воронки ТН</t>
  </si>
  <si>
    <t>Саморез сверлоконечный ТехноНИКОЛЬ Ø4,8х60 мм c телескопическим крепежом ТехноНИКОЛЬ для рейки в шве</t>
  </si>
  <si>
    <t>Листвоуловитель (комплект с воронкой)</t>
  </si>
  <si>
    <t>Воронка с ПВХ-фланцем XL503 Ø110</t>
  </si>
  <si>
    <t>Саморез сверлоконечный (с прессшайбой) Ø4,2x, 25 мм</t>
  </si>
  <si>
    <t>Жидкий ПВХ</t>
  </si>
  <si>
    <t>Утеплитель минераловатный ТЕХНОРУФ Н ПРОФ λБ=0,037Вт/(м·°С)-60мм</t>
  </si>
  <si>
    <t>Саморез Ø4,2х16(19) с прессшайбой или заклепка Ш3,2х8(цветная
комбинированная), шаг 300мм</t>
  </si>
  <si>
    <t>Колено трубы 60° металлическое для водосточных систем, окрашенное,
диаметр 100 мм</t>
  </si>
  <si>
    <t>Колено трубы сливное 60° металлическое для водосточных систем,
окрашенное, диаметр 100 мм</t>
  </si>
  <si>
    <t>Герметик полиуретановый ТехноНИКОЛЬ №70мм</t>
  </si>
  <si>
    <t>LOGICROOF V-RP, ширина 0,95-1,560м, 1.5 мм</t>
  </si>
  <si>
    <t>Ответная планка для кровельных ограждений 100ммх150мм</t>
  </si>
  <si>
    <t>LOGICROOF V-SR, ширина 0,25 м, 1.5 мм</t>
  </si>
  <si>
    <t>Рейка в шве стальная ТЕХНОНИКОЛЬ</t>
  </si>
  <si>
    <t>Металлический компенсатор</t>
  </si>
  <si>
    <t>ТЕХНОЛАЙТ ЭКСТРА</t>
  </si>
  <si>
    <t>Саморез сверлоконечный 4,8х120</t>
  </si>
  <si>
    <t>Герметик ТЕХНОНИКОЛЬ ПУ (упаковка 600мл)</t>
  </si>
  <si>
    <t>Саморез остроконечный 4,8х50</t>
  </si>
  <si>
    <t>Анкерный элемент ТЕХНОНИКОЛЬ 8х45</t>
  </si>
  <si>
    <t>Тарельчатый элемент ТехноНИКОЛЬ Ø50мм</t>
  </si>
  <si>
    <t>Телескопический крепежный элемент ТЕХНОНИКОЛЬ</t>
  </si>
  <si>
    <t>Краевая рейка ТЕХНОНИКОЛЬ</t>
  </si>
  <si>
    <t>Минеральная или стекловата легких марок (не менее 17 кг/м3)</t>
  </si>
  <si>
    <t>ед.изм.</t>
  </si>
  <si>
    <t>Объем, кг</t>
  </si>
  <si>
    <t>Демонтаж заполнения фонаря</t>
  </si>
  <si>
    <t>Заполнение из армированного стекла в металлической раме</t>
  </si>
  <si>
    <t>Оконный блок ПВХ однокамерный 2250х1200h</t>
  </si>
  <si>
    <t>Демонтаж примыканий к парапетам</t>
  </si>
  <si>
    <t>Демонтаж 1-го слоя рубероида шириной 1000мм</t>
  </si>
  <si>
    <t>Демонтаж 1-го слоя рубероида 400-1000мм</t>
  </si>
  <si>
    <t>Демонтаж примыканий к фонарю</t>
  </si>
  <si>
    <t>Демонтаж 1-го слоя рубероида шириной 640мм</t>
  </si>
  <si>
    <t>Демонтаж плит из полистирольного пенопласта обшивки фонаря, 65мм</t>
  </si>
  <si>
    <t>Демонтаж примыканий к вентиляционным каналам</t>
  </si>
  <si>
    <t>Демонтаж 1-го слоя рубероида шириной 400мм</t>
  </si>
  <si>
    <t>Демонтаж отлива (лист оцинкованной стали шириной 600мм)</t>
  </si>
  <si>
    <t>Монтаж покрытия кровли</t>
  </si>
  <si>
    <t>Профнастил Н60-845-0,8 по ГОСТ-24045-2016 крепление при помощи саморезов</t>
  </si>
  <si>
    <t>Самонарезающий винт В6-25</t>
  </si>
  <si>
    <t>Шайба уплотнительная ШУ-6К</t>
  </si>
  <si>
    <t>Монтаж покрытия фонаря</t>
  </si>
  <si>
    <t>Профиль С-образный 100х40х25 по периметру карнизв фонаря ГОСТ Р
58384-2019</t>
  </si>
  <si>
    <t>Установка светопрозрачного заполнения фонарей из усиленных
алюминиевых профилей с однокамерным стеклопакетом Ок-1 и Ок-2</t>
  </si>
  <si>
    <t>Площадь глухих частей</t>
  </si>
  <si>
    <t>Площадь створок с открыванием</t>
  </si>
  <si>
    <t>Монтаж стеновых сэндвич-панелей, 150мм</t>
  </si>
  <si>
    <t>П1 (МП-ТСП-Z-150-1000-Н-Г-МВ), 3670х1000мм, подрезать до размера 760мм</t>
  </si>
  <si>
    <t>П2 (МП-ТСП-Z-150-1000-Н-Г-МВ),3600х1000мм, подрезать до размера 760мм</t>
  </si>
  <si>
    <t>П3 (МП-ТСП-Z-150-1000-Н-Г-МВ),3000х1000мм, подрезать до размера 760мм</t>
  </si>
  <si>
    <t>П4 (МП-ТСП-Z-150-1000-Н-Г-МВ),1800х1000мм, подрезать до размера 760мм</t>
  </si>
  <si>
    <t>П5 (МП-ТСП-Z-150-1000-Н-Г-МВ),3100х1000мм, подрезать до размера 760мм</t>
  </si>
  <si>
    <t>Монтаж фасонных элементов угловых, ФИ10</t>
  </si>
  <si>
    <t>Монтаж фасонных элементов стыковочных, ФИ11</t>
  </si>
  <si>
    <t>Монтаж фасонных элементов (отлив оконный), ФИ1</t>
  </si>
  <si>
    <t>Пена монтажная ТЕХНОНИКОЛЬ 65 Maximum, (1000мл)</t>
  </si>
  <si>
    <t>Монтаж примыканий к парапетам</t>
  </si>
  <si>
    <t>LOGICROOF V-RP, ширина 0,45 м, 1,5 мм</t>
  </si>
  <si>
    <t>LOGICROOF V-RP, ширина 0,95-1,56м, 1,5мм</t>
  </si>
  <si>
    <t>л/шт.</t>
  </si>
  <si>
    <t>ТЕХНОБАРЬЕР</t>
  </si>
  <si>
    <t>Монтаж отлива (лист оцинкованной стали шириной 600мм)</t>
  </si>
  <si>
    <t>Лист оцинкованной стали толщиной 0,7 мм, 250мм</t>
  </si>
  <si>
    <t>м.п</t>
  </si>
  <si>
    <t>Монтаж ограждения кровли ТЕХНОНИКОЛЬ КО/PRO/PV (набор 3м.п.)</t>
  </si>
  <si>
    <t>Монтаж ПВХ Logicroof Walkway Puzzle дорожка серая 0,6*0,6м</t>
  </si>
  <si>
    <t>Монтаж примыканий к вентиляционным каналам</t>
  </si>
  <si>
    <t>Монтаж примыканий к фонарю</t>
  </si>
  <si>
    <t>Монтаж водоприёмных воронок с ПВХ-фланцем XL503 Ø110</t>
  </si>
  <si>
    <t>Монтаж примыканий к люкам дымоудаления (18 узлов)</t>
  </si>
  <si>
    <t>Желоб металлический для водосточных систем, окрашенный, диаметр 125 мм, длина 3000 мм</t>
  </si>
  <si>
    <t>Соединитель желоба металлический для водосточных систем, окрашенный, диаметр 125 мм</t>
  </si>
  <si>
    <t>Скоба: круг 6-В ГОСТ2590-88 Серия 1.464.2-26.93.1-1.4.0.03</t>
  </si>
  <si>
    <t>L40х3, ГОСТ 8509-93, l=1375</t>
  </si>
  <si>
    <t>L40х3, ГОСТ 8509-93, l=1130</t>
  </si>
  <si>
    <t>L40х3, ГОСТ 8509-93, l=1380</t>
  </si>
  <si>
    <t>L40х3, ГОСТ 8509-93, l=1590</t>
  </si>
  <si>
    <t>L40х3, ГОСТ 8509-93, l=1340</t>
  </si>
  <si>
    <t>Пруток круг 5-В ГОСТ2590-88, l=1345</t>
  </si>
  <si>
    <t>Пруток круг 5-В ГОСТ2590-88, l=1100</t>
  </si>
  <si>
    <t>Пруток круг 5-В ГОСТ2590-88, l=1350</t>
  </si>
  <si>
    <t>Пруток круг 5-В ГОСТ2590-88, l=1560</t>
  </si>
  <si>
    <t>Сетка 50-3,0-0-ГОСТ 5336-80 1355х1500</t>
  </si>
  <si>
    <t>Сетка 50-3,0-0-ГОСТ5336-80 1570х1355</t>
  </si>
  <si>
    <t>Сетка 50-3,0-0-ГОСТ 5336-80 1320х1500</t>
  </si>
  <si>
    <t>Пруток круг 6-В ГОСТ2590-88, l=905</t>
  </si>
  <si>
    <t>Пруток круг 6-В ГОСТ2590-88, l=1070</t>
  </si>
  <si>
    <t>-6х60х170 ГОСТ 103-2006</t>
  </si>
  <si>
    <t>Нанесение грунтовки ЭП-057 (серый) пневматическим распылением.</t>
  </si>
  <si>
    <t>Нанесение эмали ПФ-115 (белая) пневматическим распылением.</t>
  </si>
  <si>
    <t>Саморез Ø4,2х16(19) с прессшайбой или заклепка Ш3,2х8(цветная комбинированная), шаг 300мм</t>
  </si>
  <si>
    <t>Объем</t>
  </si>
  <si>
    <t>шпилька d10 L200мм</t>
  </si>
  <si>
    <r>
      <t>Монтаж водосточной системы</t>
    </r>
    <r>
      <rPr>
        <b/>
        <sz val="11"/>
        <color indexed="8"/>
        <rFont val="Calibri"/>
        <family val="2"/>
        <charset val="204"/>
        <scheme val="minor"/>
      </rPr>
      <t>:</t>
    </r>
  </si>
  <si>
    <t>Проmuвопожарныu защumныu мamepuan LOGICROOF NG</t>
  </si>
  <si>
    <t>Хомут трубы (на сэндвич-панель) металлический для водосточных систем, окрашенный, диаметр 100 мм</t>
  </si>
  <si>
    <t>Кронштейн желоба металлический для водосточных систем, окрашенный, диаметр 125 мм, длина 320 мм</t>
  </si>
  <si>
    <r>
      <t>Изготовление и монтаж защитных сеток фонарей СП-1 (72 ш), СП-2 (24шт.),</t>
    </r>
    <r>
      <rPr>
        <b/>
        <sz val="11"/>
        <color indexed="8"/>
        <rFont val="Calibri"/>
        <family val="2"/>
        <charset val="204"/>
        <scheme val="minor"/>
      </rPr>
      <t xml:space="preserve"> </t>
    </r>
    <r>
      <rPr>
        <b/>
        <u/>
        <sz val="11"/>
        <color indexed="8"/>
        <rFont val="Calibri"/>
        <family val="2"/>
        <charset val="204"/>
        <scheme val="minor"/>
      </rPr>
      <t>СП-3 (10шт.), СП-4 (8шт.)</t>
    </r>
  </si>
  <si>
    <t>Сталь листовая -20 по ГОСТ 27772-2021 Сталь С345</t>
  </si>
  <si>
    <t>Монтаж элементов Верхнего пояса стропильных ферм</t>
  </si>
  <si>
    <t>Монтаж элементой по5 устанойку Эымазорой</t>
  </si>
  <si>
    <t>кратная труба 100х100х6, по ГОСТ 32931-2015,С345</t>
  </si>
  <si>
    <t>358,38</t>
  </si>
  <si>
    <t>58,65</t>
  </si>
  <si>
    <t>890,33</t>
  </si>
  <si>
    <t>117,30</t>
  </si>
  <si>
    <t>1562,77</t>
  </si>
  <si>
    <t>1670,78</t>
  </si>
  <si>
    <t>4845,75</t>
  </si>
  <si>
    <t>8213,52</t>
  </si>
  <si>
    <t>3051</t>
  </si>
  <si>
    <t>208,36</t>
  </si>
  <si>
    <t>17,06</t>
  </si>
  <si>
    <t>140,01</t>
  </si>
  <si>
    <t>123,45</t>
  </si>
  <si>
    <t>108,56</t>
  </si>
  <si>
    <t>287,58</t>
  </si>
  <si>
    <t>318,67</t>
  </si>
  <si>
    <t>602,88</t>
  </si>
  <si>
    <t>901,87</t>
  </si>
  <si>
    <t>276,48</t>
  </si>
  <si>
    <t>118,22</t>
  </si>
  <si>
    <t>27,48</t>
  </si>
  <si>
    <t>37,65</t>
  </si>
  <si>
    <t>982,2</t>
  </si>
  <si>
    <t>125,4</t>
  </si>
  <si>
    <t>14,96</t>
  </si>
  <si>
    <t>934,25</t>
  </si>
  <si>
    <t>Уголок равнополочный 60х60х6 по ГОСТ 8509-93, С345</t>
  </si>
  <si>
    <t>Уголок неравнополочный 40х63х5 по ГОСТ 8510-86, С345</t>
  </si>
  <si>
    <t>Уголок равнополочный 50х50х5 по ГОСТ 8509-93, С345</t>
  </si>
  <si>
    <t>Уголок равнополочны 60х60х6 по ГОСТ 8509-93, С345</t>
  </si>
  <si>
    <t>Уголок равнополочный 70х70х5 по ГОСТ 8509-93, С345</t>
  </si>
  <si>
    <t>Гнутый равнополочный шйеллер 80(й)х60х4 по ГОСТ 8278-83* С345</t>
  </si>
  <si>
    <t>Огнезащитная обработка конструкций |бо R90)</t>
  </si>
  <si>
    <t>Равнополочный уголок 70х70х10</t>
  </si>
  <si>
    <t>Равнополочный уголок 90х90х10</t>
  </si>
  <si>
    <t>Равнополочный уголок 60х60х6</t>
  </si>
  <si>
    <t>Равнополочный уголок 50x50x5</t>
  </si>
  <si>
    <t>Двутавр №22</t>
  </si>
  <si>
    <t>Двутавр №24 1PN</t>
  </si>
  <si>
    <t>Двутавр №26 1PN</t>
  </si>
  <si>
    <t>Гнутый равнополочный швеллер 80x60x4</t>
  </si>
  <si>
    <t>Гнутый равнополочный швеллер 120x60x5</t>
  </si>
  <si>
    <t>Равнополочный уголок 80x80x8</t>
  </si>
  <si>
    <t>Неравнополочный уголок 40x63x5</t>
  </si>
  <si>
    <t>Равнополочный уголок 90x90x10</t>
  </si>
  <si>
    <t>Гнутый равнополочный ш&amp;еллер 140x80x4</t>
  </si>
  <si>
    <t>Гнутый равнополочный ш&amp;еллер 120x50x4</t>
  </si>
  <si>
    <t>Гнутый равнополочный ш&amp;еллер 100x60x4</t>
  </si>
  <si>
    <t>Двутавр №30</t>
  </si>
  <si>
    <t>Временные пешеходные дорожки из плит 2П30-10-30</t>
  </si>
  <si>
    <t>ВЕДОМОСТЬ РАБОТ (по ПОС 066-04.24-М14-ПОС)</t>
  </si>
  <si>
    <t>Устройство временного ограждения Тип 3Б Н(1) на блоках, h=2м</t>
  </si>
  <si>
    <t xml:space="preserve"> —</t>
  </si>
  <si>
    <t xml:space="preserve">По периметру стройплощадки                 </t>
  </si>
  <si>
    <t xml:space="preserve">| Подготовительный период         </t>
  </si>
  <si>
    <t xml:space="preserve">Ворота металлические распашные  </t>
  </si>
  <si>
    <t xml:space="preserve">Ширина 4 м  </t>
  </si>
  <si>
    <t xml:space="preserve">| Подготовительный период                   </t>
  </si>
  <si>
    <t xml:space="preserve">Ширина 1,5 м  </t>
  </si>
  <si>
    <t xml:space="preserve">Калитки металлические               </t>
  </si>
  <si>
    <t xml:space="preserve">| Подготовительный период </t>
  </si>
  <si>
    <t xml:space="preserve">Информационный щит (паспорт объекта)  </t>
  </si>
  <si>
    <t xml:space="preserve">| Подготовительный период    </t>
  </si>
  <si>
    <t xml:space="preserve">Противопожарный щит           </t>
  </si>
  <si>
    <t xml:space="preserve">Контейнер для строительных и бытовых отходов   </t>
  </si>
  <si>
    <t xml:space="preserve">Мобильная туалетная кабина         </t>
  </si>
  <si>
    <t xml:space="preserve">| Подготовительный период       </t>
  </si>
  <si>
    <t xml:space="preserve"> Пункты мойки колёс (ПМК)   </t>
  </si>
  <si>
    <t>пост</t>
  </si>
  <si>
    <t xml:space="preserve">Оборудование: «Мойдодыр-К» — 1 шт; «Мойдодыр-ПНЕВМО-1» — 1 шт   </t>
  </si>
  <si>
    <t xml:space="preserve">Конструкция по листу СГП                    </t>
  </si>
  <si>
    <t xml:space="preserve">| Подготовительный период  </t>
  </si>
  <si>
    <t xml:space="preserve">Гардеробная    </t>
  </si>
  <si>
    <t xml:space="preserve">Типовая бытовка 6,0×2,4 м </t>
  </si>
  <si>
    <t xml:space="preserve">| Временные инвентарные здания   </t>
  </si>
  <si>
    <t xml:space="preserve">Душевая      </t>
  </si>
  <si>
    <t xml:space="preserve">Умывальная       </t>
  </si>
  <si>
    <t xml:space="preserve">Помещение для обогрева рабочих       </t>
  </si>
  <si>
    <t xml:space="preserve">Сушилка        </t>
  </si>
  <si>
    <t xml:space="preserve">Прорабская      </t>
  </si>
  <si>
    <t xml:space="preserve"> Склад закрытого типа  </t>
  </si>
  <si>
    <t xml:space="preserve">Пункт приёма пищи     </t>
  </si>
  <si>
    <t xml:space="preserve">Медпункт        </t>
  </si>
  <si>
    <t xml:space="preserve">Типовые бытовки 6,0×2,4 м </t>
  </si>
  <si>
    <t xml:space="preserve">| Временные инвентарные здания </t>
  </si>
  <si>
    <t xml:space="preserve">| Временные инвентарные здания  </t>
  </si>
  <si>
    <t xml:space="preserve">| Временные инвентарные здания    </t>
  </si>
  <si>
    <t>| Временные инвентарные здания</t>
  </si>
  <si>
    <t xml:space="preserve">Контрольно-пропускной пункт (КПП) </t>
  </si>
  <si>
    <t xml:space="preserve"> Бытовка 2,4×2,4 м     </t>
  </si>
  <si>
    <t xml:space="preserve">Рамные строительные леса ЛРСП-30       </t>
  </si>
  <si>
    <t xml:space="preserve">Разбивка на 6 захваток     </t>
  </si>
  <si>
    <t xml:space="preserve">| Основной период         </t>
  </si>
  <si>
    <t xml:space="preserve">Работы автокраном КС-5473       </t>
  </si>
  <si>
    <t xml:space="preserve">Сварочный инвертор «Торус-250»                 </t>
  </si>
  <si>
    <t xml:space="preserve">Инъекционный насос КСГ-700            </t>
  </si>
  <si>
    <t xml:space="preserve">Расчёт радиуса опасной зоны R=23,1 м      </t>
  </si>
  <si>
    <t xml:space="preserve"> Для инъектирования трещин/швов       </t>
  </si>
  <si>
    <t xml:space="preserve">| Основной период           </t>
  </si>
  <si>
    <t xml:space="preserve">| Основной период          </t>
  </si>
  <si>
    <t xml:space="preserve">Наименование работ/объекта    </t>
  </si>
  <si>
    <t>| Раздел/этап                                                        |</t>
  </si>
  <si>
    <t xml:space="preserve"> Кол-во</t>
  </si>
  <si>
    <t>Ед.</t>
  </si>
  <si>
    <t xml:space="preserve">Примечание         </t>
  </si>
  <si>
    <t>Сумма</t>
  </si>
  <si>
    <t>Жесть ламинированная ПВХ Bauder (Баудер) FB12 1,2мм, b=400мм, l=2000мм (отлив), 0,4м.</t>
  </si>
  <si>
    <t>Геотекстиль иглопробивной термообработанный ТЕХНОНИКОЛЬ развесом 300 г/м2</t>
  </si>
  <si>
    <t>комплектующие в наборе см. Приложение. Кровельное ограждение ТехноНИКОЛЬ КО/PRO/PV высотой 600мм.</t>
  </si>
  <si>
    <t>Саморез сверлоконечный ТехноНИКОЛЬ Ø4,8хL мм c телескопическим крепежом ТехноНИКОЛЬ для рейки в шве</t>
  </si>
  <si>
    <t>Саморез сверлоконечный ТехноНИКОЛЬ ф5,5х35мм c круглым тарельчатым держателем ТехноНИКОЛЬ ф50 мм</t>
  </si>
  <si>
    <t>Цена с НДС</t>
  </si>
  <si>
    <t>https://macrus.ru/product/pvkh-membrana/pvkh-metall/zhest-laminirovannaya-pvkh-bauder-fb12-1mkh2m/?ysclid=mf6wsc3uxw372195355</t>
  </si>
  <si>
    <t>ИТОГО руб. с НДС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</si>
</sst>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4" fillId="0" borderId="0"/>
    <xf numFmtId="0" fontId="8" fillId="0" borderId="0"/>
    <xf numFmtId="164" fontId="1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1" xfId="0" applyFont="1" applyBorder="1"/>
    <xf numFmtId="0" fontId="0" fillId="2" borderId="1" xfId="0" applyFill="1" applyBorder="1" applyAlignment="1">
      <alignment horizontal="center" vertical="center"/>
    </xf>
    <xf numFmtId="0" fontId="0" fillId="0" borderId="0" xfId="0" applyFont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shrinkToFit="1"/>
    </xf>
    <xf numFmtId="165" fontId="12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0" fillId="0" borderId="1" xfId="0" applyFont="1" applyBorder="1"/>
    <xf numFmtId="0" fontId="9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1"/>
    </xf>
    <xf numFmtId="0" fontId="12" fillId="0" borderId="1" xfId="0" applyFont="1" applyBorder="1" applyAlignment="1">
      <alignment horizontal="center" vertical="top" wrapText="1"/>
    </xf>
    <xf numFmtId="1" fontId="12" fillId="0" borderId="1" xfId="0" applyNumberFormat="1" applyFont="1" applyBorder="1" applyAlignment="1">
      <alignment horizontal="center" vertical="top" shrinkToFit="1"/>
    </xf>
    <xf numFmtId="2" fontId="12" fillId="0" borderId="1" xfId="0" applyNumberFormat="1" applyFont="1" applyBorder="1" applyAlignment="1">
      <alignment horizontal="center" vertical="top" shrinkToFit="1"/>
    </xf>
    <xf numFmtId="165" fontId="12" fillId="0" borderId="1" xfId="0" applyNumberFormat="1" applyFont="1" applyBorder="1" applyAlignment="1">
      <alignment horizontal="center" vertical="top" shrinkToFit="1"/>
    </xf>
    <xf numFmtId="0" fontId="12" fillId="0" borderId="1" xfId="0" applyFont="1" applyBorder="1" applyAlignment="1">
      <alignment horizontal="right" vertical="top" wrapText="1" indent="1"/>
    </xf>
    <xf numFmtId="0" fontId="9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 indent="5"/>
    </xf>
    <xf numFmtId="0" fontId="12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top" wrapText="1" indent="4"/>
    </xf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 indent="2"/>
    </xf>
    <xf numFmtId="0" fontId="14" fillId="0" borderId="1" xfId="0" applyFont="1" applyFill="1" applyBorder="1" applyAlignment="1">
      <alignment horizontal="left" vertical="top" wrapText="1" inden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 indent="7"/>
    </xf>
    <xf numFmtId="2" fontId="12" fillId="0" borderId="1" xfId="0" applyNumberFormat="1" applyFont="1" applyBorder="1" applyAlignment="1">
      <alignment horizontal="right" vertical="top" shrinkToFit="1"/>
    </xf>
    <xf numFmtId="2" fontId="12" fillId="0" borderId="1" xfId="0" applyNumberFormat="1" applyFont="1" applyBorder="1" applyAlignment="1">
      <alignment horizontal="right" vertical="top" indent="1" shrinkToFit="1"/>
    </xf>
    <xf numFmtId="0" fontId="14" fillId="0" borderId="1" xfId="0" applyFont="1" applyBorder="1" applyAlignment="1">
      <alignment horizontal="left" vertical="top" wrapText="1" indent="6"/>
    </xf>
    <xf numFmtId="0" fontId="12" fillId="0" borderId="1" xfId="0" applyFont="1" applyBorder="1" applyAlignment="1">
      <alignment horizontal="left" vertical="top" wrapText="1" indent="5"/>
    </xf>
    <xf numFmtId="0" fontId="2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15" applyNumberFormat="1" applyFont="1" applyFill="1" applyBorder="1" applyAlignment="1" applyProtection="1">
      <alignment horizontal="center" vertical="top"/>
    </xf>
    <xf numFmtId="0" fontId="18" fillId="0" borderId="1" xfId="15" applyNumberFormat="1" applyFont="1" applyFill="1" applyBorder="1" applyAlignment="1" applyProtection="1">
      <alignment horizontal="center" vertical="center"/>
    </xf>
    <xf numFmtId="0" fontId="6" fillId="0" borderId="0" xfId="0" applyFont="1" applyBorder="1"/>
    <xf numFmtId="0" fontId="18" fillId="0" borderId="1" xfId="15" applyNumberFormat="1" applyFont="1" applyFill="1" applyBorder="1" applyAlignment="1" applyProtection="1">
      <alignment horizontal="left" vertical="top"/>
    </xf>
    <xf numFmtId="0" fontId="18" fillId="0" borderId="1" xfId="15" applyNumberFormat="1" applyFont="1" applyFill="1" applyBorder="1" applyAlignment="1" applyProtection="1">
      <alignment horizontal="left" vertical="center" indent="1"/>
    </xf>
    <xf numFmtId="0" fontId="18" fillId="0" borderId="1" xfId="15" applyNumberFormat="1" applyFont="1" applyFill="1" applyBorder="1" applyAlignment="1" applyProtection="1">
      <alignment horizontal="left" vertical="center"/>
    </xf>
    <xf numFmtId="0" fontId="18" fillId="0" borderId="1" xfId="15" applyNumberFormat="1" applyFont="1" applyFill="1" applyBorder="1" applyAlignment="1" applyProtection="1">
      <alignment horizontal="left" vertical="center" indent="2"/>
    </xf>
    <xf numFmtId="0" fontId="18" fillId="0" borderId="1" xfId="15" applyNumberFormat="1" applyFont="1" applyFill="1" applyBorder="1" applyAlignment="1" applyProtection="1">
      <alignment horizontal="left" vertical="center" wrapText="1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9" fillId="0" borderId="1" xfId="15" applyNumberFormat="1" applyFont="1" applyFill="1" applyBorder="1" applyAlignment="1" applyProtection="1">
      <alignment horizontal="left" vertical="center"/>
    </xf>
    <xf numFmtId="0" fontId="19" fillId="0" borderId="1" xfId="15" applyNumberFormat="1" applyFont="1" applyFill="1" applyBorder="1" applyAlignment="1" applyProtection="1">
      <alignment horizontal="left" vertical="top" indent="8"/>
    </xf>
    <xf numFmtId="0" fontId="19" fillId="0" borderId="1" xfId="15" applyNumberFormat="1" applyFont="1" applyFill="1" applyBorder="1" applyAlignment="1" applyProtection="1">
      <alignment horizontal="left" vertical="center" indent="1"/>
    </xf>
    <xf numFmtId="0" fontId="19" fillId="0" borderId="1" xfId="15" applyNumberFormat="1" applyFont="1" applyFill="1" applyBorder="1" applyAlignment="1" applyProtection="1">
      <alignment horizontal="left" vertical="top" indent="7"/>
    </xf>
    <xf numFmtId="0" fontId="19" fillId="0" borderId="1" xfId="15" applyNumberFormat="1" applyFont="1" applyFill="1" applyBorder="1" applyAlignment="1" applyProtection="1">
      <alignment horizontal="left" vertical="center" indent="4"/>
    </xf>
    <xf numFmtId="0" fontId="6" fillId="0" borderId="1" xfId="0" applyFont="1" applyBorder="1"/>
    <xf numFmtId="0" fontId="18" fillId="0" borderId="1" xfId="15" applyNumberFormat="1" applyFont="1" applyFill="1" applyBorder="1" applyAlignment="1" applyProtection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3" fontId="12" fillId="2" borderId="1" xfId="16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3" fontId="9" fillId="0" borderId="1" xfId="16" applyFon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43" fontId="12" fillId="0" borderId="1" xfId="16" applyFont="1" applyBorder="1" applyAlignment="1">
      <alignment horizontal="right" vertical="center" shrinkToFit="1"/>
    </xf>
    <xf numFmtId="164" fontId="0" fillId="0" borderId="1" xfId="0" applyNumberFormat="1" applyBorder="1" applyAlignment="1">
      <alignment vertical="center"/>
    </xf>
    <xf numFmtId="43" fontId="12" fillId="0" borderId="1" xfId="16" applyFont="1" applyBorder="1" applyAlignment="1">
      <alignment horizontal="right" vertical="center" wrapText="1"/>
    </xf>
    <xf numFmtId="43" fontId="0" fillId="0" borderId="0" xfId="16" applyFont="1" applyAlignment="1">
      <alignment horizontal="right" vertical="center"/>
    </xf>
    <xf numFmtId="0" fontId="12" fillId="2" borderId="1" xfId="0" applyFont="1" applyFill="1" applyBorder="1" applyAlignment="1">
      <alignment vertical="center" wrapText="1"/>
    </xf>
    <xf numFmtId="43" fontId="12" fillId="2" borderId="1" xfId="16" applyFont="1" applyFill="1" applyBorder="1" applyAlignment="1">
      <alignment horizontal="right" vertical="center" shrinkToFit="1"/>
    </xf>
    <xf numFmtId="16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43" fontId="0" fillId="2" borderId="1" xfId="16" applyFont="1" applyFill="1" applyBorder="1" applyAlignment="1">
      <alignment horizontal="center" vertical="center" wrapText="1"/>
    </xf>
    <xf numFmtId="43" fontId="9" fillId="0" borderId="1" xfId="16" applyFont="1" applyBorder="1" applyAlignment="1">
      <alignment horizontal="center" vertical="center" wrapText="1"/>
    </xf>
    <xf numFmtId="43" fontId="12" fillId="0" borderId="1" xfId="16" applyFont="1" applyBorder="1" applyAlignment="1">
      <alignment horizontal="center" vertical="center" shrinkToFit="1"/>
    </xf>
    <xf numFmtId="43" fontId="12" fillId="0" borderId="1" xfId="16" applyFont="1" applyBorder="1" applyAlignment="1">
      <alignment horizontal="center" vertical="center" wrapText="1"/>
    </xf>
    <xf numFmtId="43" fontId="12" fillId="2" borderId="1" xfId="16" applyFont="1" applyFill="1" applyBorder="1" applyAlignment="1">
      <alignment horizontal="center" vertical="center" shrinkToFit="1"/>
    </xf>
    <xf numFmtId="43" fontId="0" fillId="0" borderId="0" xfId="16" applyFont="1" applyAlignment="1">
      <alignment horizontal="center" vertical="center"/>
    </xf>
    <xf numFmtId="43" fontId="12" fillId="3" borderId="1" xfId="16" applyFont="1" applyFill="1" applyBorder="1" applyAlignment="1">
      <alignment horizontal="center" vertical="center" shrinkToFit="1"/>
    </xf>
    <xf numFmtId="164" fontId="0" fillId="3" borderId="1" xfId="0" applyNumberFormat="1" applyFill="1" applyBorder="1" applyAlignment="1">
      <alignment vertical="center"/>
    </xf>
    <xf numFmtId="164" fontId="20" fillId="0" borderId="0" xfId="0" applyNumberFormat="1" applyFont="1" applyAlignment="1">
      <alignment horizontal="center" vertical="center"/>
    </xf>
  </cellXfs>
  <cellStyles count="17">
    <cellStyle name="ЛокСмМТСН" xfId="3" xr:uid="{00000000-0005-0000-0000-000000000000}"/>
    <cellStyle name="Обычный" xfId="0" builtinId="0"/>
    <cellStyle name="Обычный 2" xfId="2" xr:uid="{00000000-0005-0000-0000-000002000000}"/>
    <cellStyle name="Обычный 2 2" xfId="9" xr:uid="{00000000-0005-0000-0000-000003000000}"/>
    <cellStyle name="Обычный 3" xfId="1" xr:uid="{00000000-0005-0000-0000-000004000000}"/>
    <cellStyle name="Обычный 3 2" xfId="7" xr:uid="{00000000-0005-0000-0000-000005000000}"/>
    <cellStyle name="Обычный 4" xfId="8" xr:uid="{00000000-0005-0000-0000-000006000000}"/>
    <cellStyle name="Обычный 5" xfId="5" xr:uid="{00000000-0005-0000-0000-000007000000}"/>
    <cellStyle name="Обычный 6" xfId="6" xr:uid="{00000000-0005-0000-0000-000008000000}"/>
    <cellStyle name="Обычный 7" xfId="11" xr:uid="{00000000-0005-0000-0000-000009000000}"/>
    <cellStyle name="Обычный_Лист4" xfId="15" xr:uid="{543CC8C6-9016-4EF1-80E0-43D59C338129}"/>
    <cellStyle name="Финансовый" xfId="16" builtinId="3"/>
    <cellStyle name="Финансовый 2" xfId="4" xr:uid="{00000000-0005-0000-0000-00000B000000}"/>
    <cellStyle name="Финансовый 2 2" xfId="10" xr:uid="{00000000-0005-0000-0000-00000C000000}"/>
    <cellStyle name="Финансовый 2 2 2" xfId="14" xr:uid="{00000000-0005-0000-0000-00000D000000}"/>
    <cellStyle name="Финансовый 2 3" xfId="13" xr:uid="{00000000-0005-0000-0000-00000E000000}"/>
    <cellStyle name="Финансовый 3" xfId="12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331B9-B9BF-4749-AFF7-FE503984AF2C}">
  <dimension ref="A1:K375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8" sqref="E18"/>
    </sheetView>
  </sheetViews>
  <sheetFormatPr defaultRowHeight="14.4" x14ac:dyDescent="0.3"/>
  <cols>
    <col min="1" max="1" width="10.33203125" style="40" customWidth="1"/>
    <col min="2" max="2" width="49.33203125" style="47" customWidth="1"/>
    <col min="3" max="3" width="14.44140625" style="48" customWidth="1"/>
    <col min="4" max="4" width="14.44140625" style="40" customWidth="1"/>
    <col min="5" max="5" width="12.6640625" style="40" customWidth="1"/>
    <col min="6" max="6" width="9" style="40" customWidth="1"/>
    <col min="7" max="7" width="12.5546875" style="40" customWidth="1"/>
    <col min="8" max="9" width="13.33203125" style="40" customWidth="1"/>
    <col min="10" max="10" width="16" style="40" customWidth="1"/>
    <col min="11" max="11" width="27.77734375" style="40" customWidth="1"/>
    <col min="12" max="16384" width="8.88671875" style="40"/>
  </cols>
  <sheetData>
    <row r="1" spans="1:11" ht="28.8" customHeight="1" x14ac:dyDescent="0.3">
      <c r="A1" s="29" t="s">
        <v>94</v>
      </c>
      <c r="B1" s="35" t="s">
        <v>86</v>
      </c>
      <c r="C1" s="29" t="s">
        <v>87</v>
      </c>
      <c r="D1" s="29" t="s">
        <v>441</v>
      </c>
      <c r="E1" s="92" t="s">
        <v>0</v>
      </c>
      <c r="F1" s="93"/>
      <c r="G1" s="94" t="s">
        <v>3</v>
      </c>
      <c r="H1" s="92" t="s">
        <v>8</v>
      </c>
      <c r="I1" s="93"/>
      <c r="J1" s="94" t="s">
        <v>7</v>
      </c>
      <c r="K1" s="96" t="s">
        <v>4</v>
      </c>
    </row>
    <row r="2" spans="1:11" x14ac:dyDescent="0.3">
      <c r="A2" s="41"/>
      <c r="B2" s="42"/>
      <c r="C2" s="43"/>
      <c r="D2" s="88"/>
      <c r="E2" s="87" t="s">
        <v>1</v>
      </c>
      <c r="F2" s="2" t="s">
        <v>2</v>
      </c>
      <c r="G2" s="95"/>
      <c r="H2" s="2" t="s">
        <v>1</v>
      </c>
      <c r="I2" s="2" t="s">
        <v>2</v>
      </c>
      <c r="J2" s="95"/>
      <c r="K2" s="97"/>
    </row>
    <row r="3" spans="1:11" x14ac:dyDescent="0.3">
      <c r="A3" s="5">
        <v>1</v>
      </c>
      <c r="B3" s="36" t="s">
        <v>96</v>
      </c>
      <c r="C3" s="26" t="s">
        <v>11</v>
      </c>
      <c r="D3" s="11">
        <f>SUM(D4:D13)</f>
        <v>481.65999999999997</v>
      </c>
      <c r="E3" s="6"/>
      <c r="F3" s="6"/>
      <c r="G3" s="27"/>
      <c r="H3" s="6"/>
      <c r="I3" s="6"/>
      <c r="J3" s="27"/>
      <c r="K3" s="28"/>
    </row>
    <row r="4" spans="1:11" x14ac:dyDescent="0.3">
      <c r="A4" s="5">
        <v>2</v>
      </c>
      <c r="B4" s="39" t="s">
        <v>88</v>
      </c>
      <c r="C4" s="26" t="s">
        <v>11</v>
      </c>
      <c r="D4" s="8">
        <v>91.94</v>
      </c>
      <c r="E4" s="8"/>
      <c r="F4" s="8"/>
      <c r="G4" s="9"/>
      <c r="H4" s="9"/>
      <c r="I4" s="9"/>
      <c r="J4" s="9"/>
      <c r="K4" s="9"/>
    </row>
    <row r="5" spans="1:11" x14ac:dyDescent="0.3">
      <c r="A5" s="5">
        <v>3</v>
      </c>
      <c r="B5" s="39" t="s">
        <v>89</v>
      </c>
      <c r="C5" s="26" t="s">
        <v>11</v>
      </c>
      <c r="D5" s="8">
        <v>32.159999999999997</v>
      </c>
      <c r="E5" s="8"/>
      <c r="F5" s="8"/>
      <c r="G5" s="9"/>
      <c r="H5" s="9"/>
      <c r="I5" s="9"/>
      <c r="J5" s="9"/>
      <c r="K5" s="9"/>
    </row>
    <row r="6" spans="1:11" x14ac:dyDescent="0.3">
      <c r="A6" s="5">
        <v>4</v>
      </c>
      <c r="B6" s="39" t="s">
        <v>90</v>
      </c>
      <c r="C6" s="26" t="s">
        <v>11</v>
      </c>
      <c r="D6" s="8">
        <v>31.66</v>
      </c>
      <c r="E6" s="8"/>
      <c r="F6" s="8"/>
      <c r="G6" s="9"/>
      <c r="H6" s="9"/>
      <c r="I6" s="9"/>
      <c r="J6" s="9"/>
      <c r="K6" s="9"/>
    </row>
    <row r="7" spans="1:11" x14ac:dyDescent="0.3">
      <c r="A7" s="5">
        <v>5</v>
      </c>
      <c r="B7" s="39" t="s">
        <v>91</v>
      </c>
      <c r="C7" s="26" t="s">
        <v>11</v>
      </c>
      <c r="D7" s="8">
        <v>53.5</v>
      </c>
      <c r="E7" s="8"/>
      <c r="F7" s="8"/>
      <c r="G7" s="9"/>
      <c r="H7" s="9"/>
      <c r="I7" s="9"/>
      <c r="J7" s="9"/>
      <c r="K7" s="9"/>
    </row>
    <row r="8" spans="1:11" x14ac:dyDescent="0.3">
      <c r="A8" s="5">
        <v>6</v>
      </c>
      <c r="B8" s="39" t="s">
        <v>92</v>
      </c>
      <c r="C8" s="26" t="s">
        <v>11</v>
      </c>
      <c r="D8" s="8">
        <v>51.24</v>
      </c>
      <c r="E8" s="8"/>
      <c r="F8" s="8"/>
      <c r="G8" s="9"/>
      <c r="H8" s="9"/>
      <c r="I8" s="9"/>
      <c r="J8" s="9"/>
      <c r="K8" s="9"/>
    </row>
    <row r="9" spans="1:11" x14ac:dyDescent="0.3">
      <c r="A9" s="5">
        <v>7</v>
      </c>
      <c r="B9" s="39" t="s">
        <v>93</v>
      </c>
      <c r="C9" s="26" t="s">
        <v>11</v>
      </c>
      <c r="D9" s="8">
        <v>188.16</v>
      </c>
      <c r="E9" s="8"/>
      <c r="F9" s="8"/>
      <c r="G9" s="9"/>
      <c r="H9" s="9"/>
      <c r="I9" s="9"/>
      <c r="J9" s="9"/>
      <c r="K9" s="9"/>
    </row>
    <row r="10" spans="1:11" ht="28.8" x14ac:dyDescent="0.3">
      <c r="A10" s="5">
        <v>8</v>
      </c>
      <c r="B10" s="39" t="s">
        <v>97</v>
      </c>
      <c r="C10" s="26" t="s">
        <v>11</v>
      </c>
      <c r="D10" s="8">
        <v>16.88</v>
      </c>
      <c r="E10" s="8"/>
      <c r="F10" s="8"/>
      <c r="G10" s="9"/>
      <c r="H10" s="9"/>
      <c r="I10" s="9"/>
      <c r="J10" s="9"/>
      <c r="K10" s="9"/>
    </row>
    <row r="11" spans="1:11" ht="28.8" x14ac:dyDescent="0.3">
      <c r="A11" s="5">
        <v>9</v>
      </c>
      <c r="B11" s="39" t="s">
        <v>98</v>
      </c>
      <c r="C11" s="26" t="s">
        <v>11</v>
      </c>
      <c r="D11" s="8">
        <v>15.54</v>
      </c>
      <c r="E11" s="8"/>
      <c r="F11" s="8"/>
      <c r="G11" s="9"/>
      <c r="H11" s="9"/>
      <c r="I11" s="9"/>
      <c r="J11" s="9"/>
      <c r="K11" s="9"/>
    </row>
    <row r="12" spans="1:11" x14ac:dyDescent="0.3">
      <c r="A12" s="5">
        <v>10</v>
      </c>
      <c r="B12" s="39" t="s">
        <v>47</v>
      </c>
      <c r="C12" s="26" t="s">
        <v>11</v>
      </c>
      <c r="D12" s="8">
        <v>0.46</v>
      </c>
      <c r="E12" s="8"/>
      <c r="F12" s="8"/>
      <c r="G12" s="9"/>
      <c r="H12" s="9"/>
      <c r="I12" s="9"/>
      <c r="J12" s="9"/>
      <c r="K12" s="9"/>
    </row>
    <row r="13" spans="1:11" x14ac:dyDescent="0.3">
      <c r="A13" s="5">
        <v>11</v>
      </c>
      <c r="B13" s="39" t="s">
        <v>48</v>
      </c>
      <c r="C13" s="26" t="s">
        <v>11</v>
      </c>
      <c r="D13" s="8">
        <v>0.12</v>
      </c>
      <c r="E13" s="8"/>
      <c r="F13" s="8"/>
      <c r="G13" s="9"/>
      <c r="H13" s="9"/>
      <c r="I13" s="9"/>
      <c r="J13" s="9"/>
      <c r="K13" s="9"/>
    </row>
    <row r="14" spans="1:11" ht="28.8" x14ac:dyDescent="0.3">
      <c r="A14" s="5">
        <v>12</v>
      </c>
      <c r="B14" s="39" t="s">
        <v>49</v>
      </c>
      <c r="C14" s="10" t="s">
        <v>11</v>
      </c>
      <c r="D14" s="10">
        <f>57.76*2</f>
        <v>115.52</v>
      </c>
      <c r="E14" s="5"/>
      <c r="F14" s="8"/>
      <c r="G14" s="9"/>
      <c r="H14" s="9"/>
      <c r="I14" s="9"/>
      <c r="J14" s="9"/>
      <c r="K14" s="10" t="s">
        <v>99</v>
      </c>
    </row>
    <row r="15" spans="1:11" x14ac:dyDescent="0.3">
      <c r="A15" s="5">
        <v>13</v>
      </c>
      <c r="B15" s="39" t="s">
        <v>100</v>
      </c>
      <c r="C15" s="10" t="s">
        <v>9</v>
      </c>
      <c r="D15" s="5">
        <v>24</v>
      </c>
      <c r="E15" s="5"/>
      <c r="F15" s="8"/>
      <c r="G15" s="9"/>
      <c r="H15" s="9"/>
      <c r="I15" s="9"/>
      <c r="J15" s="9"/>
      <c r="K15" s="9"/>
    </row>
    <row r="16" spans="1:11" x14ac:dyDescent="0.3">
      <c r="A16" s="5">
        <v>14</v>
      </c>
      <c r="B16" s="39" t="s">
        <v>101</v>
      </c>
      <c r="C16" s="10" t="s">
        <v>6</v>
      </c>
      <c r="D16" s="5">
        <f>18.62*2</f>
        <v>37.24</v>
      </c>
      <c r="E16" s="5"/>
      <c r="F16" s="8"/>
      <c r="G16" s="9"/>
      <c r="H16" s="9"/>
      <c r="I16" s="9"/>
      <c r="J16" s="9"/>
      <c r="K16" s="9"/>
    </row>
    <row r="17" spans="1:11" ht="28.8" x14ac:dyDescent="0.3">
      <c r="A17" s="5">
        <v>15</v>
      </c>
      <c r="B17" s="39" t="s">
        <v>102</v>
      </c>
      <c r="C17" s="10" t="s">
        <v>5</v>
      </c>
      <c r="D17" s="5">
        <f>0.19*2</f>
        <v>0.38</v>
      </c>
      <c r="E17" s="5"/>
      <c r="F17" s="8"/>
      <c r="G17" s="9"/>
      <c r="H17" s="9"/>
      <c r="I17" s="9"/>
      <c r="J17" s="9"/>
      <c r="K17" s="9"/>
    </row>
    <row r="18" spans="1:11" ht="28.8" x14ac:dyDescent="0.3">
      <c r="A18" s="5">
        <v>16</v>
      </c>
      <c r="B18" s="39" t="s">
        <v>103</v>
      </c>
      <c r="C18" s="10" t="s">
        <v>5</v>
      </c>
      <c r="D18" s="5">
        <f>0.08*2</f>
        <v>0.16</v>
      </c>
      <c r="E18" s="5"/>
      <c r="F18" s="8"/>
      <c r="G18" s="9"/>
      <c r="H18" s="9"/>
      <c r="I18" s="9"/>
      <c r="J18" s="9"/>
      <c r="K18" s="9"/>
    </row>
    <row r="19" spans="1:11" ht="28.8" x14ac:dyDescent="0.3">
      <c r="A19" s="5">
        <v>17</v>
      </c>
      <c r="B19" s="39" t="s">
        <v>105</v>
      </c>
      <c r="C19" s="10" t="s">
        <v>5</v>
      </c>
      <c r="D19" s="5">
        <f>0.05*2</f>
        <v>0.1</v>
      </c>
      <c r="E19" s="5"/>
      <c r="F19" s="8"/>
      <c r="G19" s="9"/>
      <c r="H19" s="9"/>
      <c r="I19" s="9"/>
      <c r="J19" s="9"/>
      <c r="K19" s="9"/>
    </row>
    <row r="20" spans="1:11" x14ac:dyDescent="0.3">
      <c r="A20" s="5">
        <v>18</v>
      </c>
      <c r="B20" s="36" t="s">
        <v>107</v>
      </c>
      <c r="C20" s="10" t="s">
        <v>11</v>
      </c>
      <c r="D20" s="11">
        <v>212.14</v>
      </c>
      <c r="E20" s="5"/>
      <c r="F20" s="8"/>
      <c r="G20" s="9"/>
      <c r="H20" s="9"/>
      <c r="I20" s="9"/>
      <c r="J20" s="9"/>
      <c r="K20" s="9"/>
    </row>
    <row r="21" spans="1:11" x14ac:dyDescent="0.3">
      <c r="A21" s="5">
        <v>19</v>
      </c>
      <c r="B21" s="39" t="s">
        <v>108</v>
      </c>
      <c r="C21" s="10" t="s">
        <v>11</v>
      </c>
      <c r="D21" s="11">
        <v>42.96</v>
      </c>
      <c r="E21" s="5"/>
      <c r="F21" s="8"/>
      <c r="G21" s="9"/>
      <c r="H21" s="9"/>
      <c r="I21" s="9"/>
      <c r="J21" s="9"/>
      <c r="K21" s="9"/>
    </row>
    <row r="22" spans="1:11" x14ac:dyDescent="0.3">
      <c r="A22" s="5">
        <v>20</v>
      </c>
      <c r="B22" s="39" t="s">
        <v>109</v>
      </c>
      <c r="C22" s="10" t="s">
        <v>11</v>
      </c>
      <c r="D22" s="11">
        <v>23.36</v>
      </c>
      <c r="E22" s="5"/>
      <c r="F22" s="8"/>
      <c r="G22" s="9"/>
      <c r="H22" s="9"/>
      <c r="I22" s="9"/>
      <c r="J22" s="9"/>
      <c r="K22" s="9"/>
    </row>
    <row r="23" spans="1:11" x14ac:dyDescent="0.3">
      <c r="A23" s="5">
        <v>21</v>
      </c>
      <c r="B23" s="39" t="s">
        <v>110</v>
      </c>
      <c r="C23" s="10" t="s">
        <v>11</v>
      </c>
      <c r="D23" s="11">
        <v>21.85</v>
      </c>
      <c r="E23" s="5"/>
      <c r="F23" s="8"/>
      <c r="G23" s="9"/>
      <c r="H23" s="9"/>
      <c r="I23" s="9"/>
      <c r="J23" s="9"/>
      <c r="K23" s="9"/>
    </row>
    <row r="24" spans="1:11" x14ac:dyDescent="0.3">
      <c r="A24" s="5">
        <v>22</v>
      </c>
      <c r="B24" s="39" t="s">
        <v>89</v>
      </c>
      <c r="C24" s="10" t="s">
        <v>11</v>
      </c>
      <c r="D24" s="11">
        <v>48.23</v>
      </c>
      <c r="E24" s="5"/>
      <c r="F24" s="8"/>
      <c r="G24" s="9"/>
      <c r="H24" s="9"/>
      <c r="I24" s="9"/>
      <c r="J24" s="9"/>
      <c r="K24" s="9"/>
    </row>
    <row r="25" spans="1:11" x14ac:dyDescent="0.3">
      <c r="A25" s="5">
        <v>23</v>
      </c>
      <c r="B25" s="39" t="s">
        <v>93</v>
      </c>
      <c r="C25" s="10" t="s">
        <v>11</v>
      </c>
      <c r="D25" s="11">
        <v>62.72</v>
      </c>
      <c r="E25" s="5"/>
      <c r="F25" s="8"/>
      <c r="G25" s="9"/>
      <c r="H25" s="9"/>
      <c r="I25" s="9"/>
      <c r="J25" s="9"/>
      <c r="K25" s="9"/>
    </row>
    <row r="26" spans="1:11" ht="28.8" x14ac:dyDescent="0.3">
      <c r="A26" s="5">
        <v>24</v>
      </c>
      <c r="B26" s="39" t="s">
        <v>111</v>
      </c>
      <c r="C26" s="10" t="s">
        <v>11</v>
      </c>
      <c r="D26" s="11">
        <v>5.88</v>
      </c>
      <c r="E26" s="5"/>
      <c r="F26" s="8"/>
      <c r="G26" s="9"/>
      <c r="H26" s="9"/>
      <c r="I26" s="9"/>
      <c r="J26" s="9"/>
      <c r="K26" s="9"/>
    </row>
    <row r="27" spans="1:11" ht="28.8" x14ac:dyDescent="0.3">
      <c r="A27" s="5">
        <v>25</v>
      </c>
      <c r="B27" s="39" t="s">
        <v>112</v>
      </c>
      <c r="C27" s="10" t="s">
        <v>11</v>
      </c>
      <c r="D27" s="12">
        <v>6</v>
      </c>
      <c r="E27" s="5"/>
      <c r="F27" s="8"/>
      <c r="G27" s="9"/>
      <c r="H27" s="9"/>
      <c r="I27" s="9"/>
      <c r="J27" s="9"/>
      <c r="K27" s="9"/>
    </row>
    <row r="28" spans="1:11" x14ac:dyDescent="0.3">
      <c r="A28" s="5">
        <v>26</v>
      </c>
      <c r="B28" s="39" t="s">
        <v>47</v>
      </c>
      <c r="C28" s="10" t="s">
        <v>11</v>
      </c>
      <c r="D28" s="11">
        <v>0.9</v>
      </c>
      <c r="E28" s="5"/>
      <c r="F28" s="8"/>
      <c r="G28" s="9"/>
      <c r="H28" s="9"/>
      <c r="I28" s="9"/>
      <c r="J28" s="9"/>
      <c r="K28" s="9"/>
    </row>
    <row r="29" spans="1:11" x14ac:dyDescent="0.3">
      <c r="A29" s="5">
        <v>27</v>
      </c>
      <c r="B29" s="39" t="s">
        <v>48</v>
      </c>
      <c r="C29" s="10" t="s">
        <v>11</v>
      </c>
      <c r="D29" s="11">
        <v>0.24</v>
      </c>
      <c r="E29" s="5"/>
      <c r="F29" s="8"/>
      <c r="G29" s="9"/>
      <c r="H29" s="9"/>
      <c r="I29" s="9"/>
      <c r="J29" s="9"/>
      <c r="K29" s="9"/>
    </row>
    <row r="30" spans="1:11" ht="28.8" x14ac:dyDescent="0.3">
      <c r="A30" s="5">
        <v>28</v>
      </c>
      <c r="B30" s="39" t="s">
        <v>49</v>
      </c>
      <c r="C30" s="10" t="s">
        <v>11</v>
      </c>
      <c r="D30" s="10">
        <v>25.57</v>
      </c>
      <c r="E30" s="5"/>
      <c r="F30" s="8"/>
      <c r="G30" s="9"/>
      <c r="H30" s="9"/>
      <c r="I30" s="9"/>
      <c r="J30" s="9"/>
      <c r="K30" s="10" t="s">
        <v>99</v>
      </c>
    </row>
    <row r="31" spans="1:11" x14ac:dyDescent="0.3">
      <c r="A31" s="5">
        <v>29</v>
      </c>
      <c r="B31" s="39" t="s">
        <v>26</v>
      </c>
      <c r="C31" s="10" t="s">
        <v>5</v>
      </c>
      <c r="D31" s="5">
        <v>0.31</v>
      </c>
      <c r="E31" s="5"/>
      <c r="F31" s="8"/>
      <c r="G31" s="9"/>
      <c r="H31" s="9"/>
      <c r="I31" s="9"/>
      <c r="J31" s="9"/>
      <c r="K31" s="9"/>
    </row>
    <row r="32" spans="1:11" x14ac:dyDescent="0.3">
      <c r="A32" s="5">
        <v>30</v>
      </c>
      <c r="B32" s="39" t="s">
        <v>113</v>
      </c>
      <c r="C32" s="10" t="s">
        <v>9</v>
      </c>
      <c r="D32" s="5">
        <v>6</v>
      </c>
      <c r="E32" s="5"/>
      <c r="F32" s="8"/>
      <c r="G32" s="9"/>
      <c r="H32" s="9"/>
      <c r="I32" s="9"/>
      <c r="J32" s="9"/>
      <c r="K32" s="9"/>
    </row>
    <row r="33" spans="1:11" x14ac:dyDescent="0.3">
      <c r="A33" s="5">
        <v>31</v>
      </c>
      <c r="B33" s="39" t="s">
        <v>13</v>
      </c>
      <c r="C33" s="10" t="s">
        <v>9</v>
      </c>
      <c r="D33" s="5">
        <v>6</v>
      </c>
      <c r="E33" s="5"/>
      <c r="F33" s="8"/>
      <c r="G33" s="9"/>
      <c r="H33" s="9"/>
      <c r="I33" s="9"/>
      <c r="J33" s="9"/>
      <c r="K33" s="9"/>
    </row>
    <row r="34" spans="1:11" x14ac:dyDescent="0.3">
      <c r="A34" s="5">
        <v>32</v>
      </c>
      <c r="B34" s="39" t="s">
        <v>101</v>
      </c>
      <c r="C34" s="10" t="s">
        <v>6</v>
      </c>
      <c r="D34" s="5">
        <v>7.05</v>
      </c>
      <c r="E34" s="5"/>
      <c r="F34" s="8"/>
      <c r="G34" s="9"/>
      <c r="H34" s="9"/>
      <c r="I34" s="9"/>
      <c r="J34" s="9"/>
      <c r="K34" s="9"/>
    </row>
    <row r="35" spans="1:11" ht="28.8" x14ac:dyDescent="0.3">
      <c r="A35" s="5">
        <v>33</v>
      </c>
      <c r="B35" s="39" t="s">
        <v>102</v>
      </c>
      <c r="C35" s="10" t="s">
        <v>5</v>
      </c>
      <c r="D35" s="5">
        <v>7.0000000000000007E-2</v>
      </c>
      <c r="E35" s="5"/>
      <c r="F35" s="8"/>
      <c r="G35" s="9"/>
      <c r="H35" s="9"/>
      <c r="I35" s="9"/>
      <c r="J35" s="9"/>
      <c r="K35" s="9"/>
    </row>
    <row r="36" spans="1:11" ht="28.8" x14ac:dyDescent="0.3">
      <c r="A36" s="5">
        <v>34</v>
      </c>
      <c r="B36" s="39" t="s">
        <v>103</v>
      </c>
      <c r="C36" s="10" t="s">
        <v>5</v>
      </c>
      <c r="D36" s="5">
        <v>0.03</v>
      </c>
      <c r="E36" s="5"/>
      <c r="F36" s="8"/>
      <c r="G36" s="9"/>
      <c r="H36" s="9"/>
      <c r="I36" s="9"/>
      <c r="J36" s="9"/>
      <c r="K36" s="9"/>
    </row>
    <row r="37" spans="1:11" ht="28.8" x14ac:dyDescent="0.3">
      <c r="A37" s="5">
        <v>35</v>
      </c>
      <c r="B37" s="39" t="s">
        <v>105</v>
      </c>
      <c r="C37" s="10" t="s">
        <v>5</v>
      </c>
      <c r="D37" s="5">
        <v>0.04</v>
      </c>
      <c r="E37" s="5"/>
      <c r="F37" s="8"/>
      <c r="G37" s="9"/>
      <c r="H37" s="9"/>
      <c r="I37" s="9"/>
      <c r="J37" s="9"/>
      <c r="K37" s="9"/>
    </row>
    <row r="38" spans="1:11" x14ac:dyDescent="0.3">
      <c r="A38" s="5">
        <v>36</v>
      </c>
      <c r="B38" s="36" t="s">
        <v>115</v>
      </c>
      <c r="C38" s="26" t="s">
        <v>11</v>
      </c>
      <c r="D38" s="11">
        <v>183.49</v>
      </c>
      <c r="E38" s="5"/>
      <c r="F38" s="8"/>
      <c r="G38" s="9"/>
      <c r="H38" s="9"/>
      <c r="I38" s="9"/>
      <c r="J38" s="9"/>
      <c r="K38" s="9"/>
    </row>
    <row r="39" spans="1:11" x14ac:dyDescent="0.3">
      <c r="A39" s="5">
        <v>37</v>
      </c>
      <c r="B39" s="39" t="s">
        <v>116</v>
      </c>
      <c r="C39" s="26" t="s">
        <v>11</v>
      </c>
      <c r="D39" s="12">
        <v>105.5</v>
      </c>
      <c r="E39" s="5"/>
      <c r="F39" s="8"/>
      <c r="G39" s="9"/>
      <c r="H39" s="9"/>
      <c r="I39" s="9"/>
      <c r="J39" s="9"/>
      <c r="K39" s="9"/>
    </row>
    <row r="40" spans="1:11" x14ac:dyDescent="0.3">
      <c r="A40" s="5">
        <v>38</v>
      </c>
      <c r="B40" s="39" t="s">
        <v>89</v>
      </c>
      <c r="C40" s="26" t="s">
        <v>11</v>
      </c>
      <c r="D40" s="11">
        <v>64.31</v>
      </c>
      <c r="E40" s="5"/>
      <c r="F40" s="8"/>
      <c r="G40" s="9"/>
      <c r="H40" s="9"/>
      <c r="I40" s="9"/>
      <c r="J40" s="9"/>
      <c r="K40" s="9"/>
    </row>
    <row r="41" spans="1:11" ht="28.8" x14ac:dyDescent="0.3">
      <c r="A41" s="5">
        <v>39</v>
      </c>
      <c r="B41" s="39" t="s">
        <v>117</v>
      </c>
      <c r="C41" s="26" t="s">
        <v>11</v>
      </c>
      <c r="D41" s="11">
        <v>12.51</v>
      </c>
      <c r="E41" s="5"/>
      <c r="F41" s="8"/>
      <c r="G41" s="9"/>
      <c r="H41" s="9"/>
      <c r="I41" s="9"/>
      <c r="J41" s="9"/>
      <c r="K41" s="9"/>
    </row>
    <row r="42" spans="1:11" x14ac:dyDescent="0.3">
      <c r="A42" s="5">
        <v>40</v>
      </c>
      <c r="B42" s="39" t="s">
        <v>47</v>
      </c>
      <c r="C42" s="26" t="s">
        <v>11</v>
      </c>
      <c r="D42" s="11">
        <v>0.9</v>
      </c>
      <c r="E42" s="5"/>
      <c r="F42" s="8"/>
      <c r="G42" s="9"/>
      <c r="H42" s="9"/>
      <c r="I42" s="9"/>
      <c r="J42" s="9"/>
      <c r="K42" s="9"/>
    </row>
    <row r="43" spans="1:11" x14ac:dyDescent="0.3">
      <c r="A43" s="5">
        <v>41</v>
      </c>
      <c r="B43" s="39" t="s">
        <v>48</v>
      </c>
      <c r="C43" s="26" t="s">
        <v>11</v>
      </c>
      <c r="D43" s="11">
        <v>0.24</v>
      </c>
      <c r="E43" s="5"/>
      <c r="F43" s="8"/>
      <c r="G43" s="9"/>
      <c r="H43" s="9"/>
      <c r="I43" s="9"/>
      <c r="J43" s="9"/>
      <c r="K43" s="9"/>
    </row>
    <row r="44" spans="1:11" ht="28.8" x14ac:dyDescent="0.3">
      <c r="A44" s="5">
        <v>42</v>
      </c>
      <c r="B44" s="39" t="s">
        <v>49</v>
      </c>
      <c r="C44" s="26" t="s">
        <v>11</v>
      </c>
      <c r="D44" s="10">
        <v>21.63</v>
      </c>
      <c r="E44" s="5"/>
      <c r="F44" s="8"/>
      <c r="G44" s="9"/>
      <c r="H44" s="9"/>
      <c r="I44" s="9"/>
      <c r="J44" s="9"/>
      <c r="K44" s="10" t="s">
        <v>99</v>
      </c>
    </row>
    <row r="45" spans="1:11" x14ac:dyDescent="0.3">
      <c r="A45" s="5">
        <v>43</v>
      </c>
      <c r="B45" s="39" t="s">
        <v>118</v>
      </c>
      <c r="C45" s="10" t="s">
        <v>9</v>
      </c>
      <c r="D45" s="5">
        <v>12</v>
      </c>
      <c r="E45" s="5"/>
      <c r="F45" s="8"/>
      <c r="G45" s="9"/>
      <c r="H45" s="9"/>
      <c r="I45" s="9"/>
      <c r="J45" s="9"/>
      <c r="K45" s="9"/>
    </row>
    <row r="46" spans="1:11" x14ac:dyDescent="0.3">
      <c r="A46" s="5">
        <v>44</v>
      </c>
      <c r="B46" s="39" t="s">
        <v>101</v>
      </c>
      <c r="C46" s="10" t="s">
        <v>6</v>
      </c>
      <c r="D46" s="5">
        <v>7.45</v>
      </c>
      <c r="E46" s="5"/>
      <c r="F46" s="8"/>
      <c r="G46" s="9"/>
      <c r="H46" s="9"/>
      <c r="I46" s="9"/>
      <c r="J46" s="9"/>
      <c r="K46" s="9"/>
    </row>
    <row r="47" spans="1:11" ht="28.8" x14ac:dyDescent="0.3">
      <c r="A47" s="5">
        <v>45</v>
      </c>
      <c r="B47" s="39" t="s">
        <v>102</v>
      </c>
      <c r="C47" s="10" t="s">
        <v>5</v>
      </c>
      <c r="D47" s="5">
        <v>7.0000000000000007E-2</v>
      </c>
      <c r="E47" s="5"/>
      <c r="F47" s="8"/>
      <c r="G47" s="9"/>
      <c r="H47" s="9"/>
      <c r="I47" s="9"/>
      <c r="J47" s="9"/>
      <c r="K47" s="9"/>
    </row>
    <row r="48" spans="1:11" ht="28.8" x14ac:dyDescent="0.3">
      <c r="A48" s="5">
        <v>46</v>
      </c>
      <c r="B48" s="39" t="s">
        <v>103</v>
      </c>
      <c r="C48" s="10" t="s">
        <v>5</v>
      </c>
      <c r="D48" s="5">
        <v>0.03</v>
      </c>
      <c r="E48" s="5"/>
      <c r="F48" s="8"/>
      <c r="G48" s="9"/>
      <c r="H48" s="9"/>
      <c r="I48" s="9"/>
      <c r="J48" s="9"/>
      <c r="K48" s="9"/>
    </row>
    <row r="49" spans="1:11" ht="28.8" x14ac:dyDescent="0.3">
      <c r="A49" s="5">
        <v>47</v>
      </c>
      <c r="B49" s="39" t="s">
        <v>105</v>
      </c>
      <c r="C49" s="10" t="s">
        <v>5</v>
      </c>
      <c r="D49" s="5">
        <v>0.05</v>
      </c>
      <c r="E49" s="5"/>
      <c r="F49" s="8"/>
      <c r="G49" s="9"/>
      <c r="H49" s="9"/>
      <c r="I49" s="9"/>
      <c r="J49" s="9"/>
      <c r="K49" s="9"/>
    </row>
    <row r="50" spans="1:11" x14ac:dyDescent="0.3">
      <c r="A50" s="5">
        <v>48</v>
      </c>
      <c r="B50" s="36" t="s">
        <v>119</v>
      </c>
      <c r="C50" s="26" t="s">
        <v>11</v>
      </c>
      <c r="D50" s="11">
        <f>SUM(D51:D59)</f>
        <v>898.86</v>
      </c>
      <c r="E50" s="8"/>
      <c r="F50" s="8"/>
      <c r="G50" s="9"/>
      <c r="H50" s="9"/>
      <c r="I50" s="9"/>
      <c r="J50" s="9"/>
      <c r="K50" s="9"/>
    </row>
    <row r="51" spans="1:11" x14ac:dyDescent="0.3">
      <c r="A51" s="5">
        <v>49</v>
      </c>
      <c r="B51" s="39" t="s">
        <v>120</v>
      </c>
      <c r="C51" s="26" t="s">
        <v>11</v>
      </c>
      <c r="D51" s="12">
        <v>97.199999999999989</v>
      </c>
      <c r="E51" s="8"/>
      <c r="F51" s="8"/>
      <c r="G51" s="9"/>
      <c r="H51" s="9"/>
      <c r="I51" s="9"/>
      <c r="J51" s="9"/>
      <c r="K51" s="9"/>
    </row>
    <row r="52" spans="1:11" x14ac:dyDescent="0.3">
      <c r="A52" s="5">
        <v>50</v>
      </c>
      <c r="B52" s="39" t="s">
        <v>121</v>
      </c>
      <c r="C52" s="26" t="s">
        <v>11</v>
      </c>
      <c r="D52" s="11">
        <v>63.300000000000004</v>
      </c>
      <c r="E52" s="8"/>
      <c r="F52" s="8"/>
      <c r="G52" s="9"/>
      <c r="H52" s="9"/>
      <c r="I52" s="9"/>
      <c r="J52" s="9"/>
      <c r="K52" s="9"/>
    </row>
    <row r="53" spans="1:11" x14ac:dyDescent="0.3">
      <c r="A53" s="5">
        <v>51</v>
      </c>
      <c r="B53" s="39" t="s">
        <v>122</v>
      </c>
      <c r="C53" s="26" t="s">
        <v>11</v>
      </c>
      <c r="D53" s="11">
        <v>197.45999999999998</v>
      </c>
      <c r="E53" s="8"/>
      <c r="F53" s="8"/>
      <c r="G53" s="9"/>
      <c r="H53" s="9"/>
      <c r="I53" s="9"/>
      <c r="J53" s="9"/>
      <c r="K53" s="9"/>
    </row>
    <row r="54" spans="1:11" x14ac:dyDescent="0.3">
      <c r="A54" s="5">
        <v>52</v>
      </c>
      <c r="B54" s="39" t="s">
        <v>123</v>
      </c>
      <c r="C54" s="26" t="s">
        <v>11</v>
      </c>
      <c r="D54" s="11">
        <v>385.14</v>
      </c>
      <c r="E54" s="8"/>
      <c r="F54" s="8"/>
      <c r="G54" s="9"/>
      <c r="H54" s="9"/>
      <c r="I54" s="9"/>
      <c r="J54" s="9"/>
      <c r="K54" s="9"/>
    </row>
    <row r="55" spans="1:11" ht="28.8" x14ac:dyDescent="0.3">
      <c r="A55" s="5">
        <v>53</v>
      </c>
      <c r="B55" s="39" t="s">
        <v>82</v>
      </c>
      <c r="C55" s="26" t="s">
        <v>11</v>
      </c>
      <c r="D55" s="11">
        <v>101.22</v>
      </c>
      <c r="E55" s="8"/>
      <c r="F55" s="8"/>
      <c r="G55" s="9"/>
      <c r="H55" s="9"/>
      <c r="I55" s="9"/>
      <c r="J55" s="9"/>
      <c r="K55" s="9"/>
    </row>
    <row r="56" spans="1:11" x14ac:dyDescent="0.3">
      <c r="A56" s="5">
        <v>54</v>
      </c>
      <c r="B56" s="39" t="s">
        <v>47</v>
      </c>
      <c r="C56" s="26" t="s">
        <v>11</v>
      </c>
      <c r="D56" s="44">
        <v>2.7</v>
      </c>
      <c r="E56" s="8"/>
      <c r="F56" s="8"/>
      <c r="G56" s="9"/>
      <c r="H56" s="9"/>
      <c r="I56" s="9"/>
      <c r="J56" s="9"/>
      <c r="K56" s="9"/>
    </row>
    <row r="57" spans="1:11" x14ac:dyDescent="0.3">
      <c r="A57" s="5">
        <v>55</v>
      </c>
      <c r="B57" s="39" t="s">
        <v>48</v>
      </c>
      <c r="C57" s="26" t="s">
        <v>11</v>
      </c>
      <c r="D57" s="11">
        <v>0.72</v>
      </c>
      <c r="E57" s="8"/>
      <c r="F57" s="8"/>
      <c r="G57" s="9"/>
      <c r="H57" s="9"/>
      <c r="I57" s="9"/>
      <c r="J57" s="9"/>
      <c r="K57" s="9"/>
    </row>
    <row r="58" spans="1:11" x14ac:dyDescent="0.3">
      <c r="A58" s="5">
        <v>56</v>
      </c>
      <c r="B58" s="39" t="s">
        <v>224</v>
      </c>
      <c r="C58" s="26" t="s">
        <v>11</v>
      </c>
      <c r="D58" s="11">
        <v>27.900000000000002</v>
      </c>
      <c r="E58" s="8"/>
      <c r="F58" s="8"/>
      <c r="G58" s="9"/>
      <c r="H58" s="9"/>
      <c r="I58" s="9"/>
      <c r="J58" s="9"/>
      <c r="K58" s="9"/>
    </row>
    <row r="59" spans="1:11" x14ac:dyDescent="0.3">
      <c r="A59" s="5">
        <v>57</v>
      </c>
      <c r="B59" s="39" t="s">
        <v>225</v>
      </c>
      <c r="C59" s="26" t="s">
        <v>11</v>
      </c>
      <c r="D59" s="11">
        <v>23.22</v>
      </c>
      <c r="E59" s="8"/>
      <c r="F59" s="8"/>
      <c r="G59" s="9"/>
      <c r="H59" s="9"/>
      <c r="I59" s="9"/>
      <c r="J59" s="9"/>
      <c r="K59" s="9"/>
    </row>
    <row r="60" spans="1:11" ht="28.8" x14ac:dyDescent="0.3">
      <c r="A60" s="5">
        <v>58</v>
      </c>
      <c r="B60" s="39" t="s">
        <v>49</v>
      </c>
      <c r="C60" s="10" t="s">
        <v>6</v>
      </c>
      <c r="D60" s="10">
        <v>95.9</v>
      </c>
      <c r="E60" s="8"/>
      <c r="F60" s="8"/>
      <c r="G60" s="9"/>
      <c r="H60" s="9"/>
      <c r="I60" s="9"/>
      <c r="J60" s="9"/>
      <c r="K60" s="10" t="s">
        <v>99</v>
      </c>
    </row>
    <row r="61" spans="1:11" x14ac:dyDescent="0.3">
      <c r="A61" s="5">
        <v>59</v>
      </c>
      <c r="B61" s="39" t="s">
        <v>26</v>
      </c>
      <c r="C61" s="10" t="s">
        <v>5</v>
      </c>
      <c r="D61" s="5">
        <v>2.89</v>
      </c>
      <c r="E61" s="8"/>
      <c r="F61" s="8"/>
      <c r="G61" s="9"/>
      <c r="H61" s="9"/>
      <c r="I61" s="9"/>
      <c r="J61" s="9"/>
      <c r="K61" s="9"/>
    </row>
    <row r="62" spans="1:11" x14ac:dyDescent="0.3">
      <c r="A62" s="5">
        <v>60</v>
      </c>
      <c r="B62" s="39" t="s">
        <v>124</v>
      </c>
      <c r="C62" s="10" t="s">
        <v>9</v>
      </c>
      <c r="D62" s="5">
        <v>72</v>
      </c>
      <c r="E62" s="8"/>
      <c r="F62" s="8"/>
      <c r="G62" s="9"/>
      <c r="H62" s="9"/>
      <c r="I62" s="9"/>
      <c r="J62" s="9"/>
      <c r="K62" s="9"/>
    </row>
    <row r="63" spans="1:11" x14ac:dyDescent="0.3">
      <c r="A63" s="5">
        <v>61</v>
      </c>
      <c r="B63" s="39" t="s">
        <v>125</v>
      </c>
      <c r="C63" s="10" t="s">
        <v>9</v>
      </c>
      <c r="D63" s="5">
        <v>36</v>
      </c>
      <c r="E63" s="8"/>
      <c r="F63" s="8"/>
      <c r="G63" s="9"/>
      <c r="H63" s="9"/>
      <c r="I63" s="9"/>
      <c r="J63" s="9"/>
      <c r="K63" s="9"/>
    </row>
    <row r="64" spans="1:11" x14ac:dyDescent="0.3">
      <c r="A64" s="5">
        <v>62</v>
      </c>
      <c r="B64" s="39" t="s">
        <v>101</v>
      </c>
      <c r="C64" s="10" t="s">
        <v>6</v>
      </c>
      <c r="D64" s="5">
        <v>34.49</v>
      </c>
      <c r="E64" s="8"/>
      <c r="F64" s="8"/>
      <c r="G64" s="9"/>
      <c r="H64" s="9"/>
      <c r="I64" s="9"/>
      <c r="J64" s="9"/>
      <c r="K64" s="9"/>
    </row>
    <row r="65" spans="1:11" ht="28.8" x14ac:dyDescent="0.3">
      <c r="A65" s="5">
        <v>63</v>
      </c>
      <c r="B65" s="39" t="s">
        <v>102</v>
      </c>
      <c r="C65" s="10" t="s">
        <v>5</v>
      </c>
      <c r="D65" s="5">
        <v>0.34</v>
      </c>
      <c r="E65" s="8"/>
      <c r="F65" s="8"/>
      <c r="G65" s="9"/>
      <c r="H65" s="9"/>
      <c r="I65" s="9"/>
      <c r="J65" s="9"/>
      <c r="K65" s="9"/>
    </row>
    <row r="66" spans="1:11" ht="28.8" x14ac:dyDescent="0.3">
      <c r="A66" s="5">
        <v>64</v>
      </c>
      <c r="B66" s="39" t="s">
        <v>103</v>
      </c>
      <c r="C66" s="10" t="s">
        <v>5</v>
      </c>
      <c r="D66" s="5">
        <v>0.11</v>
      </c>
      <c r="E66" s="8"/>
      <c r="F66" s="8"/>
      <c r="G66" s="9"/>
      <c r="H66" s="9"/>
      <c r="I66" s="9"/>
      <c r="J66" s="9"/>
      <c r="K66" s="9"/>
    </row>
    <row r="67" spans="1:11" ht="28.8" x14ac:dyDescent="0.3">
      <c r="A67" s="5">
        <v>65</v>
      </c>
      <c r="B67" s="39" t="s">
        <v>105</v>
      </c>
      <c r="C67" s="10" t="s">
        <v>5</v>
      </c>
      <c r="D67" s="5">
        <v>0.08</v>
      </c>
      <c r="E67" s="8"/>
      <c r="F67" s="8"/>
      <c r="G67" s="9"/>
      <c r="H67" s="9"/>
      <c r="I67" s="9"/>
      <c r="J67" s="9"/>
      <c r="K67" s="9"/>
    </row>
    <row r="68" spans="1:11" x14ac:dyDescent="0.3">
      <c r="A68" s="5">
        <v>66</v>
      </c>
      <c r="B68" s="39" t="s">
        <v>95</v>
      </c>
      <c r="C68" s="10" t="s">
        <v>5</v>
      </c>
      <c r="D68" s="5"/>
      <c r="E68" s="8"/>
      <c r="F68" s="8"/>
      <c r="G68" s="9"/>
      <c r="H68" s="9"/>
      <c r="I68" s="9"/>
      <c r="J68" s="9"/>
      <c r="K68" s="9"/>
    </row>
    <row r="69" spans="1:11" s="46" customFormat="1" x14ac:dyDescent="0.3">
      <c r="A69" s="5">
        <v>67</v>
      </c>
      <c r="B69" s="36" t="s">
        <v>126</v>
      </c>
      <c r="C69" s="10" t="s">
        <v>11</v>
      </c>
      <c r="D69" s="11">
        <v>214.68</v>
      </c>
      <c r="E69" s="64"/>
      <c r="F69" s="64"/>
      <c r="G69" s="45"/>
      <c r="H69" s="45"/>
      <c r="I69" s="45"/>
      <c r="J69" s="45"/>
      <c r="K69" s="45"/>
    </row>
    <row r="70" spans="1:11" x14ac:dyDescent="0.3">
      <c r="A70" s="5">
        <v>68</v>
      </c>
      <c r="B70" s="39" t="s">
        <v>127</v>
      </c>
      <c r="C70" s="10" t="s">
        <v>11</v>
      </c>
      <c r="D70" s="11">
        <v>43.71</v>
      </c>
      <c r="E70" s="8"/>
      <c r="F70" s="8"/>
      <c r="G70" s="9"/>
      <c r="H70" s="9"/>
      <c r="I70" s="9"/>
      <c r="J70" s="9"/>
      <c r="K70" s="9"/>
    </row>
    <row r="71" spans="1:11" x14ac:dyDescent="0.3">
      <c r="A71" s="5">
        <v>69</v>
      </c>
      <c r="B71" s="39" t="s">
        <v>109</v>
      </c>
      <c r="C71" s="10" t="s">
        <v>11</v>
      </c>
      <c r="D71" s="11">
        <v>23.36</v>
      </c>
      <c r="E71" s="8"/>
      <c r="F71" s="8"/>
      <c r="G71" s="9"/>
      <c r="H71" s="9"/>
      <c r="I71" s="9"/>
      <c r="J71" s="9"/>
      <c r="K71" s="9"/>
    </row>
    <row r="72" spans="1:11" x14ac:dyDescent="0.3">
      <c r="A72" s="5">
        <v>70</v>
      </c>
      <c r="B72" s="39" t="s">
        <v>128</v>
      </c>
      <c r="C72" s="10" t="s">
        <v>11</v>
      </c>
      <c r="D72" s="11">
        <v>24.12</v>
      </c>
      <c r="E72" s="8"/>
      <c r="F72" s="8"/>
      <c r="G72" s="9"/>
      <c r="H72" s="9"/>
      <c r="I72" s="9"/>
      <c r="J72" s="9"/>
      <c r="K72" s="9"/>
    </row>
    <row r="73" spans="1:11" x14ac:dyDescent="0.3">
      <c r="A73" s="5">
        <v>71</v>
      </c>
      <c r="B73" s="39" t="s">
        <v>89</v>
      </c>
      <c r="C73" s="10" t="s">
        <v>11</v>
      </c>
      <c r="D73" s="11">
        <v>48.23</v>
      </c>
      <c r="E73" s="8"/>
      <c r="F73" s="8"/>
      <c r="G73" s="9"/>
      <c r="H73" s="9"/>
      <c r="I73" s="9"/>
      <c r="J73" s="9"/>
      <c r="K73" s="9"/>
    </row>
    <row r="74" spans="1:11" x14ac:dyDescent="0.3">
      <c r="A74" s="5">
        <v>72</v>
      </c>
      <c r="B74" s="39" t="s">
        <v>93</v>
      </c>
      <c r="C74" s="10" t="s">
        <v>11</v>
      </c>
      <c r="D74" s="11">
        <v>62.72</v>
      </c>
      <c r="E74" s="8"/>
      <c r="F74" s="8"/>
      <c r="G74" s="9"/>
      <c r="H74" s="9"/>
      <c r="I74" s="9"/>
      <c r="J74" s="9"/>
      <c r="K74" s="9"/>
    </row>
    <row r="75" spans="1:11" ht="28.8" x14ac:dyDescent="0.3">
      <c r="A75" s="5">
        <v>73</v>
      </c>
      <c r="B75" s="39" t="s">
        <v>111</v>
      </c>
      <c r="C75" s="10" t="s">
        <v>11</v>
      </c>
      <c r="D75" s="11">
        <v>5.88</v>
      </c>
      <c r="E75" s="8"/>
      <c r="F75" s="8"/>
      <c r="G75" s="9"/>
      <c r="H75" s="9"/>
      <c r="I75" s="9"/>
      <c r="J75" s="9"/>
      <c r="K75" s="9"/>
    </row>
    <row r="76" spans="1:11" ht="28.8" x14ac:dyDescent="0.3">
      <c r="A76" s="5">
        <v>74</v>
      </c>
      <c r="B76" s="39" t="s">
        <v>129</v>
      </c>
      <c r="C76" s="10" t="s">
        <v>11</v>
      </c>
      <c r="D76" s="11">
        <v>5.5</v>
      </c>
      <c r="E76" s="8"/>
      <c r="F76" s="8"/>
      <c r="G76" s="9"/>
      <c r="H76" s="9"/>
      <c r="I76" s="9"/>
      <c r="J76" s="9"/>
      <c r="K76" s="9"/>
    </row>
    <row r="77" spans="1:11" x14ac:dyDescent="0.3">
      <c r="A77" s="5">
        <v>75</v>
      </c>
      <c r="B77" s="39" t="s">
        <v>47</v>
      </c>
      <c r="C77" s="10" t="s">
        <v>11</v>
      </c>
      <c r="D77" s="11">
        <v>0.9</v>
      </c>
      <c r="E77" s="8"/>
      <c r="F77" s="8"/>
      <c r="G77" s="9"/>
      <c r="H77" s="9"/>
      <c r="I77" s="9"/>
      <c r="J77" s="9"/>
      <c r="K77" s="9"/>
    </row>
    <row r="78" spans="1:11" x14ac:dyDescent="0.3">
      <c r="A78" s="5">
        <v>76</v>
      </c>
      <c r="B78" s="39" t="s">
        <v>48</v>
      </c>
      <c r="C78" s="10" t="s">
        <v>11</v>
      </c>
      <c r="D78" s="11">
        <v>0.24</v>
      </c>
      <c r="E78" s="8"/>
      <c r="F78" s="8"/>
      <c r="G78" s="9"/>
      <c r="H78" s="9"/>
      <c r="I78" s="9"/>
      <c r="J78" s="9"/>
      <c r="K78" s="9"/>
    </row>
    <row r="79" spans="1:11" ht="28.8" x14ac:dyDescent="0.3">
      <c r="A79" s="5">
        <v>77</v>
      </c>
      <c r="B79" s="39" t="s">
        <v>49</v>
      </c>
      <c r="C79" s="10" t="s">
        <v>11</v>
      </c>
      <c r="D79" s="10">
        <v>25.95</v>
      </c>
      <c r="E79" s="8"/>
      <c r="F79" s="8"/>
      <c r="G79" s="9"/>
      <c r="H79" s="9"/>
      <c r="I79" s="9"/>
      <c r="J79" s="9"/>
      <c r="K79" s="10" t="s">
        <v>99</v>
      </c>
    </row>
    <row r="80" spans="1:11" x14ac:dyDescent="0.3">
      <c r="A80" s="5">
        <v>78</v>
      </c>
      <c r="B80" s="39" t="s">
        <v>13</v>
      </c>
      <c r="C80" s="10" t="s">
        <v>9</v>
      </c>
      <c r="D80" s="5">
        <v>6</v>
      </c>
      <c r="E80" s="8"/>
      <c r="F80" s="8"/>
      <c r="G80" s="9"/>
      <c r="H80" s="9"/>
      <c r="I80" s="9"/>
      <c r="J80" s="9"/>
      <c r="K80" s="9"/>
    </row>
    <row r="81" spans="1:11" x14ac:dyDescent="0.3">
      <c r="A81" s="5">
        <v>79</v>
      </c>
      <c r="B81" s="39" t="s">
        <v>130</v>
      </c>
      <c r="C81" s="10" t="s">
        <v>9</v>
      </c>
      <c r="D81" s="5">
        <v>6</v>
      </c>
      <c r="E81" s="8"/>
      <c r="F81" s="8"/>
      <c r="G81" s="9"/>
      <c r="H81" s="9"/>
      <c r="I81" s="9"/>
      <c r="J81" s="9"/>
      <c r="K81" s="9"/>
    </row>
    <row r="82" spans="1:11" x14ac:dyDescent="0.3">
      <c r="A82" s="5">
        <v>80</v>
      </c>
      <c r="B82" s="39" t="s">
        <v>101</v>
      </c>
      <c r="C82" s="10" t="s">
        <v>6</v>
      </c>
      <c r="D82" s="5">
        <v>7.32</v>
      </c>
      <c r="E82" s="8"/>
      <c r="F82" s="8"/>
      <c r="G82" s="9"/>
      <c r="H82" s="9"/>
      <c r="I82" s="9"/>
      <c r="J82" s="9"/>
      <c r="K82" s="9"/>
    </row>
    <row r="83" spans="1:11" ht="28.8" x14ac:dyDescent="0.3">
      <c r="A83" s="5">
        <v>81</v>
      </c>
      <c r="B83" s="39" t="s">
        <v>102</v>
      </c>
      <c r="C83" s="10" t="s">
        <v>5</v>
      </c>
      <c r="D83" s="5">
        <v>7.0000000000000007E-2</v>
      </c>
      <c r="E83" s="8"/>
      <c r="F83" s="8"/>
      <c r="G83" s="9"/>
      <c r="H83" s="9"/>
      <c r="I83" s="9"/>
      <c r="J83" s="9"/>
      <c r="K83" s="9"/>
    </row>
    <row r="84" spans="1:11" ht="28.8" x14ac:dyDescent="0.3">
      <c r="A84" s="5">
        <v>82</v>
      </c>
      <c r="B84" s="39" t="s">
        <v>103</v>
      </c>
      <c r="C84" s="10" t="s">
        <v>5</v>
      </c>
      <c r="D84" s="5">
        <v>0.03</v>
      </c>
      <c r="E84" s="8"/>
      <c r="F84" s="8"/>
      <c r="G84" s="9"/>
      <c r="H84" s="9"/>
      <c r="I84" s="9"/>
      <c r="J84" s="9"/>
      <c r="K84" s="9"/>
    </row>
    <row r="85" spans="1:11" ht="28.8" x14ac:dyDescent="0.3">
      <c r="A85" s="5">
        <v>83</v>
      </c>
      <c r="B85" s="39" t="s">
        <v>105</v>
      </c>
      <c r="C85" s="10" t="s">
        <v>5</v>
      </c>
      <c r="D85" s="5">
        <v>3.0000000000000001E-3</v>
      </c>
      <c r="E85" s="8"/>
      <c r="F85" s="8"/>
      <c r="G85" s="9"/>
      <c r="H85" s="9"/>
      <c r="I85" s="9"/>
      <c r="J85" s="9"/>
      <c r="K85" s="9"/>
    </row>
    <row r="86" spans="1:11" x14ac:dyDescent="0.3">
      <c r="A86" s="5">
        <v>84</v>
      </c>
      <c r="B86" s="36" t="s">
        <v>131</v>
      </c>
      <c r="C86" s="10" t="s">
        <v>11</v>
      </c>
      <c r="D86" s="11">
        <v>145.29</v>
      </c>
      <c r="E86" s="8"/>
      <c r="F86" s="8"/>
      <c r="G86" s="9"/>
      <c r="H86" s="9"/>
      <c r="I86" s="9"/>
      <c r="J86" s="9"/>
      <c r="K86" s="9"/>
    </row>
    <row r="87" spans="1:11" x14ac:dyDescent="0.3">
      <c r="A87" s="5">
        <v>85</v>
      </c>
      <c r="B87" s="39" t="s">
        <v>120</v>
      </c>
      <c r="C87" s="10" t="s">
        <v>11</v>
      </c>
      <c r="D87" s="12">
        <v>16.2</v>
      </c>
      <c r="E87" s="8"/>
      <c r="F87" s="8"/>
      <c r="G87" s="9"/>
      <c r="H87" s="9"/>
      <c r="I87" s="9"/>
      <c r="J87" s="9"/>
      <c r="K87" s="9"/>
    </row>
    <row r="88" spans="1:11" x14ac:dyDescent="0.3">
      <c r="A88" s="5">
        <v>86</v>
      </c>
      <c r="B88" s="39" t="s">
        <v>121</v>
      </c>
      <c r="C88" s="10" t="s">
        <v>11</v>
      </c>
      <c r="D88" s="11">
        <v>10.55</v>
      </c>
      <c r="E88" s="8"/>
      <c r="F88" s="8"/>
      <c r="G88" s="9"/>
      <c r="H88" s="9"/>
      <c r="I88" s="9"/>
      <c r="J88" s="9"/>
      <c r="K88" s="9"/>
    </row>
    <row r="89" spans="1:11" x14ac:dyDescent="0.3">
      <c r="A89" s="5">
        <v>87</v>
      </c>
      <c r="B89" s="39" t="s">
        <v>122</v>
      </c>
      <c r="C89" s="10" t="s">
        <v>11</v>
      </c>
      <c r="D89" s="11">
        <v>32.909999999999997</v>
      </c>
      <c r="E89" s="8"/>
      <c r="F89" s="8"/>
      <c r="G89" s="9"/>
      <c r="H89" s="9"/>
      <c r="I89" s="9"/>
      <c r="J89" s="9"/>
      <c r="K89" s="9"/>
    </row>
    <row r="90" spans="1:11" x14ac:dyDescent="0.3">
      <c r="A90" s="5">
        <v>88</v>
      </c>
      <c r="B90" s="39" t="s">
        <v>123</v>
      </c>
      <c r="C90" s="10" t="s">
        <v>11</v>
      </c>
      <c r="D90" s="11">
        <v>64.19</v>
      </c>
      <c r="E90" s="8"/>
      <c r="F90" s="8"/>
      <c r="G90" s="9"/>
      <c r="H90" s="9"/>
      <c r="I90" s="9"/>
      <c r="J90" s="9"/>
      <c r="K90" s="9"/>
    </row>
    <row r="91" spans="1:11" ht="28.8" x14ac:dyDescent="0.3">
      <c r="A91" s="5">
        <v>89</v>
      </c>
      <c r="B91" s="39" t="s">
        <v>132</v>
      </c>
      <c r="C91" s="10" t="s">
        <v>11</v>
      </c>
      <c r="D91" s="11">
        <v>20.86</v>
      </c>
      <c r="E91" s="8"/>
      <c r="F91" s="8"/>
      <c r="G91" s="9"/>
      <c r="H91" s="9"/>
      <c r="I91" s="9"/>
      <c r="J91" s="9"/>
      <c r="K91" s="9"/>
    </row>
    <row r="92" spans="1:11" x14ac:dyDescent="0.3">
      <c r="A92" s="5">
        <v>90</v>
      </c>
      <c r="B92" s="39" t="s">
        <v>47</v>
      </c>
      <c r="C92" s="10" t="s">
        <v>11</v>
      </c>
      <c r="D92" s="11">
        <v>0.45</v>
      </c>
      <c r="E92" s="8"/>
      <c r="F92" s="8"/>
      <c r="G92" s="9"/>
      <c r="H92" s="9"/>
      <c r="I92" s="9"/>
      <c r="J92" s="9"/>
      <c r="K92" s="9"/>
    </row>
    <row r="93" spans="1:11" x14ac:dyDescent="0.3">
      <c r="A93" s="5">
        <v>91</v>
      </c>
      <c r="B93" s="39" t="s">
        <v>48</v>
      </c>
      <c r="C93" s="10" t="s">
        <v>11</v>
      </c>
      <c r="D93" s="11">
        <v>0.12</v>
      </c>
      <c r="E93" s="8"/>
      <c r="F93" s="8"/>
      <c r="G93" s="9"/>
      <c r="H93" s="9"/>
      <c r="I93" s="9"/>
      <c r="J93" s="9"/>
      <c r="K93" s="9"/>
    </row>
    <row r="94" spans="1:11" ht="28.8" x14ac:dyDescent="0.3">
      <c r="A94" s="5">
        <v>92</v>
      </c>
      <c r="B94" s="39" t="s">
        <v>49</v>
      </c>
      <c r="C94" s="10" t="s">
        <v>11</v>
      </c>
      <c r="D94" s="10">
        <v>15.98</v>
      </c>
      <c r="E94" s="8"/>
      <c r="F94" s="8"/>
      <c r="G94" s="9"/>
      <c r="H94" s="9"/>
      <c r="I94" s="9"/>
      <c r="J94" s="9"/>
      <c r="K94" s="10" t="s">
        <v>99</v>
      </c>
    </row>
    <row r="95" spans="1:11" x14ac:dyDescent="0.3">
      <c r="A95" s="5">
        <v>93</v>
      </c>
      <c r="B95" s="39" t="s">
        <v>133</v>
      </c>
      <c r="C95" s="10" t="s">
        <v>9</v>
      </c>
      <c r="D95" s="5">
        <v>12</v>
      </c>
      <c r="E95" s="8"/>
      <c r="F95" s="8"/>
      <c r="G95" s="9"/>
      <c r="H95" s="9"/>
      <c r="I95" s="9"/>
      <c r="J95" s="9"/>
      <c r="K95" s="9"/>
    </row>
    <row r="96" spans="1:11" x14ac:dyDescent="0.3">
      <c r="A96" s="5">
        <v>94</v>
      </c>
      <c r="B96" s="39" t="s">
        <v>101</v>
      </c>
      <c r="C96" s="10" t="s">
        <v>6</v>
      </c>
      <c r="D96" s="5">
        <v>3.16</v>
      </c>
      <c r="E96" s="8"/>
      <c r="F96" s="8"/>
      <c r="G96" s="9"/>
      <c r="H96" s="9"/>
      <c r="I96" s="9"/>
      <c r="J96" s="9"/>
      <c r="K96" s="9"/>
    </row>
    <row r="97" spans="1:11" ht="28.8" x14ac:dyDescent="0.3">
      <c r="A97" s="5">
        <v>95</v>
      </c>
      <c r="B97" s="39" t="s">
        <v>102</v>
      </c>
      <c r="C97" s="10" t="s">
        <v>5</v>
      </c>
      <c r="D97" s="5">
        <v>0.03</v>
      </c>
      <c r="E97" s="8"/>
      <c r="F97" s="8"/>
      <c r="G97" s="9"/>
      <c r="H97" s="9"/>
      <c r="I97" s="9"/>
      <c r="J97" s="9"/>
      <c r="K97" s="9"/>
    </row>
    <row r="98" spans="1:11" ht="28.8" x14ac:dyDescent="0.3">
      <c r="A98" s="5">
        <v>96</v>
      </c>
      <c r="B98" s="39" t="s">
        <v>134</v>
      </c>
      <c r="C98" s="10" t="s">
        <v>5</v>
      </c>
      <c r="D98" s="5">
        <v>0.02</v>
      </c>
      <c r="E98" s="8"/>
      <c r="F98" s="8"/>
      <c r="G98" s="9"/>
      <c r="H98" s="9"/>
      <c r="I98" s="9"/>
      <c r="J98" s="9"/>
      <c r="K98" s="9"/>
    </row>
    <row r="99" spans="1:11" ht="28.8" x14ac:dyDescent="0.3">
      <c r="A99" s="5">
        <v>97</v>
      </c>
      <c r="B99" s="39" t="s">
        <v>105</v>
      </c>
      <c r="C99" s="10" t="s">
        <v>5</v>
      </c>
      <c r="D99" s="5">
        <v>1E-3</v>
      </c>
      <c r="E99" s="8"/>
      <c r="F99" s="8"/>
      <c r="G99" s="9"/>
      <c r="H99" s="9"/>
      <c r="I99" s="9"/>
      <c r="J99" s="9"/>
      <c r="K99" s="9"/>
    </row>
    <row r="100" spans="1:11" s="46" customFormat="1" ht="28.8" x14ac:dyDescent="0.3">
      <c r="A100" s="5">
        <v>98</v>
      </c>
      <c r="B100" s="36" t="s">
        <v>136</v>
      </c>
      <c r="C100" s="33"/>
      <c r="D100" s="33"/>
      <c r="E100" s="33"/>
      <c r="F100" s="64"/>
      <c r="G100" s="45"/>
      <c r="H100" s="45"/>
      <c r="I100" s="45"/>
      <c r="J100" s="45"/>
      <c r="K100" s="45"/>
    </row>
    <row r="101" spans="1:11" ht="28.8" x14ac:dyDescent="0.3">
      <c r="A101" s="5">
        <v>99</v>
      </c>
      <c r="B101" s="39" t="s">
        <v>137</v>
      </c>
      <c r="C101" s="10" t="s">
        <v>54</v>
      </c>
      <c r="D101" s="5">
        <v>179.5</v>
      </c>
      <c r="E101" s="5"/>
      <c r="F101" s="8"/>
      <c r="G101" s="9"/>
      <c r="H101" s="9"/>
      <c r="I101" s="9"/>
      <c r="J101" s="9"/>
      <c r="K101" s="9"/>
    </row>
    <row r="102" spans="1:11" x14ac:dyDescent="0.3">
      <c r="A102" s="5">
        <v>100</v>
      </c>
      <c r="B102" s="39" t="s">
        <v>226</v>
      </c>
      <c r="C102" s="26" t="s">
        <v>11</v>
      </c>
      <c r="D102" s="12">
        <v>67.5</v>
      </c>
      <c r="E102" s="5"/>
      <c r="F102" s="8"/>
      <c r="G102" s="9"/>
      <c r="H102" s="9"/>
      <c r="I102" s="9"/>
      <c r="J102" s="9"/>
      <c r="K102" s="9"/>
    </row>
    <row r="103" spans="1:11" ht="28.8" x14ac:dyDescent="0.3">
      <c r="A103" s="5">
        <v>101</v>
      </c>
      <c r="B103" s="39" t="s">
        <v>138</v>
      </c>
      <c r="C103" s="10" t="s">
        <v>11</v>
      </c>
      <c r="D103" s="10">
        <v>260.89999999999998</v>
      </c>
      <c r="E103" s="5"/>
      <c r="F103" s="8"/>
      <c r="G103" s="9"/>
      <c r="H103" s="9"/>
      <c r="I103" s="9"/>
      <c r="J103" s="9"/>
      <c r="K103" s="10" t="s">
        <v>139</v>
      </c>
    </row>
    <row r="104" spans="1:11" x14ac:dyDescent="0.3">
      <c r="A104" s="5">
        <v>102</v>
      </c>
      <c r="B104" s="36" t="s">
        <v>140</v>
      </c>
      <c r="C104" s="5"/>
      <c r="D104" s="5"/>
      <c r="E104" s="5"/>
      <c r="F104" s="8"/>
      <c r="G104" s="9"/>
      <c r="H104" s="9"/>
      <c r="I104" s="9"/>
      <c r="J104" s="9"/>
      <c r="K104" s="9"/>
    </row>
    <row r="105" spans="1:11" ht="28.8" x14ac:dyDescent="0.3">
      <c r="A105" s="5">
        <v>103</v>
      </c>
      <c r="B105" s="39" t="s">
        <v>141</v>
      </c>
      <c r="C105" s="10" t="s">
        <v>11</v>
      </c>
      <c r="D105" s="10">
        <v>13.4</v>
      </c>
      <c r="E105" s="5"/>
      <c r="F105" s="8"/>
      <c r="G105" s="9"/>
      <c r="H105" s="9"/>
      <c r="I105" s="9"/>
      <c r="J105" s="9"/>
      <c r="K105" s="10" t="s">
        <v>139</v>
      </c>
    </row>
    <row r="106" spans="1:11" ht="28.8" customHeight="1" x14ac:dyDescent="0.3">
      <c r="A106" s="5">
        <v>104</v>
      </c>
      <c r="B106" s="39" t="s">
        <v>51</v>
      </c>
      <c r="C106" s="10" t="s">
        <v>11</v>
      </c>
      <c r="D106" s="10">
        <v>691.8</v>
      </c>
      <c r="E106" s="5"/>
      <c r="F106" s="8"/>
      <c r="G106" s="9"/>
      <c r="H106" s="9"/>
      <c r="I106" s="9"/>
      <c r="J106" s="9"/>
      <c r="K106" s="10" t="s">
        <v>142</v>
      </c>
    </row>
    <row r="107" spans="1:11" x14ac:dyDescent="0.3">
      <c r="A107" s="5">
        <v>105</v>
      </c>
      <c r="B107" s="39" t="s">
        <v>52</v>
      </c>
      <c r="C107" s="10" t="s">
        <v>9</v>
      </c>
      <c r="D107" s="5">
        <v>770</v>
      </c>
      <c r="E107" s="5"/>
      <c r="F107" s="8"/>
      <c r="G107" s="9"/>
      <c r="H107" s="9"/>
      <c r="I107" s="9"/>
      <c r="J107" s="9"/>
      <c r="K107" s="5"/>
    </row>
    <row r="108" spans="1:11" x14ac:dyDescent="0.3">
      <c r="A108" s="5">
        <v>106</v>
      </c>
      <c r="B108" s="36" t="s">
        <v>143</v>
      </c>
      <c r="C108" s="5"/>
      <c r="D108" s="5"/>
      <c r="E108" s="5"/>
      <c r="F108" s="8"/>
      <c r="G108" s="9"/>
      <c r="H108" s="9"/>
      <c r="I108" s="9"/>
      <c r="J108" s="9"/>
      <c r="K108" s="5"/>
    </row>
    <row r="109" spans="1:11" x14ac:dyDescent="0.3">
      <c r="A109" s="5">
        <v>107</v>
      </c>
      <c r="B109" s="39" t="s">
        <v>101</v>
      </c>
      <c r="C109" s="10" t="s">
        <v>6</v>
      </c>
      <c r="D109" s="5">
        <v>10.4</v>
      </c>
      <c r="E109" s="5"/>
      <c r="F109" s="8"/>
      <c r="G109" s="9"/>
      <c r="H109" s="9"/>
      <c r="I109" s="9"/>
      <c r="J109" s="9"/>
      <c r="K109" s="5"/>
    </row>
    <row r="110" spans="1:11" ht="28.8" x14ac:dyDescent="0.3">
      <c r="A110" s="5">
        <v>108</v>
      </c>
      <c r="B110" s="39" t="s">
        <v>49</v>
      </c>
      <c r="C110" s="10" t="s">
        <v>11</v>
      </c>
      <c r="D110" s="10">
        <v>41.6</v>
      </c>
      <c r="E110" s="5"/>
      <c r="F110" s="8"/>
      <c r="G110" s="9"/>
      <c r="H110" s="9"/>
      <c r="I110" s="9"/>
      <c r="J110" s="9"/>
      <c r="K110" s="10" t="s">
        <v>99</v>
      </c>
    </row>
    <row r="111" spans="1:11" ht="14.4" customHeight="1" x14ac:dyDescent="0.3">
      <c r="A111" s="5">
        <v>109</v>
      </c>
      <c r="B111" s="36" t="s">
        <v>144</v>
      </c>
      <c r="C111" s="10" t="s">
        <v>11</v>
      </c>
      <c r="D111" s="11">
        <v>206.67</v>
      </c>
      <c r="E111" s="8"/>
      <c r="F111" s="8"/>
      <c r="G111" s="9"/>
      <c r="H111" s="9"/>
      <c r="I111" s="9"/>
      <c r="J111" s="9"/>
      <c r="K111" s="9"/>
    </row>
    <row r="112" spans="1:11" ht="14.4" customHeight="1" x14ac:dyDescent="0.3">
      <c r="A112" s="5">
        <v>110</v>
      </c>
      <c r="B112" s="39" t="s">
        <v>145</v>
      </c>
      <c r="C112" s="10" t="s">
        <v>11</v>
      </c>
      <c r="D112" s="10">
        <v>78.37</v>
      </c>
      <c r="E112" s="10"/>
      <c r="F112" s="8"/>
      <c r="G112" s="9"/>
      <c r="H112" s="9"/>
      <c r="I112" s="9"/>
      <c r="J112" s="9"/>
      <c r="K112" s="9"/>
    </row>
    <row r="113" spans="1:11" x14ac:dyDescent="0.3">
      <c r="A113" s="5">
        <v>111</v>
      </c>
      <c r="B113" s="39" t="s">
        <v>146</v>
      </c>
      <c r="C113" s="10" t="s">
        <v>11</v>
      </c>
      <c r="D113" s="10">
        <v>33.54</v>
      </c>
      <c r="E113" s="10"/>
      <c r="F113" s="8"/>
      <c r="G113" s="9"/>
      <c r="H113" s="9"/>
      <c r="I113" s="9"/>
      <c r="J113" s="9"/>
      <c r="K113" s="9"/>
    </row>
    <row r="114" spans="1:11" x14ac:dyDescent="0.3">
      <c r="A114" s="5">
        <v>112</v>
      </c>
      <c r="B114" s="39" t="s">
        <v>147</v>
      </c>
      <c r="C114" s="10" t="s">
        <v>11</v>
      </c>
      <c r="D114" s="11">
        <v>19.22</v>
      </c>
      <c r="E114" s="10"/>
      <c r="F114" s="8"/>
      <c r="G114" s="9"/>
      <c r="H114" s="9"/>
      <c r="I114" s="9"/>
      <c r="J114" s="9"/>
      <c r="K114" s="9"/>
    </row>
    <row r="115" spans="1:11" x14ac:dyDescent="0.3">
      <c r="A115" s="5">
        <v>113</v>
      </c>
      <c r="B115" s="39" t="s">
        <v>148</v>
      </c>
      <c r="C115" s="10" t="s">
        <v>11</v>
      </c>
      <c r="D115" s="11">
        <v>69.09</v>
      </c>
      <c r="E115" s="8"/>
      <c r="F115" s="8"/>
      <c r="G115" s="9"/>
      <c r="H115" s="9"/>
      <c r="I115" s="9"/>
      <c r="J115" s="9"/>
      <c r="K115" s="9"/>
    </row>
    <row r="116" spans="1:11" ht="28.8" x14ac:dyDescent="0.3">
      <c r="A116" s="5">
        <v>114</v>
      </c>
      <c r="B116" s="39" t="s">
        <v>149</v>
      </c>
      <c r="C116" s="10" t="s">
        <v>11</v>
      </c>
      <c r="D116" s="11">
        <v>5.88</v>
      </c>
      <c r="E116" s="11"/>
      <c r="F116" s="8"/>
      <c r="G116" s="9"/>
      <c r="H116" s="9"/>
      <c r="I116" s="9"/>
      <c r="J116" s="9"/>
      <c r="K116" s="9"/>
    </row>
    <row r="117" spans="1:11" x14ac:dyDescent="0.3">
      <c r="A117" s="5">
        <v>115</v>
      </c>
      <c r="B117" s="39" t="s">
        <v>47</v>
      </c>
      <c r="C117" s="10" t="s">
        <v>11</v>
      </c>
      <c r="D117" s="8">
        <v>0.45</v>
      </c>
      <c r="E117" s="8"/>
      <c r="F117" s="8"/>
      <c r="G117" s="9"/>
      <c r="H117" s="9"/>
      <c r="I117" s="9"/>
      <c r="J117" s="9"/>
      <c r="K117" s="9"/>
    </row>
    <row r="118" spans="1:11" ht="14.4" customHeight="1" x14ac:dyDescent="0.3">
      <c r="A118" s="5">
        <v>116</v>
      </c>
      <c r="B118" s="39" t="s">
        <v>48</v>
      </c>
      <c r="C118" s="10" t="s">
        <v>11</v>
      </c>
      <c r="D118" s="10">
        <v>0.12</v>
      </c>
      <c r="E118" s="10"/>
      <c r="F118" s="8"/>
      <c r="G118" s="9"/>
      <c r="H118" s="9"/>
      <c r="I118" s="9"/>
      <c r="J118" s="9"/>
      <c r="K118" s="9"/>
    </row>
    <row r="119" spans="1:11" x14ac:dyDescent="0.3">
      <c r="A119" s="5">
        <v>117</v>
      </c>
      <c r="B119" s="39" t="s">
        <v>150</v>
      </c>
      <c r="C119" s="10" t="s">
        <v>5</v>
      </c>
      <c r="D119" s="5">
        <v>0.19</v>
      </c>
      <c r="E119" s="8"/>
      <c r="F119" s="8"/>
      <c r="G119" s="9"/>
      <c r="H119" s="9"/>
      <c r="I119" s="9"/>
      <c r="J119" s="9"/>
      <c r="K119" s="9"/>
    </row>
    <row r="120" spans="1:11" x14ac:dyDescent="0.3">
      <c r="A120" s="5">
        <v>118</v>
      </c>
      <c r="B120" s="39" t="s">
        <v>49</v>
      </c>
      <c r="C120" s="10" t="s">
        <v>11</v>
      </c>
      <c r="D120" s="10">
        <v>25.72</v>
      </c>
      <c r="E120" s="8"/>
      <c r="F120" s="8"/>
      <c r="G120" s="9"/>
      <c r="H120" s="9"/>
      <c r="I120" s="9"/>
      <c r="J120" s="9"/>
      <c r="K120" s="9"/>
    </row>
    <row r="121" spans="1:11" x14ac:dyDescent="0.3">
      <c r="A121" s="5">
        <v>119</v>
      </c>
      <c r="B121" s="39" t="s">
        <v>26</v>
      </c>
      <c r="C121" s="10" t="s">
        <v>5</v>
      </c>
      <c r="D121" s="5">
        <v>0.09</v>
      </c>
      <c r="E121" s="8"/>
      <c r="F121" s="8"/>
      <c r="G121" s="9"/>
      <c r="H121" s="9"/>
      <c r="I121" s="9"/>
      <c r="J121" s="9"/>
      <c r="K121" s="9"/>
    </row>
    <row r="122" spans="1:11" x14ac:dyDescent="0.3">
      <c r="A122" s="5">
        <v>120</v>
      </c>
      <c r="B122" s="39" t="s">
        <v>13</v>
      </c>
      <c r="C122" s="10" t="s">
        <v>9</v>
      </c>
      <c r="D122" s="5">
        <v>6</v>
      </c>
      <c r="E122" s="8"/>
      <c r="F122" s="8"/>
      <c r="G122" s="9"/>
      <c r="H122" s="9"/>
      <c r="I122" s="9"/>
      <c r="J122" s="9"/>
      <c r="K122" s="9"/>
    </row>
    <row r="123" spans="1:11" x14ac:dyDescent="0.3">
      <c r="A123" s="5">
        <v>121</v>
      </c>
      <c r="B123" s="39" t="s">
        <v>101</v>
      </c>
      <c r="C123" s="10" t="s">
        <v>6</v>
      </c>
      <c r="D123" s="5">
        <v>7.43</v>
      </c>
      <c r="E123" s="8"/>
      <c r="F123" s="8"/>
      <c r="G123" s="9"/>
      <c r="H123" s="9"/>
      <c r="I123" s="9"/>
      <c r="J123" s="9"/>
      <c r="K123" s="9"/>
    </row>
    <row r="124" spans="1:11" ht="28.8" x14ac:dyDescent="0.3">
      <c r="A124" s="5">
        <v>122</v>
      </c>
      <c r="B124" s="39" t="s">
        <v>151</v>
      </c>
      <c r="C124" s="10" t="s">
        <v>5</v>
      </c>
      <c r="D124" s="5">
        <v>7.0000000000000007E-2</v>
      </c>
      <c r="E124" s="8"/>
      <c r="F124" s="8"/>
      <c r="G124" s="9"/>
      <c r="H124" s="9"/>
      <c r="I124" s="9"/>
      <c r="J124" s="9"/>
      <c r="K124" s="9"/>
    </row>
    <row r="125" spans="1:11" ht="28.8" x14ac:dyDescent="0.3">
      <c r="A125" s="5">
        <v>123</v>
      </c>
      <c r="B125" s="39" t="s">
        <v>152</v>
      </c>
      <c r="C125" s="10" t="s">
        <v>5</v>
      </c>
      <c r="D125" s="5">
        <v>0.03</v>
      </c>
      <c r="E125" s="8"/>
      <c r="F125" s="8"/>
      <c r="G125" s="9"/>
      <c r="H125" s="9"/>
      <c r="I125" s="9"/>
      <c r="J125" s="9"/>
      <c r="K125" s="9"/>
    </row>
    <row r="126" spans="1:11" x14ac:dyDescent="0.3">
      <c r="A126" s="5">
        <v>124</v>
      </c>
      <c r="B126" s="36" t="s">
        <v>153</v>
      </c>
      <c r="C126" s="10" t="s">
        <v>11</v>
      </c>
      <c r="D126" s="11">
        <v>186.22</v>
      </c>
      <c r="E126" s="8"/>
      <c r="F126" s="8"/>
      <c r="G126" s="9"/>
      <c r="H126" s="9"/>
      <c r="I126" s="9"/>
      <c r="J126" s="9"/>
      <c r="K126" s="9"/>
    </row>
    <row r="127" spans="1:11" x14ac:dyDescent="0.3">
      <c r="A127" s="5">
        <v>125</v>
      </c>
      <c r="B127" s="39" t="s">
        <v>116</v>
      </c>
      <c r="C127" s="10" t="s">
        <v>11</v>
      </c>
      <c r="D127" s="12">
        <v>105.5</v>
      </c>
      <c r="E127" s="8"/>
      <c r="F127" s="8"/>
      <c r="G127" s="9"/>
      <c r="H127" s="9"/>
      <c r="I127" s="9"/>
      <c r="J127" s="9"/>
      <c r="K127" s="9"/>
    </row>
    <row r="128" spans="1:11" x14ac:dyDescent="0.3">
      <c r="A128" s="5">
        <v>126</v>
      </c>
      <c r="B128" s="39" t="s">
        <v>146</v>
      </c>
      <c r="C128" s="10" t="s">
        <v>11</v>
      </c>
      <c r="D128" s="11">
        <v>67.069999999999993</v>
      </c>
      <c r="E128" s="8"/>
      <c r="F128" s="8"/>
      <c r="G128" s="9"/>
      <c r="H128" s="9"/>
      <c r="I128" s="9"/>
      <c r="J128" s="9"/>
      <c r="K128" s="9"/>
    </row>
    <row r="129" spans="1:11" ht="28.8" x14ac:dyDescent="0.3">
      <c r="A129" s="5">
        <v>127</v>
      </c>
      <c r="B129" s="39" t="s">
        <v>117</v>
      </c>
      <c r="C129" s="10" t="s">
        <v>11</v>
      </c>
      <c r="D129" s="12">
        <v>12.51</v>
      </c>
      <c r="E129" s="8"/>
      <c r="F129" s="8"/>
      <c r="G129" s="9"/>
      <c r="H129" s="9"/>
      <c r="I129" s="9"/>
      <c r="J129" s="9"/>
      <c r="K129" s="9"/>
    </row>
    <row r="130" spans="1:11" x14ac:dyDescent="0.3">
      <c r="A130" s="5">
        <v>128</v>
      </c>
      <c r="B130" s="39" t="s">
        <v>47</v>
      </c>
      <c r="C130" s="10" t="s">
        <v>11</v>
      </c>
      <c r="D130" s="12">
        <v>0.9</v>
      </c>
      <c r="E130" s="8"/>
      <c r="F130" s="8"/>
      <c r="G130" s="9"/>
      <c r="H130" s="9"/>
      <c r="I130" s="9"/>
      <c r="J130" s="9"/>
      <c r="K130" s="9"/>
    </row>
    <row r="131" spans="1:11" x14ac:dyDescent="0.3">
      <c r="A131" s="5">
        <v>129</v>
      </c>
      <c r="B131" s="39" t="s">
        <v>48</v>
      </c>
      <c r="C131" s="10" t="s">
        <v>11</v>
      </c>
      <c r="D131" s="8">
        <v>0.24</v>
      </c>
      <c r="E131" s="8"/>
      <c r="F131" s="8"/>
      <c r="G131" s="9"/>
      <c r="H131" s="9"/>
      <c r="I131" s="9"/>
      <c r="J131" s="9"/>
      <c r="K131" s="9"/>
    </row>
    <row r="132" spans="1:11" x14ac:dyDescent="0.3">
      <c r="A132" s="5">
        <v>130</v>
      </c>
      <c r="B132" s="39" t="s">
        <v>49</v>
      </c>
      <c r="C132" s="10" t="s">
        <v>11</v>
      </c>
      <c r="D132" s="10">
        <v>22</v>
      </c>
      <c r="E132" s="8"/>
      <c r="F132" s="8"/>
      <c r="G132" s="9"/>
      <c r="H132" s="9"/>
      <c r="I132" s="9"/>
      <c r="J132" s="9"/>
      <c r="K132" s="9"/>
    </row>
    <row r="133" spans="1:11" x14ac:dyDescent="0.3">
      <c r="A133" s="5">
        <v>131</v>
      </c>
      <c r="B133" s="39" t="s">
        <v>13</v>
      </c>
      <c r="C133" s="10" t="s">
        <v>9</v>
      </c>
      <c r="D133" s="5">
        <v>12</v>
      </c>
      <c r="E133" s="8"/>
      <c r="F133" s="8"/>
      <c r="G133" s="9"/>
      <c r="H133" s="9"/>
      <c r="I133" s="9"/>
      <c r="J133" s="9"/>
      <c r="K133" s="9"/>
    </row>
    <row r="134" spans="1:11" x14ac:dyDescent="0.3">
      <c r="A134" s="5">
        <v>132</v>
      </c>
      <c r="B134" s="39" t="s">
        <v>101</v>
      </c>
      <c r="C134" s="10" t="s">
        <v>6</v>
      </c>
      <c r="D134" s="5">
        <v>7.56</v>
      </c>
      <c r="E134" s="8"/>
      <c r="F134" s="8"/>
      <c r="G134" s="9"/>
      <c r="H134" s="9"/>
      <c r="I134" s="9"/>
      <c r="J134" s="9"/>
      <c r="K134" s="9"/>
    </row>
    <row r="135" spans="1:11" ht="28.8" x14ac:dyDescent="0.3">
      <c r="A135" s="5">
        <v>133</v>
      </c>
      <c r="B135" s="39" t="s">
        <v>151</v>
      </c>
      <c r="C135" s="10" t="s">
        <v>5</v>
      </c>
      <c r="D135" s="5">
        <v>0.08</v>
      </c>
      <c r="E135" s="8"/>
      <c r="F135" s="8"/>
      <c r="G135" s="9"/>
      <c r="H135" s="9"/>
      <c r="I135" s="9"/>
      <c r="J135" s="9"/>
      <c r="K135" s="9"/>
    </row>
    <row r="136" spans="1:11" ht="28.8" x14ac:dyDescent="0.3">
      <c r="A136" s="5">
        <v>134</v>
      </c>
      <c r="B136" s="39" t="s">
        <v>154</v>
      </c>
      <c r="C136" s="10" t="s">
        <v>5</v>
      </c>
      <c r="D136" s="5">
        <v>0.03</v>
      </c>
      <c r="E136" s="8"/>
      <c r="F136" s="8"/>
      <c r="G136" s="9"/>
      <c r="H136" s="9"/>
      <c r="I136" s="9"/>
      <c r="J136" s="9"/>
      <c r="K136" s="9"/>
    </row>
    <row r="137" spans="1:11" x14ac:dyDescent="0.3">
      <c r="A137" s="5">
        <v>135</v>
      </c>
      <c r="B137" s="36" t="s">
        <v>155</v>
      </c>
      <c r="C137" s="10" t="s">
        <v>11</v>
      </c>
      <c r="D137" s="11">
        <v>151.04</v>
      </c>
      <c r="E137" s="8"/>
      <c r="F137" s="8"/>
      <c r="G137" s="9"/>
      <c r="H137" s="9"/>
      <c r="I137" s="9"/>
      <c r="J137" s="9"/>
      <c r="K137" s="9"/>
    </row>
    <row r="138" spans="1:11" x14ac:dyDescent="0.3">
      <c r="A138" s="5">
        <v>136</v>
      </c>
      <c r="B138" s="39" t="s">
        <v>120</v>
      </c>
      <c r="C138" s="10" t="s">
        <v>11</v>
      </c>
      <c r="D138" s="12">
        <v>16.2</v>
      </c>
      <c r="E138" s="8"/>
      <c r="F138" s="8"/>
      <c r="G138" s="9"/>
      <c r="H138" s="9"/>
      <c r="I138" s="9"/>
      <c r="J138" s="9"/>
      <c r="K138" s="9"/>
    </row>
    <row r="139" spans="1:11" x14ac:dyDescent="0.3">
      <c r="A139" s="5">
        <v>137</v>
      </c>
      <c r="B139" s="39" t="s">
        <v>121</v>
      </c>
      <c r="C139" s="10" t="s">
        <v>11</v>
      </c>
      <c r="D139" s="11">
        <v>10.55</v>
      </c>
      <c r="E139" s="8"/>
      <c r="F139" s="8"/>
      <c r="G139" s="9"/>
      <c r="H139" s="9"/>
      <c r="I139" s="9"/>
      <c r="J139" s="9"/>
      <c r="K139" s="9"/>
    </row>
    <row r="140" spans="1:11" x14ac:dyDescent="0.3">
      <c r="A140" s="5">
        <v>138</v>
      </c>
      <c r="B140" s="39" t="s">
        <v>146</v>
      </c>
      <c r="C140" s="10" t="s">
        <v>11</v>
      </c>
      <c r="D140" s="11">
        <v>33.54</v>
      </c>
      <c r="E140" s="8"/>
      <c r="F140" s="8"/>
      <c r="G140" s="9"/>
      <c r="H140" s="9"/>
      <c r="I140" s="9"/>
      <c r="J140" s="9"/>
      <c r="K140" s="9"/>
    </row>
    <row r="141" spans="1:11" x14ac:dyDescent="0.3">
      <c r="A141" s="5">
        <v>139</v>
      </c>
      <c r="B141" s="39" t="s">
        <v>156</v>
      </c>
      <c r="C141" s="10" t="s">
        <v>11</v>
      </c>
      <c r="D141" s="11">
        <v>65.42</v>
      </c>
      <c r="E141" s="8"/>
      <c r="F141" s="8"/>
      <c r="G141" s="9"/>
      <c r="H141" s="9"/>
      <c r="I141" s="9"/>
      <c r="J141" s="9"/>
      <c r="K141" s="9"/>
    </row>
    <row r="142" spans="1:11" ht="28.8" x14ac:dyDescent="0.3">
      <c r="A142" s="5">
        <v>140</v>
      </c>
      <c r="B142" s="39" t="s">
        <v>97</v>
      </c>
      <c r="C142" s="10" t="s">
        <v>11</v>
      </c>
      <c r="D142" s="11">
        <v>16.87</v>
      </c>
      <c r="E142" s="8"/>
      <c r="F142" s="8"/>
      <c r="G142" s="9"/>
      <c r="H142" s="9"/>
      <c r="I142" s="9"/>
      <c r="J142" s="9"/>
      <c r="K142" s="9"/>
    </row>
    <row r="143" spans="1:11" x14ac:dyDescent="0.3">
      <c r="A143" s="5">
        <v>141</v>
      </c>
      <c r="B143" s="39" t="s">
        <v>47</v>
      </c>
      <c r="C143" s="10" t="s">
        <v>11</v>
      </c>
      <c r="D143" s="11">
        <v>0.45</v>
      </c>
      <c r="E143" s="8"/>
      <c r="F143" s="8"/>
      <c r="G143" s="9"/>
      <c r="H143" s="9"/>
      <c r="I143" s="9"/>
      <c r="J143" s="9"/>
      <c r="K143" s="9"/>
    </row>
    <row r="144" spans="1:11" x14ac:dyDescent="0.3">
      <c r="A144" s="5">
        <v>142</v>
      </c>
      <c r="B144" s="39" t="s">
        <v>48</v>
      </c>
      <c r="C144" s="10" t="s">
        <v>11</v>
      </c>
      <c r="D144" s="11">
        <v>0.12</v>
      </c>
      <c r="E144" s="8"/>
      <c r="F144" s="8"/>
      <c r="G144" s="9"/>
      <c r="H144" s="9"/>
      <c r="I144" s="9"/>
      <c r="J144" s="9"/>
      <c r="K144" s="9"/>
    </row>
    <row r="145" spans="1:11" x14ac:dyDescent="0.3">
      <c r="A145" s="5">
        <v>143</v>
      </c>
      <c r="B145" s="39" t="s">
        <v>227</v>
      </c>
      <c r="C145" s="10" t="s">
        <v>11</v>
      </c>
      <c r="D145" s="11">
        <v>4.4400000000000004</v>
      </c>
      <c r="E145" s="8"/>
      <c r="F145" s="8"/>
      <c r="G145" s="9"/>
      <c r="H145" s="9"/>
      <c r="I145" s="9"/>
      <c r="J145" s="9"/>
      <c r="K145" s="9"/>
    </row>
    <row r="146" spans="1:11" x14ac:dyDescent="0.3">
      <c r="A146" s="5">
        <v>144</v>
      </c>
      <c r="B146" s="39" t="s">
        <v>228</v>
      </c>
      <c r="C146" s="10" t="s">
        <v>11</v>
      </c>
      <c r="D146" s="11">
        <v>3.44</v>
      </c>
      <c r="E146" s="8"/>
      <c r="F146" s="8"/>
      <c r="G146" s="9"/>
      <c r="H146" s="9"/>
      <c r="I146" s="9"/>
      <c r="J146" s="9"/>
    </row>
    <row r="147" spans="1:11" ht="28.8" x14ac:dyDescent="0.3">
      <c r="A147" s="5">
        <v>145</v>
      </c>
      <c r="B147" s="39" t="s">
        <v>49</v>
      </c>
      <c r="C147" s="10" t="s">
        <v>11</v>
      </c>
      <c r="D147" s="10">
        <v>97.34</v>
      </c>
      <c r="E147" s="8"/>
      <c r="F147" s="8"/>
      <c r="G147" s="9"/>
      <c r="H147" s="9"/>
      <c r="I147" s="9"/>
      <c r="J147" s="9"/>
      <c r="K147" s="10" t="s">
        <v>99</v>
      </c>
    </row>
    <row r="148" spans="1:11" x14ac:dyDescent="0.3">
      <c r="A148" s="5">
        <v>146</v>
      </c>
      <c r="B148" s="39" t="s">
        <v>26</v>
      </c>
      <c r="C148" s="10" t="s">
        <v>5</v>
      </c>
      <c r="D148" s="5">
        <v>2.87</v>
      </c>
      <c r="E148" s="8"/>
      <c r="F148" s="8"/>
      <c r="G148" s="9"/>
      <c r="H148" s="9"/>
      <c r="I148" s="9"/>
      <c r="J148" s="9"/>
      <c r="K148" s="9"/>
    </row>
    <row r="149" spans="1:11" x14ac:dyDescent="0.3">
      <c r="A149" s="5">
        <v>147</v>
      </c>
      <c r="B149" s="39" t="s">
        <v>13</v>
      </c>
      <c r="C149" s="10" t="s">
        <v>9</v>
      </c>
      <c r="D149" s="5">
        <v>96</v>
      </c>
      <c r="E149" s="8"/>
      <c r="F149" s="8"/>
      <c r="G149" s="9"/>
      <c r="H149" s="9"/>
      <c r="I149" s="9"/>
      <c r="J149" s="9"/>
      <c r="K149" s="9"/>
    </row>
    <row r="150" spans="1:11" x14ac:dyDescent="0.3">
      <c r="A150" s="5">
        <v>148</v>
      </c>
      <c r="B150" s="39" t="s">
        <v>125</v>
      </c>
      <c r="C150" s="10" t="s">
        <v>9</v>
      </c>
      <c r="D150" s="5">
        <v>32</v>
      </c>
      <c r="E150" s="8"/>
      <c r="F150" s="8"/>
      <c r="G150" s="9"/>
      <c r="H150" s="9"/>
      <c r="I150" s="9"/>
      <c r="J150" s="9"/>
      <c r="K150" s="9"/>
    </row>
    <row r="151" spans="1:11" x14ac:dyDescent="0.3">
      <c r="A151" s="5">
        <v>149</v>
      </c>
      <c r="B151" s="39" t="s">
        <v>101</v>
      </c>
      <c r="C151" s="10" t="s">
        <v>6</v>
      </c>
      <c r="D151" s="5">
        <v>58.43</v>
      </c>
      <c r="E151" s="8"/>
      <c r="F151" s="8"/>
      <c r="G151" s="9"/>
      <c r="H151" s="9"/>
      <c r="I151" s="9"/>
      <c r="J151" s="9"/>
      <c r="K151" s="9"/>
    </row>
    <row r="152" spans="1:11" ht="28.8" x14ac:dyDescent="0.3">
      <c r="A152" s="5">
        <v>150</v>
      </c>
      <c r="B152" s="39" t="s">
        <v>157</v>
      </c>
      <c r="C152" s="10" t="s">
        <v>5</v>
      </c>
      <c r="D152" s="5">
        <v>0.57999999999999996</v>
      </c>
      <c r="E152" s="8"/>
      <c r="F152" s="8"/>
      <c r="G152" s="9"/>
      <c r="H152" s="9"/>
      <c r="I152" s="9"/>
      <c r="J152" s="9"/>
      <c r="K152" s="9"/>
    </row>
    <row r="153" spans="1:11" ht="28.8" x14ac:dyDescent="0.3">
      <c r="A153" s="5">
        <v>151</v>
      </c>
      <c r="B153" s="39" t="s">
        <v>154</v>
      </c>
      <c r="C153" s="10" t="s">
        <v>5</v>
      </c>
      <c r="D153" s="5">
        <v>0.14000000000000001</v>
      </c>
      <c r="E153" s="8"/>
      <c r="F153" s="8"/>
      <c r="G153" s="9"/>
      <c r="H153" s="9"/>
      <c r="I153" s="9"/>
      <c r="J153" s="9"/>
      <c r="K153" s="9"/>
    </row>
    <row r="154" spans="1:11" ht="28.8" x14ac:dyDescent="0.3">
      <c r="A154" s="5">
        <v>152</v>
      </c>
      <c r="B154" s="39" t="s">
        <v>105</v>
      </c>
      <c r="C154" s="10" t="s">
        <v>5</v>
      </c>
      <c r="D154" s="5">
        <v>0.1</v>
      </c>
      <c r="E154" s="8"/>
      <c r="F154" s="8"/>
      <c r="G154" s="9"/>
      <c r="H154" s="9"/>
      <c r="I154" s="9"/>
      <c r="J154" s="9"/>
      <c r="K154" s="9"/>
    </row>
    <row r="155" spans="1:11" x14ac:dyDescent="0.3">
      <c r="A155" s="5">
        <v>153</v>
      </c>
      <c r="B155" s="39" t="s">
        <v>95</v>
      </c>
      <c r="C155" s="10" t="s">
        <v>5</v>
      </c>
      <c r="D155" s="5">
        <v>3.16</v>
      </c>
      <c r="E155" s="8"/>
      <c r="F155" s="8"/>
      <c r="G155" s="9"/>
      <c r="H155" s="9"/>
      <c r="I155" s="9"/>
      <c r="J155" s="9"/>
      <c r="K155" s="9"/>
    </row>
    <row r="156" spans="1:11" ht="28.8" x14ac:dyDescent="0.3">
      <c r="A156" s="5">
        <v>154</v>
      </c>
      <c r="B156" s="39" t="s">
        <v>159</v>
      </c>
      <c r="C156" s="10" t="s">
        <v>5</v>
      </c>
      <c r="D156" s="5">
        <v>0.39</v>
      </c>
      <c r="E156" s="8"/>
      <c r="F156" s="8"/>
      <c r="G156" s="9"/>
      <c r="H156" s="9"/>
      <c r="I156" s="9"/>
      <c r="J156" s="9"/>
      <c r="K156" s="9"/>
    </row>
    <row r="157" spans="1:11" x14ac:dyDescent="0.3">
      <c r="A157" s="5">
        <v>155</v>
      </c>
      <c r="B157" s="39" t="s">
        <v>53</v>
      </c>
      <c r="C157" s="10" t="s">
        <v>54</v>
      </c>
      <c r="D157" s="5">
        <v>73</v>
      </c>
      <c r="E157" s="8"/>
      <c r="F157" s="8"/>
      <c r="G157" s="9"/>
      <c r="H157" s="9"/>
      <c r="I157" s="9"/>
      <c r="J157" s="9"/>
      <c r="K157" s="9"/>
    </row>
    <row r="158" spans="1:11" ht="14.4" customHeight="1" x14ac:dyDescent="0.3">
      <c r="A158" s="5">
        <v>156</v>
      </c>
      <c r="B158" s="36" t="s">
        <v>144</v>
      </c>
      <c r="C158" s="26" t="s">
        <v>11</v>
      </c>
      <c r="D158" s="11">
        <v>206.67</v>
      </c>
      <c r="E158" s="8"/>
      <c r="F158" s="8"/>
      <c r="G158" s="9"/>
      <c r="H158" s="9"/>
      <c r="I158" s="9"/>
      <c r="J158" s="9"/>
      <c r="K158" s="9"/>
    </row>
    <row r="159" spans="1:11" ht="14.4" customHeight="1" x14ac:dyDescent="0.3">
      <c r="A159" s="5">
        <v>157</v>
      </c>
      <c r="B159" s="39" t="s">
        <v>145</v>
      </c>
      <c r="C159" s="26" t="s">
        <v>11</v>
      </c>
      <c r="D159" s="11">
        <v>78.37</v>
      </c>
      <c r="E159" s="8"/>
      <c r="F159" s="8"/>
      <c r="G159" s="9"/>
      <c r="H159" s="9"/>
      <c r="I159" s="9"/>
      <c r="J159" s="9"/>
      <c r="K159" s="9"/>
    </row>
    <row r="160" spans="1:11" x14ac:dyDescent="0.3">
      <c r="A160" s="5">
        <v>158</v>
      </c>
      <c r="B160" s="39" t="s">
        <v>146</v>
      </c>
      <c r="C160" s="26" t="s">
        <v>11</v>
      </c>
      <c r="D160" s="11">
        <v>33.54</v>
      </c>
      <c r="E160" s="8"/>
      <c r="F160" s="8"/>
      <c r="G160" s="9"/>
      <c r="H160" s="9"/>
      <c r="I160" s="9"/>
      <c r="J160" s="9"/>
      <c r="K160" s="9"/>
    </row>
    <row r="161" spans="1:11" x14ac:dyDescent="0.3">
      <c r="A161" s="5">
        <v>159</v>
      </c>
      <c r="B161" s="39" t="s">
        <v>147</v>
      </c>
      <c r="C161" s="26" t="s">
        <v>11</v>
      </c>
      <c r="D161" s="11">
        <v>19.22</v>
      </c>
      <c r="E161" s="8"/>
      <c r="F161" s="8"/>
      <c r="G161" s="9"/>
      <c r="H161" s="9"/>
      <c r="I161" s="9"/>
      <c r="J161" s="9"/>
      <c r="K161" s="9"/>
    </row>
    <row r="162" spans="1:11" x14ac:dyDescent="0.3">
      <c r="A162" s="5">
        <v>160</v>
      </c>
      <c r="B162" s="39" t="s">
        <v>148</v>
      </c>
      <c r="C162" s="26" t="s">
        <v>11</v>
      </c>
      <c r="D162" s="11">
        <v>69.09</v>
      </c>
      <c r="E162" s="8"/>
      <c r="F162" s="8"/>
      <c r="G162" s="9"/>
      <c r="H162" s="9"/>
      <c r="I162" s="9"/>
      <c r="J162" s="9"/>
      <c r="K162" s="9"/>
    </row>
    <row r="163" spans="1:11" ht="28.8" x14ac:dyDescent="0.3">
      <c r="A163" s="5">
        <v>161</v>
      </c>
      <c r="B163" s="39" t="s">
        <v>111</v>
      </c>
      <c r="C163" s="26" t="s">
        <v>11</v>
      </c>
      <c r="D163" s="11">
        <v>5.88</v>
      </c>
      <c r="E163" s="8"/>
      <c r="F163" s="8"/>
      <c r="G163" s="9"/>
      <c r="H163" s="9"/>
      <c r="I163" s="9"/>
      <c r="J163" s="9"/>
      <c r="K163" s="9"/>
    </row>
    <row r="164" spans="1:11" x14ac:dyDescent="0.3">
      <c r="A164" s="5">
        <v>162</v>
      </c>
      <c r="B164" s="39" t="s">
        <v>47</v>
      </c>
      <c r="C164" s="26" t="s">
        <v>11</v>
      </c>
      <c r="D164" s="11">
        <v>0.45</v>
      </c>
      <c r="E164" s="8"/>
      <c r="F164" s="8"/>
      <c r="G164" s="9"/>
      <c r="H164" s="9"/>
      <c r="I164" s="9"/>
      <c r="J164" s="9"/>
      <c r="K164" s="9"/>
    </row>
    <row r="165" spans="1:11" x14ac:dyDescent="0.3">
      <c r="A165" s="5">
        <v>163</v>
      </c>
      <c r="B165" s="39" t="s">
        <v>48</v>
      </c>
      <c r="C165" s="26" t="s">
        <v>11</v>
      </c>
      <c r="D165" s="11">
        <v>0.12</v>
      </c>
      <c r="E165" s="8"/>
      <c r="F165" s="8"/>
      <c r="G165" s="9"/>
      <c r="H165" s="9"/>
      <c r="I165" s="9"/>
      <c r="J165" s="9"/>
      <c r="K165" s="9"/>
    </row>
    <row r="166" spans="1:11" x14ac:dyDescent="0.3">
      <c r="A166" s="5">
        <v>164</v>
      </c>
      <c r="B166" s="39" t="s">
        <v>150</v>
      </c>
      <c r="C166" s="10" t="s">
        <v>5</v>
      </c>
      <c r="D166" s="5">
        <v>0.19</v>
      </c>
      <c r="E166" s="5"/>
      <c r="F166" s="8"/>
      <c r="G166" s="9"/>
      <c r="H166" s="9"/>
      <c r="I166" s="9"/>
      <c r="J166" s="9"/>
      <c r="K166" s="9"/>
    </row>
    <row r="167" spans="1:11" ht="28.8" x14ac:dyDescent="0.3">
      <c r="A167" s="5">
        <v>165</v>
      </c>
      <c r="B167" s="39" t="s">
        <v>49</v>
      </c>
      <c r="C167" s="10" t="s">
        <v>11</v>
      </c>
      <c r="D167" s="10">
        <v>25.72</v>
      </c>
      <c r="E167" s="5"/>
      <c r="F167" s="8"/>
      <c r="G167" s="9"/>
      <c r="H167" s="9"/>
      <c r="I167" s="9"/>
      <c r="J167" s="9"/>
      <c r="K167" s="10" t="s">
        <v>99</v>
      </c>
    </row>
    <row r="168" spans="1:11" x14ac:dyDescent="0.3">
      <c r="A168" s="5">
        <v>166</v>
      </c>
      <c r="B168" s="39" t="s">
        <v>26</v>
      </c>
      <c r="C168" s="10" t="s">
        <v>5</v>
      </c>
      <c r="D168" s="5">
        <v>0.09</v>
      </c>
      <c r="E168" s="5"/>
      <c r="F168" s="8"/>
      <c r="G168" s="9"/>
      <c r="H168" s="9"/>
      <c r="I168" s="9"/>
      <c r="J168" s="9"/>
      <c r="K168" s="9"/>
    </row>
    <row r="169" spans="1:11" x14ac:dyDescent="0.3">
      <c r="A169" s="5">
        <v>167</v>
      </c>
      <c r="B169" s="39" t="s">
        <v>13</v>
      </c>
      <c r="C169" s="10" t="s">
        <v>9</v>
      </c>
      <c r="D169" s="5">
        <v>6</v>
      </c>
      <c r="E169" s="5"/>
      <c r="F169" s="8"/>
      <c r="G169" s="9"/>
      <c r="H169" s="9"/>
      <c r="I169" s="9"/>
      <c r="J169" s="9"/>
      <c r="K169" s="9"/>
    </row>
    <row r="170" spans="1:11" x14ac:dyDescent="0.3">
      <c r="A170" s="5">
        <v>168</v>
      </c>
      <c r="B170" s="39" t="s">
        <v>101</v>
      </c>
      <c r="C170" s="10" t="s">
        <v>6</v>
      </c>
      <c r="D170" s="5">
        <v>7.43</v>
      </c>
      <c r="E170" s="5"/>
      <c r="F170" s="8"/>
      <c r="G170" s="9"/>
      <c r="H170" s="9"/>
      <c r="I170" s="9"/>
      <c r="J170" s="9"/>
      <c r="K170" s="9"/>
    </row>
    <row r="171" spans="1:11" ht="28.8" x14ac:dyDescent="0.3">
      <c r="A171" s="5">
        <v>169</v>
      </c>
      <c r="B171" s="39" t="s">
        <v>151</v>
      </c>
      <c r="C171" s="10" t="s">
        <v>5</v>
      </c>
      <c r="D171" s="5">
        <v>7.0000000000000007E-2</v>
      </c>
      <c r="E171" s="5"/>
      <c r="F171" s="8"/>
      <c r="G171" s="9"/>
      <c r="H171" s="9"/>
      <c r="I171" s="9"/>
      <c r="J171" s="9"/>
      <c r="K171" s="9"/>
    </row>
    <row r="172" spans="1:11" ht="28.8" x14ac:dyDescent="0.3">
      <c r="A172" s="5">
        <v>170</v>
      </c>
      <c r="B172" s="39" t="s">
        <v>154</v>
      </c>
      <c r="C172" s="10" t="s">
        <v>5</v>
      </c>
      <c r="D172" s="5">
        <v>0.03</v>
      </c>
      <c r="E172" s="5"/>
      <c r="F172" s="8"/>
      <c r="G172" s="9"/>
      <c r="H172" s="9"/>
      <c r="I172" s="9"/>
      <c r="J172" s="9"/>
      <c r="K172" s="9"/>
    </row>
    <row r="173" spans="1:11" x14ac:dyDescent="0.3">
      <c r="A173" s="5">
        <v>171</v>
      </c>
      <c r="B173" s="36" t="s">
        <v>153</v>
      </c>
      <c r="C173" s="10" t="s">
        <v>11</v>
      </c>
      <c r="D173" s="11">
        <v>186.22</v>
      </c>
      <c r="E173" s="5"/>
      <c r="F173" s="8"/>
      <c r="G173" s="9"/>
      <c r="H173" s="9"/>
      <c r="I173" s="9"/>
      <c r="J173" s="9"/>
      <c r="K173" s="9"/>
    </row>
    <row r="174" spans="1:11" x14ac:dyDescent="0.3">
      <c r="A174" s="5">
        <v>172</v>
      </c>
      <c r="B174" s="39" t="s">
        <v>116</v>
      </c>
      <c r="C174" s="10" t="s">
        <v>11</v>
      </c>
      <c r="D174" s="12">
        <v>105.5</v>
      </c>
      <c r="E174" s="5"/>
      <c r="F174" s="8"/>
      <c r="G174" s="9"/>
      <c r="H174" s="9"/>
      <c r="I174" s="9"/>
      <c r="J174" s="9"/>
      <c r="K174" s="9"/>
    </row>
    <row r="175" spans="1:11" x14ac:dyDescent="0.3">
      <c r="A175" s="5">
        <v>173</v>
      </c>
      <c r="B175" s="39" t="s">
        <v>146</v>
      </c>
      <c r="C175" s="10" t="s">
        <v>11</v>
      </c>
      <c r="D175" s="11">
        <v>67.069999999999993</v>
      </c>
      <c r="E175" s="5"/>
      <c r="F175" s="8"/>
      <c r="G175" s="9"/>
      <c r="H175" s="9"/>
      <c r="I175" s="9"/>
      <c r="J175" s="9"/>
      <c r="K175" s="9"/>
    </row>
    <row r="176" spans="1:11" ht="28.8" x14ac:dyDescent="0.3">
      <c r="A176" s="5">
        <v>174</v>
      </c>
      <c r="B176" s="39" t="s">
        <v>117</v>
      </c>
      <c r="C176" s="10" t="s">
        <v>11</v>
      </c>
      <c r="D176" s="11">
        <v>12.51</v>
      </c>
      <c r="E176" s="5"/>
      <c r="F176" s="8"/>
      <c r="G176" s="9"/>
      <c r="H176" s="9"/>
      <c r="I176" s="9"/>
      <c r="J176" s="9"/>
      <c r="K176" s="9"/>
    </row>
    <row r="177" spans="1:11" x14ac:dyDescent="0.3">
      <c r="A177" s="5">
        <v>175</v>
      </c>
      <c r="B177" s="39" t="s">
        <v>47</v>
      </c>
      <c r="C177" s="10" t="s">
        <v>11</v>
      </c>
      <c r="D177" s="11">
        <v>0.9</v>
      </c>
      <c r="E177" s="5"/>
      <c r="F177" s="8"/>
      <c r="G177" s="9"/>
      <c r="H177" s="9"/>
      <c r="I177" s="9"/>
      <c r="J177" s="9"/>
      <c r="K177" s="9"/>
    </row>
    <row r="178" spans="1:11" x14ac:dyDescent="0.3">
      <c r="A178" s="5">
        <v>176</v>
      </c>
      <c r="B178" s="39" t="s">
        <v>48</v>
      </c>
      <c r="C178" s="10" t="s">
        <v>11</v>
      </c>
      <c r="D178" s="11">
        <v>0.24</v>
      </c>
      <c r="E178" s="5"/>
      <c r="F178" s="8"/>
      <c r="G178" s="9"/>
      <c r="H178" s="9"/>
      <c r="I178" s="9"/>
      <c r="J178" s="9"/>
      <c r="K178" s="9"/>
    </row>
    <row r="179" spans="1:11" ht="28.8" x14ac:dyDescent="0.3">
      <c r="A179" s="5">
        <v>177</v>
      </c>
      <c r="B179" s="39" t="s">
        <v>49</v>
      </c>
      <c r="C179" s="10" t="s">
        <v>11</v>
      </c>
      <c r="D179" s="10">
        <v>22</v>
      </c>
      <c r="E179" s="5"/>
      <c r="F179" s="8"/>
      <c r="G179" s="9"/>
      <c r="H179" s="9"/>
      <c r="I179" s="9"/>
      <c r="J179" s="9"/>
      <c r="K179" s="10" t="s">
        <v>99</v>
      </c>
    </row>
    <row r="180" spans="1:11" x14ac:dyDescent="0.3">
      <c r="A180" s="5">
        <v>178</v>
      </c>
      <c r="B180" s="39" t="s">
        <v>13</v>
      </c>
      <c r="C180" s="10" t="s">
        <v>9</v>
      </c>
      <c r="D180" s="5">
        <v>12</v>
      </c>
      <c r="E180" s="5"/>
      <c r="F180" s="8"/>
      <c r="G180" s="9"/>
      <c r="H180" s="9"/>
      <c r="I180" s="9"/>
      <c r="J180" s="9"/>
      <c r="K180" s="9"/>
    </row>
    <row r="181" spans="1:11" x14ac:dyDescent="0.3">
      <c r="A181" s="5">
        <v>179</v>
      </c>
      <c r="B181" s="39" t="s">
        <v>101</v>
      </c>
      <c r="C181" s="10" t="s">
        <v>6</v>
      </c>
      <c r="D181" s="5">
        <v>7.56</v>
      </c>
      <c r="E181" s="5"/>
      <c r="F181" s="8"/>
      <c r="G181" s="9"/>
      <c r="H181" s="9"/>
      <c r="I181" s="9"/>
      <c r="J181" s="9"/>
      <c r="K181" s="9"/>
    </row>
    <row r="182" spans="1:11" ht="28.8" x14ac:dyDescent="0.3">
      <c r="A182" s="5">
        <v>180</v>
      </c>
      <c r="B182" s="39" t="s">
        <v>157</v>
      </c>
      <c r="C182" s="10" t="s">
        <v>5</v>
      </c>
      <c r="D182" s="5">
        <v>0.08</v>
      </c>
      <c r="E182" s="5"/>
      <c r="F182" s="8"/>
      <c r="G182" s="9"/>
      <c r="H182" s="9"/>
      <c r="I182" s="9"/>
      <c r="J182" s="9"/>
      <c r="K182" s="9"/>
    </row>
    <row r="183" spans="1:11" ht="28.8" x14ac:dyDescent="0.3">
      <c r="A183" s="5">
        <v>181</v>
      </c>
      <c r="B183" s="39" t="s">
        <v>154</v>
      </c>
      <c r="C183" s="10" t="s">
        <v>5</v>
      </c>
      <c r="D183" s="5">
        <v>0.03</v>
      </c>
      <c r="E183" s="5"/>
      <c r="F183" s="8"/>
      <c r="G183" s="9"/>
      <c r="H183" s="9"/>
      <c r="I183" s="9"/>
      <c r="J183" s="9"/>
      <c r="K183" s="9"/>
    </row>
    <row r="184" spans="1:11" x14ac:dyDescent="0.3">
      <c r="A184" s="5">
        <v>182</v>
      </c>
      <c r="B184" s="36" t="s">
        <v>155</v>
      </c>
      <c r="C184" s="10" t="s">
        <v>11</v>
      </c>
      <c r="D184" s="11">
        <v>143.15</v>
      </c>
      <c r="E184" s="5"/>
      <c r="F184" s="8"/>
      <c r="G184" s="9"/>
      <c r="H184" s="9"/>
      <c r="I184" s="9"/>
      <c r="J184" s="9"/>
      <c r="K184" s="9"/>
    </row>
    <row r="185" spans="1:11" x14ac:dyDescent="0.3">
      <c r="A185" s="5">
        <v>183</v>
      </c>
      <c r="B185" s="39" t="s">
        <v>120</v>
      </c>
      <c r="C185" s="10" t="s">
        <v>11</v>
      </c>
      <c r="D185" s="12">
        <v>16.2</v>
      </c>
      <c r="E185" s="8"/>
      <c r="F185" s="8"/>
      <c r="G185" s="9"/>
      <c r="H185" s="9"/>
      <c r="I185" s="9"/>
      <c r="J185" s="9"/>
      <c r="K185" s="9"/>
    </row>
    <row r="186" spans="1:11" x14ac:dyDescent="0.3">
      <c r="A186" s="5">
        <v>184</v>
      </c>
      <c r="B186" s="39" t="s">
        <v>121</v>
      </c>
      <c r="C186" s="10" t="s">
        <v>11</v>
      </c>
      <c r="D186" s="11">
        <v>10.55</v>
      </c>
      <c r="E186" s="8"/>
      <c r="F186" s="8"/>
      <c r="G186" s="9"/>
      <c r="H186" s="9"/>
      <c r="I186" s="9"/>
      <c r="J186" s="9"/>
      <c r="K186" s="9"/>
    </row>
    <row r="187" spans="1:11" x14ac:dyDescent="0.3">
      <c r="A187" s="5">
        <v>185</v>
      </c>
      <c r="B187" s="39" t="s">
        <v>146</v>
      </c>
      <c r="C187" s="10" t="s">
        <v>11</v>
      </c>
      <c r="D187" s="11">
        <v>33.54</v>
      </c>
      <c r="E187" s="8"/>
      <c r="F187" s="8"/>
      <c r="G187" s="9"/>
      <c r="H187" s="9"/>
      <c r="I187" s="9"/>
      <c r="J187" s="9"/>
      <c r="K187" s="9"/>
    </row>
    <row r="188" spans="1:11" x14ac:dyDescent="0.3">
      <c r="A188" s="5">
        <v>186</v>
      </c>
      <c r="B188" s="39" t="s">
        <v>156</v>
      </c>
      <c r="C188" s="10" t="s">
        <v>11</v>
      </c>
      <c r="D188" s="11">
        <v>65.42</v>
      </c>
      <c r="E188" s="8"/>
      <c r="F188" s="8"/>
      <c r="G188" s="9"/>
      <c r="H188" s="9"/>
      <c r="I188" s="9"/>
      <c r="J188" s="9"/>
      <c r="K188" s="9"/>
    </row>
    <row r="189" spans="1:11" ht="28.8" x14ac:dyDescent="0.3">
      <c r="A189" s="5">
        <v>187</v>
      </c>
      <c r="B189" s="39" t="s">
        <v>82</v>
      </c>
      <c r="C189" s="10" t="s">
        <v>11</v>
      </c>
      <c r="D189" s="11">
        <v>16.87</v>
      </c>
      <c r="E189" s="8"/>
      <c r="F189" s="8"/>
      <c r="G189" s="9"/>
      <c r="H189" s="9"/>
      <c r="I189" s="9"/>
      <c r="J189" s="9"/>
      <c r="K189" s="9"/>
    </row>
    <row r="190" spans="1:11" x14ac:dyDescent="0.3">
      <c r="A190" s="5">
        <v>188</v>
      </c>
      <c r="B190" s="39" t="s">
        <v>47</v>
      </c>
      <c r="C190" s="10" t="s">
        <v>11</v>
      </c>
      <c r="D190" s="11">
        <v>0.45</v>
      </c>
      <c r="E190" s="8"/>
      <c r="F190" s="8"/>
      <c r="G190" s="9"/>
      <c r="H190" s="9"/>
      <c r="I190" s="9"/>
      <c r="J190" s="9"/>
      <c r="K190" s="9"/>
    </row>
    <row r="191" spans="1:11" x14ac:dyDescent="0.3">
      <c r="A191" s="5">
        <v>189</v>
      </c>
      <c r="B191" s="39" t="s">
        <v>48</v>
      </c>
      <c r="C191" s="10" t="s">
        <v>11</v>
      </c>
      <c r="D191" s="11">
        <v>0.12</v>
      </c>
      <c r="E191" s="8"/>
      <c r="F191" s="8"/>
      <c r="G191" s="9"/>
      <c r="H191" s="9"/>
      <c r="I191" s="9"/>
      <c r="J191" s="9"/>
      <c r="K191" s="9"/>
    </row>
    <row r="192" spans="1:11" x14ac:dyDescent="0.3">
      <c r="A192" s="5">
        <v>190</v>
      </c>
      <c r="B192" s="39" t="s">
        <v>227</v>
      </c>
      <c r="C192" s="10" t="s">
        <v>11</v>
      </c>
      <c r="D192" s="11">
        <v>4.4400000000000004</v>
      </c>
      <c r="E192" s="8"/>
      <c r="F192" s="8"/>
      <c r="G192" s="9"/>
      <c r="H192" s="9"/>
      <c r="I192" s="9"/>
      <c r="J192" s="9"/>
      <c r="K192" s="9"/>
    </row>
    <row r="193" spans="1:11" x14ac:dyDescent="0.3">
      <c r="A193" s="5">
        <v>191</v>
      </c>
      <c r="B193" s="39" t="s">
        <v>228</v>
      </c>
      <c r="C193" s="10" t="s">
        <v>11</v>
      </c>
      <c r="D193" s="11">
        <v>3.44</v>
      </c>
      <c r="E193" s="8"/>
      <c r="F193" s="8"/>
      <c r="G193" s="9"/>
      <c r="H193" s="9"/>
      <c r="I193" s="9"/>
      <c r="J193" s="9"/>
      <c r="K193" s="9"/>
    </row>
    <row r="194" spans="1:11" ht="28.8" x14ac:dyDescent="0.3">
      <c r="A194" s="5">
        <v>192</v>
      </c>
      <c r="B194" s="39" t="s">
        <v>49</v>
      </c>
      <c r="C194" s="10" t="s">
        <v>11</v>
      </c>
      <c r="D194" s="10">
        <v>129.79</v>
      </c>
      <c r="E194" s="8"/>
      <c r="F194" s="8"/>
      <c r="G194" s="9"/>
      <c r="H194" s="9"/>
      <c r="I194" s="9"/>
      <c r="J194" s="9"/>
      <c r="K194" s="10" t="s">
        <v>99</v>
      </c>
    </row>
    <row r="195" spans="1:11" x14ac:dyDescent="0.3">
      <c r="A195" s="5">
        <v>193</v>
      </c>
      <c r="B195" s="39" t="s">
        <v>26</v>
      </c>
      <c r="C195" s="10" t="s">
        <v>5</v>
      </c>
      <c r="D195" s="5">
        <v>2.87</v>
      </c>
      <c r="E195" s="8"/>
      <c r="F195" s="8"/>
      <c r="G195" s="9"/>
      <c r="H195" s="9"/>
      <c r="I195" s="9"/>
      <c r="J195" s="9"/>
      <c r="K195" s="9"/>
    </row>
    <row r="196" spans="1:11" x14ac:dyDescent="0.3">
      <c r="A196" s="5">
        <v>194</v>
      </c>
      <c r="B196" s="39" t="s">
        <v>13</v>
      </c>
      <c r="C196" s="10" t="s">
        <v>9</v>
      </c>
      <c r="D196" s="5">
        <v>96</v>
      </c>
      <c r="E196" s="8"/>
      <c r="F196" s="8"/>
      <c r="G196" s="9"/>
      <c r="H196" s="9"/>
      <c r="I196" s="9"/>
      <c r="J196" s="9"/>
      <c r="K196" s="9"/>
    </row>
    <row r="197" spans="1:11" x14ac:dyDescent="0.3">
      <c r="A197" s="5">
        <v>195</v>
      </c>
      <c r="B197" s="39" t="s">
        <v>125</v>
      </c>
      <c r="C197" s="10" t="s">
        <v>9</v>
      </c>
      <c r="D197" s="5">
        <v>32</v>
      </c>
      <c r="E197" s="8"/>
      <c r="F197" s="8"/>
      <c r="G197" s="9"/>
      <c r="H197" s="9"/>
      <c r="I197" s="9"/>
      <c r="J197" s="9"/>
      <c r="K197" s="9"/>
    </row>
    <row r="198" spans="1:11" x14ac:dyDescent="0.3">
      <c r="A198" s="5">
        <v>196</v>
      </c>
      <c r="B198" s="39" t="s">
        <v>101</v>
      </c>
      <c r="C198" s="10" t="s">
        <v>6</v>
      </c>
      <c r="D198" s="5">
        <v>58.43</v>
      </c>
      <c r="E198" s="8"/>
      <c r="F198" s="8"/>
      <c r="G198" s="9"/>
      <c r="H198" s="9"/>
      <c r="I198" s="9"/>
      <c r="J198" s="9"/>
      <c r="K198" s="9"/>
    </row>
    <row r="199" spans="1:11" ht="28.8" x14ac:dyDescent="0.3">
      <c r="A199" s="5">
        <v>197</v>
      </c>
      <c r="B199" s="39" t="s">
        <v>157</v>
      </c>
      <c r="C199" s="10" t="s">
        <v>5</v>
      </c>
      <c r="D199" s="5">
        <v>0.57999999999999996</v>
      </c>
      <c r="E199" s="8"/>
      <c r="F199" s="8"/>
      <c r="G199" s="9"/>
      <c r="H199" s="9"/>
      <c r="I199" s="9"/>
      <c r="J199" s="9"/>
      <c r="K199" s="9"/>
    </row>
    <row r="200" spans="1:11" ht="28.8" x14ac:dyDescent="0.3">
      <c r="A200" s="5">
        <v>198</v>
      </c>
      <c r="B200" s="39" t="s">
        <v>152</v>
      </c>
      <c r="C200" s="10" t="s">
        <v>5</v>
      </c>
      <c r="D200" s="5">
        <v>0.14000000000000001</v>
      </c>
      <c r="E200" s="8"/>
      <c r="F200" s="8"/>
      <c r="G200" s="9"/>
      <c r="H200" s="9"/>
      <c r="I200" s="9"/>
      <c r="J200" s="9"/>
      <c r="K200" s="9"/>
    </row>
    <row r="201" spans="1:11" ht="28.8" x14ac:dyDescent="0.3">
      <c r="A201" s="5">
        <v>199</v>
      </c>
      <c r="B201" s="39" t="s">
        <v>105</v>
      </c>
      <c r="C201" s="10" t="s">
        <v>5</v>
      </c>
      <c r="D201" s="5">
        <v>0.1</v>
      </c>
      <c r="E201" s="8"/>
      <c r="F201" s="8"/>
      <c r="G201" s="9"/>
      <c r="H201" s="9"/>
      <c r="I201" s="9"/>
      <c r="J201" s="9"/>
      <c r="K201" s="9"/>
    </row>
    <row r="202" spans="1:11" x14ac:dyDescent="0.3">
      <c r="A202" s="5">
        <v>200</v>
      </c>
      <c r="B202" s="39" t="s">
        <v>95</v>
      </c>
      <c r="C202" s="10" t="s">
        <v>5</v>
      </c>
      <c r="D202" s="5">
        <v>3.16</v>
      </c>
      <c r="E202" s="8"/>
      <c r="F202" s="8"/>
      <c r="G202" s="9"/>
      <c r="H202" s="9"/>
      <c r="I202" s="9"/>
      <c r="J202" s="9"/>
      <c r="K202" s="9"/>
    </row>
    <row r="203" spans="1:11" ht="28.8" x14ac:dyDescent="0.3">
      <c r="A203" s="5">
        <v>201</v>
      </c>
      <c r="B203" s="39" t="s">
        <v>160</v>
      </c>
      <c r="C203" s="10" t="s">
        <v>5</v>
      </c>
      <c r="D203" s="5">
        <v>0.39</v>
      </c>
      <c r="E203" s="8"/>
      <c r="F203" s="8"/>
      <c r="G203" s="9"/>
      <c r="H203" s="9"/>
      <c r="I203" s="9"/>
      <c r="J203" s="9"/>
      <c r="K203" s="9"/>
    </row>
    <row r="204" spans="1:11" x14ac:dyDescent="0.3">
      <c r="A204" s="5">
        <v>202</v>
      </c>
      <c r="B204" s="39" t="s">
        <v>53</v>
      </c>
      <c r="C204" s="10" t="s">
        <v>54</v>
      </c>
      <c r="D204" s="5">
        <v>73</v>
      </c>
      <c r="E204" s="8"/>
      <c r="F204" s="8"/>
      <c r="G204" s="9"/>
      <c r="H204" s="9"/>
      <c r="I204" s="9"/>
      <c r="J204" s="9"/>
      <c r="K204" s="9"/>
    </row>
    <row r="205" spans="1:11" ht="14.4" customHeight="1" x14ac:dyDescent="0.3">
      <c r="A205" s="5">
        <v>203</v>
      </c>
      <c r="B205" s="36" t="s">
        <v>161</v>
      </c>
      <c r="C205" s="26" t="s">
        <v>11</v>
      </c>
      <c r="D205" s="11">
        <v>249.25</v>
      </c>
      <c r="E205" s="8"/>
      <c r="F205" s="8"/>
      <c r="G205" s="9"/>
      <c r="H205" s="9"/>
      <c r="I205" s="9"/>
      <c r="J205" s="9"/>
      <c r="K205" s="9"/>
    </row>
    <row r="206" spans="1:11" ht="14.4" customHeight="1" x14ac:dyDescent="0.3">
      <c r="A206" s="5">
        <v>204</v>
      </c>
      <c r="B206" s="39" t="s">
        <v>145</v>
      </c>
      <c r="C206" s="26" t="s">
        <v>11</v>
      </c>
      <c r="D206" s="11">
        <v>91.44</v>
      </c>
      <c r="E206" s="8"/>
      <c r="F206" s="8"/>
      <c r="G206" s="9"/>
      <c r="H206" s="9"/>
      <c r="I206" s="9"/>
      <c r="J206" s="9"/>
      <c r="K206" s="9"/>
    </row>
    <row r="207" spans="1:11" x14ac:dyDescent="0.3">
      <c r="A207" s="5">
        <v>205</v>
      </c>
      <c r="B207" s="39" t="s">
        <v>162</v>
      </c>
      <c r="C207" s="26" t="s">
        <v>11</v>
      </c>
      <c r="D207" s="11">
        <v>43.33</v>
      </c>
      <c r="E207" s="8"/>
      <c r="F207" s="8"/>
      <c r="G207" s="9"/>
      <c r="H207" s="9"/>
      <c r="I207" s="9"/>
      <c r="J207" s="9"/>
      <c r="K207" s="9"/>
    </row>
    <row r="208" spans="1:11" x14ac:dyDescent="0.3">
      <c r="A208" s="5">
        <v>206</v>
      </c>
      <c r="B208" s="39" t="s">
        <v>147</v>
      </c>
      <c r="C208" s="26" t="s">
        <v>11</v>
      </c>
      <c r="D208" s="11">
        <v>22.42</v>
      </c>
      <c r="E208" s="8"/>
      <c r="F208" s="8"/>
      <c r="G208" s="9"/>
      <c r="H208" s="9"/>
      <c r="I208" s="9"/>
      <c r="J208" s="9"/>
      <c r="K208" s="9"/>
    </row>
    <row r="209" spans="1:11" x14ac:dyDescent="0.3">
      <c r="A209" s="5">
        <v>207</v>
      </c>
      <c r="B209" s="39" t="s">
        <v>163</v>
      </c>
      <c r="C209" s="26" t="s">
        <v>11</v>
      </c>
      <c r="D209" s="11">
        <v>84.53</v>
      </c>
      <c r="E209" s="8"/>
      <c r="F209" s="8"/>
      <c r="G209" s="9"/>
      <c r="H209" s="9"/>
      <c r="I209" s="9"/>
      <c r="J209" s="9"/>
      <c r="K209" s="9"/>
    </row>
    <row r="210" spans="1:11" ht="28.8" x14ac:dyDescent="0.3">
      <c r="A210" s="5">
        <v>208</v>
      </c>
      <c r="B210" s="39" t="s">
        <v>111</v>
      </c>
      <c r="C210" s="26" t="s">
        <v>11</v>
      </c>
      <c r="D210" s="11">
        <v>6.86</v>
      </c>
      <c r="E210" s="8"/>
      <c r="F210" s="8"/>
      <c r="G210" s="9"/>
      <c r="H210" s="9"/>
      <c r="I210" s="9"/>
      <c r="J210" s="9"/>
      <c r="K210" s="9"/>
    </row>
    <row r="211" spans="1:11" x14ac:dyDescent="0.3">
      <c r="A211" s="5">
        <v>209</v>
      </c>
      <c r="B211" s="39" t="s">
        <v>47</v>
      </c>
      <c r="C211" s="26" t="s">
        <v>11</v>
      </c>
      <c r="D211" s="11">
        <v>0.53</v>
      </c>
      <c r="E211" s="8"/>
      <c r="F211" s="8"/>
      <c r="G211" s="9"/>
      <c r="H211" s="9"/>
      <c r="I211" s="9"/>
      <c r="J211" s="9"/>
      <c r="K211" s="9"/>
    </row>
    <row r="212" spans="1:11" x14ac:dyDescent="0.3">
      <c r="A212" s="5">
        <v>210</v>
      </c>
      <c r="B212" s="39" t="s">
        <v>48</v>
      </c>
      <c r="C212" s="26" t="s">
        <v>11</v>
      </c>
      <c r="D212" s="11">
        <v>0.14000000000000001</v>
      </c>
      <c r="E212" s="8"/>
      <c r="F212" s="8"/>
      <c r="G212" s="9"/>
      <c r="H212" s="9"/>
      <c r="I212" s="9"/>
      <c r="J212" s="9"/>
      <c r="K212" s="9"/>
    </row>
    <row r="213" spans="1:11" x14ac:dyDescent="0.3">
      <c r="A213" s="5">
        <v>211</v>
      </c>
      <c r="B213" s="39" t="s">
        <v>150</v>
      </c>
      <c r="C213" s="10" t="s">
        <v>5</v>
      </c>
      <c r="D213" s="5">
        <v>0.24</v>
      </c>
      <c r="E213" s="8"/>
      <c r="F213" s="8"/>
      <c r="G213" s="9"/>
      <c r="H213" s="9"/>
      <c r="I213" s="9"/>
      <c r="J213" s="9"/>
      <c r="K213" s="9"/>
    </row>
    <row r="214" spans="1:11" ht="28.8" x14ac:dyDescent="0.3">
      <c r="A214" s="5">
        <v>212</v>
      </c>
      <c r="B214" s="39" t="s">
        <v>49</v>
      </c>
      <c r="C214" s="10" t="s">
        <v>11</v>
      </c>
      <c r="D214" s="10">
        <v>40.04</v>
      </c>
      <c r="E214" s="8"/>
      <c r="F214" s="8"/>
      <c r="G214" s="9"/>
      <c r="H214" s="9"/>
      <c r="I214" s="9"/>
      <c r="J214" s="9"/>
      <c r="K214" s="10" t="s">
        <v>99</v>
      </c>
    </row>
    <row r="215" spans="1:11" x14ac:dyDescent="0.3">
      <c r="A215" s="5">
        <v>213</v>
      </c>
      <c r="B215" s="39" t="s">
        <v>26</v>
      </c>
      <c r="C215" s="10" t="s">
        <v>5</v>
      </c>
      <c r="D215" s="5">
        <v>0.25</v>
      </c>
      <c r="E215" s="8"/>
      <c r="F215" s="8"/>
      <c r="G215" s="9"/>
      <c r="H215" s="9"/>
      <c r="I215" s="9"/>
      <c r="J215" s="9"/>
      <c r="K215" s="9"/>
    </row>
    <row r="216" spans="1:11" x14ac:dyDescent="0.3">
      <c r="A216" s="5">
        <v>214</v>
      </c>
      <c r="B216" s="39" t="s">
        <v>13</v>
      </c>
      <c r="C216" s="10" t="s">
        <v>9</v>
      </c>
      <c r="D216" s="5">
        <v>12</v>
      </c>
      <c r="E216" s="8"/>
      <c r="F216" s="8"/>
      <c r="G216" s="9"/>
      <c r="H216" s="9"/>
      <c r="I216" s="9"/>
      <c r="J216" s="9"/>
      <c r="K216" s="9"/>
    </row>
    <row r="217" spans="1:11" x14ac:dyDescent="0.3">
      <c r="A217" s="5">
        <v>215</v>
      </c>
      <c r="B217" s="39" t="s">
        <v>101</v>
      </c>
      <c r="C217" s="10" t="s">
        <v>6</v>
      </c>
      <c r="D217" s="5">
        <v>18.55</v>
      </c>
      <c r="E217" s="8"/>
      <c r="F217" s="8"/>
      <c r="G217" s="9"/>
      <c r="H217" s="9"/>
      <c r="I217" s="9"/>
      <c r="J217" s="9"/>
      <c r="K217" s="9"/>
    </row>
    <row r="218" spans="1:11" ht="28.8" x14ac:dyDescent="0.3">
      <c r="A218" s="5">
        <v>216</v>
      </c>
      <c r="B218" s="39" t="s">
        <v>157</v>
      </c>
      <c r="C218" s="10" t="s">
        <v>5</v>
      </c>
      <c r="D218" s="5">
        <v>0.19</v>
      </c>
      <c r="E218" s="8"/>
      <c r="F218" s="8"/>
      <c r="G218" s="9"/>
      <c r="H218" s="9"/>
      <c r="I218" s="9"/>
      <c r="J218" s="9"/>
      <c r="K218" s="9"/>
    </row>
    <row r="219" spans="1:11" ht="28.8" x14ac:dyDescent="0.3">
      <c r="A219" s="5">
        <v>217</v>
      </c>
      <c r="B219" s="39" t="s">
        <v>152</v>
      </c>
      <c r="C219" s="10" t="s">
        <v>5</v>
      </c>
      <c r="D219" s="5">
        <v>7.0000000000000007E-2</v>
      </c>
      <c r="E219" s="8"/>
      <c r="F219" s="8"/>
      <c r="G219" s="9"/>
      <c r="H219" s="9"/>
      <c r="I219" s="9"/>
      <c r="J219" s="9"/>
      <c r="K219" s="9"/>
    </row>
    <row r="220" spans="1:11" x14ac:dyDescent="0.3">
      <c r="A220" s="5">
        <v>218</v>
      </c>
      <c r="B220" s="36" t="s">
        <v>164</v>
      </c>
      <c r="C220" s="10" t="s">
        <v>11</v>
      </c>
      <c r="D220" s="11">
        <v>179.43</v>
      </c>
      <c r="E220" s="8"/>
      <c r="F220" s="8"/>
      <c r="G220" s="9"/>
      <c r="H220" s="9"/>
      <c r="I220" s="9"/>
      <c r="J220" s="9"/>
      <c r="K220" s="9"/>
    </row>
    <row r="221" spans="1:11" x14ac:dyDescent="0.3">
      <c r="A221" s="5">
        <v>219</v>
      </c>
      <c r="B221" s="39" t="s">
        <v>120</v>
      </c>
      <c r="C221" s="10" t="s">
        <v>11</v>
      </c>
      <c r="D221" s="11">
        <v>18.899999999999999</v>
      </c>
      <c r="E221" s="8"/>
      <c r="F221" s="8"/>
      <c r="G221" s="9"/>
      <c r="H221" s="9"/>
      <c r="I221" s="9"/>
      <c r="J221" s="9"/>
      <c r="K221" s="9"/>
    </row>
    <row r="222" spans="1:11" x14ac:dyDescent="0.3">
      <c r="A222" s="5">
        <v>220</v>
      </c>
      <c r="B222" s="39" t="s">
        <v>121</v>
      </c>
      <c r="C222" s="10" t="s">
        <v>11</v>
      </c>
      <c r="D222" s="11">
        <v>12.31</v>
      </c>
      <c r="E222" s="8"/>
      <c r="F222" s="8"/>
      <c r="G222" s="9"/>
      <c r="H222" s="9"/>
      <c r="I222" s="9"/>
      <c r="J222" s="9"/>
      <c r="K222" s="9"/>
    </row>
    <row r="223" spans="1:11" x14ac:dyDescent="0.3">
      <c r="A223" s="5">
        <v>221</v>
      </c>
      <c r="B223" s="39" t="s">
        <v>162</v>
      </c>
      <c r="C223" s="10" t="s">
        <v>11</v>
      </c>
      <c r="D223" s="11">
        <v>43.33</v>
      </c>
      <c r="E223" s="8"/>
      <c r="F223" s="8"/>
      <c r="G223" s="9"/>
      <c r="H223" s="9"/>
      <c r="I223" s="9"/>
      <c r="J223" s="9"/>
      <c r="K223" s="9"/>
    </row>
    <row r="224" spans="1:11" x14ac:dyDescent="0.3">
      <c r="A224" s="5">
        <v>222</v>
      </c>
      <c r="B224" s="39" t="s">
        <v>163</v>
      </c>
      <c r="C224" s="10" t="s">
        <v>11</v>
      </c>
      <c r="D224" s="11">
        <v>84.53</v>
      </c>
      <c r="E224" s="8"/>
      <c r="F224" s="8"/>
      <c r="G224" s="9"/>
      <c r="H224" s="9"/>
      <c r="I224" s="9"/>
      <c r="J224" s="9"/>
      <c r="K224" s="9"/>
    </row>
    <row r="225" spans="1:11" ht="28.8" x14ac:dyDescent="0.3">
      <c r="A225" s="5">
        <v>223</v>
      </c>
      <c r="B225" s="39" t="s">
        <v>82</v>
      </c>
      <c r="C225" s="10" t="s">
        <v>11</v>
      </c>
      <c r="D225" s="11">
        <v>19.690000000000001</v>
      </c>
      <c r="E225" s="8"/>
      <c r="F225" s="8"/>
      <c r="G225" s="9"/>
      <c r="H225" s="9"/>
      <c r="I225" s="9"/>
      <c r="J225" s="9"/>
      <c r="K225" s="9"/>
    </row>
    <row r="226" spans="1:11" x14ac:dyDescent="0.3">
      <c r="A226" s="5">
        <v>224</v>
      </c>
      <c r="B226" s="39" t="s">
        <v>47</v>
      </c>
      <c r="C226" s="10" t="s">
        <v>11</v>
      </c>
      <c r="D226" s="11">
        <v>0.53</v>
      </c>
      <c r="E226" s="8"/>
      <c r="F226" s="8"/>
      <c r="G226" s="9"/>
      <c r="H226" s="9"/>
      <c r="I226" s="9"/>
      <c r="J226" s="9"/>
      <c r="K226" s="9"/>
    </row>
    <row r="227" spans="1:11" x14ac:dyDescent="0.3">
      <c r="A227" s="5">
        <v>225</v>
      </c>
      <c r="B227" s="39" t="s">
        <v>48</v>
      </c>
      <c r="C227" s="10" t="s">
        <v>11</v>
      </c>
      <c r="D227" s="11">
        <v>0.14000000000000001</v>
      </c>
      <c r="E227" s="8"/>
      <c r="F227" s="8"/>
      <c r="G227" s="9"/>
      <c r="H227" s="9"/>
      <c r="I227" s="9"/>
      <c r="J227" s="9"/>
      <c r="K227" s="9"/>
    </row>
    <row r="228" spans="1:11" x14ac:dyDescent="0.3">
      <c r="A228" s="5">
        <v>226</v>
      </c>
      <c r="B228" s="39" t="s">
        <v>229</v>
      </c>
      <c r="C228" s="10" t="s">
        <v>11</v>
      </c>
      <c r="D228" s="11">
        <v>5.77</v>
      </c>
      <c r="E228" s="8"/>
      <c r="F228" s="8"/>
      <c r="G228" s="9"/>
      <c r="H228" s="9"/>
      <c r="I228" s="9"/>
      <c r="J228" s="9"/>
      <c r="K228" s="9"/>
    </row>
    <row r="229" spans="1:11" x14ac:dyDescent="0.3">
      <c r="A229" s="5">
        <v>227</v>
      </c>
      <c r="B229" s="39" t="s">
        <v>230</v>
      </c>
      <c r="C229" s="10" t="s">
        <v>11</v>
      </c>
      <c r="D229" s="11">
        <v>4.74</v>
      </c>
      <c r="E229" s="8"/>
      <c r="F229" s="8"/>
      <c r="G229" s="9"/>
      <c r="H229" s="9"/>
      <c r="I229" s="9"/>
      <c r="J229" s="9"/>
      <c r="K229" s="9"/>
    </row>
    <row r="230" spans="1:11" ht="28.8" x14ac:dyDescent="0.3">
      <c r="A230" s="5">
        <v>228</v>
      </c>
      <c r="B230" s="39" t="s">
        <v>49</v>
      </c>
      <c r="C230" s="10" t="s">
        <v>11</v>
      </c>
      <c r="D230" s="10">
        <v>143.75</v>
      </c>
      <c r="E230" s="8"/>
      <c r="F230" s="8"/>
      <c r="G230" s="9"/>
      <c r="H230" s="9"/>
      <c r="I230" s="9"/>
      <c r="J230" s="9"/>
      <c r="K230" s="10" t="s">
        <v>99</v>
      </c>
    </row>
    <row r="231" spans="1:11" x14ac:dyDescent="0.3">
      <c r="A231" s="5">
        <v>229</v>
      </c>
      <c r="B231" s="39" t="s">
        <v>26</v>
      </c>
      <c r="C231" s="10" t="s">
        <v>5</v>
      </c>
      <c r="D231" s="5">
        <v>3.1</v>
      </c>
      <c r="E231" s="8"/>
      <c r="F231" s="8"/>
      <c r="G231" s="9"/>
      <c r="H231" s="9"/>
      <c r="I231" s="9"/>
      <c r="J231" s="9"/>
      <c r="K231" s="9"/>
    </row>
    <row r="232" spans="1:11" x14ac:dyDescent="0.3">
      <c r="A232" s="5">
        <v>230</v>
      </c>
      <c r="B232" s="39" t="s">
        <v>13</v>
      </c>
      <c r="C232" s="10" t="s">
        <v>9</v>
      </c>
      <c r="D232" s="5">
        <v>84</v>
      </c>
      <c r="E232" s="8"/>
      <c r="F232" s="8"/>
      <c r="G232" s="9"/>
      <c r="H232" s="9"/>
      <c r="I232" s="9"/>
      <c r="J232" s="9"/>
      <c r="K232" s="9"/>
    </row>
    <row r="233" spans="1:11" x14ac:dyDescent="0.3">
      <c r="A233" s="5">
        <v>231</v>
      </c>
      <c r="B233" s="39" t="s">
        <v>125</v>
      </c>
      <c r="C233" s="10" t="s">
        <v>9</v>
      </c>
      <c r="D233" s="5">
        <v>44</v>
      </c>
      <c r="E233" s="8"/>
      <c r="F233" s="8"/>
      <c r="G233" s="9"/>
      <c r="H233" s="9"/>
      <c r="I233" s="9"/>
      <c r="J233" s="9"/>
      <c r="K233" s="9"/>
    </row>
    <row r="234" spans="1:11" x14ac:dyDescent="0.3">
      <c r="A234" s="5">
        <v>232</v>
      </c>
      <c r="B234" s="39" t="s">
        <v>101</v>
      </c>
      <c r="C234" s="10" t="s">
        <v>6</v>
      </c>
      <c r="D234" s="5">
        <v>68.430000000000007</v>
      </c>
      <c r="E234" s="8"/>
      <c r="F234" s="8"/>
      <c r="G234" s="9"/>
      <c r="H234" s="9"/>
      <c r="I234" s="9"/>
      <c r="J234" s="9"/>
      <c r="K234" s="9"/>
    </row>
    <row r="235" spans="1:11" ht="28.8" x14ac:dyDescent="0.3">
      <c r="A235" s="5">
        <v>233</v>
      </c>
      <c r="B235" s="39" t="s">
        <v>151</v>
      </c>
      <c r="C235" s="10" t="s">
        <v>5</v>
      </c>
      <c r="D235" s="5">
        <v>0.68</v>
      </c>
      <c r="E235" s="8"/>
      <c r="F235" s="8"/>
      <c r="G235" s="9"/>
      <c r="H235" s="9"/>
      <c r="I235" s="9"/>
      <c r="J235" s="9"/>
      <c r="K235" s="9"/>
    </row>
    <row r="236" spans="1:11" ht="28.8" x14ac:dyDescent="0.3">
      <c r="A236" s="5">
        <v>234</v>
      </c>
      <c r="B236" s="39" t="s">
        <v>152</v>
      </c>
      <c r="C236" s="10" t="s">
        <v>5</v>
      </c>
      <c r="D236" s="5">
        <v>0.16</v>
      </c>
      <c r="E236" s="8"/>
      <c r="F236" s="8"/>
      <c r="G236" s="9"/>
      <c r="H236" s="9"/>
      <c r="I236" s="9"/>
      <c r="J236" s="9"/>
      <c r="K236" s="9"/>
    </row>
    <row r="237" spans="1:11" ht="28.8" x14ac:dyDescent="0.3">
      <c r="A237" s="5">
        <v>235</v>
      </c>
      <c r="B237" s="39" t="s">
        <v>105</v>
      </c>
      <c r="C237" s="10" t="s">
        <v>5</v>
      </c>
      <c r="D237" s="5">
        <v>0.21</v>
      </c>
      <c r="E237" s="8"/>
      <c r="F237" s="8"/>
      <c r="G237" s="9"/>
      <c r="H237" s="9"/>
      <c r="I237" s="9"/>
      <c r="J237" s="9"/>
      <c r="K237" s="9"/>
    </row>
    <row r="238" spans="1:11" x14ac:dyDescent="0.3">
      <c r="A238" s="5">
        <v>236</v>
      </c>
      <c r="B238" s="39" t="s">
        <v>95</v>
      </c>
      <c r="C238" s="10" t="s">
        <v>5</v>
      </c>
      <c r="D238" s="5">
        <v>3.41</v>
      </c>
      <c r="E238" s="8"/>
      <c r="F238" s="8"/>
      <c r="G238" s="9"/>
      <c r="H238" s="9"/>
      <c r="I238" s="9"/>
      <c r="J238" s="9"/>
      <c r="K238" s="9"/>
    </row>
    <row r="239" spans="1:11" ht="28.8" x14ac:dyDescent="0.3">
      <c r="A239" s="5">
        <v>237</v>
      </c>
      <c r="B239" s="39" t="s">
        <v>160</v>
      </c>
      <c r="C239" s="10" t="s">
        <v>5</v>
      </c>
      <c r="D239" s="5">
        <v>0.49</v>
      </c>
      <c r="E239" s="8"/>
      <c r="F239" s="8"/>
      <c r="G239" s="9"/>
      <c r="H239" s="9"/>
      <c r="I239" s="9"/>
      <c r="J239" s="9"/>
      <c r="K239" s="9"/>
    </row>
    <row r="240" spans="1:11" x14ac:dyDescent="0.3">
      <c r="A240" s="5">
        <v>238</v>
      </c>
      <c r="B240" s="39" t="s">
        <v>53</v>
      </c>
      <c r="C240" s="10" t="s">
        <v>54</v>
      </c>
      <c r="D240" s="5">
        <v>91.3</v>
      </c>
      <c r="E240" s="8"/>
      <c r="F240" s="8"/>
      <c r="G240" s="9"/>
      <c r="H240" s="9"/>
      <c r="I240" s="9"/>
      <c r="J240" s="9"/>
      <c r="K240" s="9"/>
    </row>
    <row r="241" spans="1:11" x14ac:dyDescent="0.3">
      <c r="A241" s="5">
        <v>239</v>
      </c>
      <c r="B241" s="36" t="s">
        <v>119</v>
      </c>
      <c r="C241" s="26" t="s">
        <v>11</v>
      </c>
      <c r="D241" s="12">
        <v>145</v>
      </c>
      <c r="E241" s="5"/>
      <c r="F241" s="8"/>
      <c r="G241" s="9"/>
      <c r="H241" s="9"/>
      <c r="I241" s="9"/>
      <c r="J241" s="9"/>
      <c r="K241" s="9"/>
    </row>
    <row r="242" spans="1:11" x14ac:dyDescent="0.3">
      <c r="A242" s="5">
        <v>240</v>
      </c>
      <c r="B242" s="39" t="s">
        <v>120</v>
      </c>
      <c r="C242" s="26" t="s">
        <v>11</v>
      </c>
      <c r="D242" s="12">
        <v>16.2</v>
      </c>
      <c r="E242" s="5"/>
      <c r="F242" s="8"/>
      <c r="G242" s="9"/>
      <c r="H242" s="9"/>
      <c r="I242" s="9"/>
      <c r="J242" s="9"/>
      <c r="K242" s="9"/>
    </row>
    <row r="243" spans="1:11" x14ac:dyDescent="0.3">
      <c r="A243" s="5">
        <v>241</v>
      </c>
      <c r="B243" s="39" t="s">
        <v>121</v>
      </c>
      <c r="C243" s="26" t="s">
        <v>11</v>
      </c>
      <c r="D243" s="11">
        <v>10.55</v>
      </c>
      <c r="E243" s="5"/>
      <c r="F243" s="8"/>
      <c r="G243" s="9"/>
      <c r="H243" s="9"/>
      <c r="I243" s="9"/>
      <c r="J243" s="9"/>
      <c r="K243" s="9"/>
    </row>
    <row r="244" spans="1:11" x14ac:dyDescent="0.3">
      <c r="A244" s="5">
        <v>242</v>
      </c>
      <c r="B244" s="39" t="s">
        <v>165</v>
      </c>
      <c r="C244" s="26" t="s">
        <v>11</v>
      </c>
      <c r="D244" s="11">
        <v>34.159999999999997</v>
      </c>
      <c r="E244" s="5"/>
      <c r="F244" s="8"/>
      <c r="G244" s="9"/>
      <c r="H244" s="9"/>
      <c r="I244" s="9"/>
      <c r="J244" s="9"/>
      <c r="K244" s="9"/>
    </row>
    <row r="245" spans="1:11" x14ac:dyDescent="0.3">
      <c r="A245" s="5">
        <v>243</v>
      </c>
      <c r="B245" s="39" t="s">
        <v>166</v>
      </c>
      <c r="C245" s="26" t="s">
        <v>11</v>
      </c>
      <c r="D245" s="11">
        <v>66.64</v>
      </c>
      <c r="E245" s="5"/>
      <c r="F245" s="8"/>
      <c r="G245" s="9"/>
      <c r="H245" s="9"/>
      <c r="I245" s="9"/>
      <c r="J245" s="9"/>
      <c r="K245" s="9"/>
    </row>
    <row r="246" spans="1:11" ht="28.8" x14ac:dyDescent="0.3">
      <c r="A246" s="5">
        <v>244</v>
      </c>
      <c r="B246" s="39" t="s">
        <v>97</v>
      </c>
      <c r="C246" s="26" t="s">
        <v>11</v>
      </c>
      <c r="D246" s="11">
        <v>16.87</v>
      </c>
      <c r="E246" s="5"/>
      <c r="F246" s="8"/>
      <c r="G246" s="9"/>
      <c r="H246" s="9"/>
      <c r="I246" s="9"/>
      <c r="J246" s="9"/>
      <c r="K246" s="9"/>
    </row>
    <row r="247" spans="1:11" x14ac:dyDescent="0.3">
      <c r="A247" s="5">
        <v>245</v>
      </c>
      <c r="B247" s="39" t="s">
        <v>47</v>
      </c>
      <c r="C247" s="26" t="s">
        <v>11</v>
      </c>
      <c r="D247" s="11">
        <v>0.45</v>
      </c>
      <c r="E247" s="5"/>
      <c r="F247" s="8"/>
      <c r="G247" s="9"/>
      <c r="H247" s="9"/>
      <c r="I247" s="9"/>
      <c r="J247" s="9"/>
      <c r="K247" s="9"/>
    </row>
    <row r="248" spans="1:11" x14ac:dyDescent="0.3">
      <c r="A248" s="5">
        <v>246</v>
      </c>
      <c r="B248" s="39" t="s">
        <v>48</v>
      </c>
      <c r="C248" s="26" t="s">
        <v>11</v>
      </c>
      <c r="D248" s="11">
        <v>0.12</v>
      </c>
      <c r="E248" s="5"/>
      <c r="F248" s="8"/>
      <c r="G248" s="9"/>
      <c r="H248" s="9"/>
      <c r="I248" s="9"/>
      <c r="J248" s="9"/>
      <c r="K248" s="9"/>
    </row>
    <row r="249" spans="1:11" x14ac:dyDescent="0.3">
      <c r="A249" s="5">
        <v>247</v>
      </c>
      <c r="B249" s="39" t="s">
        <v>224</v>
      </c>
      <c r="C249" s="26" t="s">
        <v>11</v>
      </c>
      <c r="D249" s="11">
        <v>4.6500000000000004</v>
      </c>
      <c r="E249" s="5"/>
      <c r="F249" s="8"/>
      <c r="G249" s="9"/>
      <c r="H249" s="9"/>
      <c r="I249" s="9"/>
      <c r="J249" s="9"/>
      <c r="K249" s="9"/>
    </row>
    <row r="250" spans="1:11" x14ac:dyDescent="0.3">
      <c r="A250" s="5">
        <v>248</v>
      </c>
      <c r="B250" s="39" t="s">
        <v>225</v>
      </c>
      <c r="C250" s="26" t="s">
        <v>11</v>
      </c>
      <c r="D250" s="11">
        <v>3.87</v>
      </c>
      <c r="E250" s="5"/>
      <c r="F250" s="8"/>
      <c r="G250" s="9"/>
      <c r="H250" s="9"/>
      <c r="I250" s="9"/>
      <c r="J250" s="9"/>
      <c r="K250" s="9"/>
    </row>
    <row r="251" spans="1:11" ht="28.8" x14ac:dyDescent="0.3">
      <c r="A251" s="5">
        <v>249</v>
      </c>
      <c r="B251" s="39" t="s">
        <v>49</v>
      </c>
      <c r="C251" s="10" t="s">
        <v>11</v>
      </c>
      <c r="D251" s="10">
        <v>98.78</v>
      </c>
      <c r="E251" s="5"/>
      <c r="F251" s="8"/>
      <c r="G251" s="9"/>
      <c r="H251" s="9"/>
      <c r="I251" s="9"/>
      <c r="J251" s="9"/>
      <c r="K251" s="10" t="s">
        <v>99</v>
      </c>
    </row>
    <row r="252" spans="1:11" x14ac:dyDescent="0.3">
      <c r="A252" s="5">
        <v>250</v>
      </c>
      <c r="B252" s="39" t="s">
        <v>26</v>
      </c>
      <c r="C252" s="10" t="s">
        <v>5</v>
      </c>
      <c r="D252" s="5">
        <v>0.78</v>
      </c>
      <c r="E252" s="5"/>
      <c r="F252" s="8"/>
      <c r="G252" s="9"/>
      <c r="H252" s="9"/>
      <c r="I252" s="9"/>
      <c r="J252" s="9"/>
      <c r="K252" s="9"/>
    </row>
    <row r="253" spans="1:11" x14ac:dyDescent="0.3">
      <c r="A253" s="5">
        <v>251</v>
      </c>
      <c r="B253" s="39" t="s">
        <v>124</v>
      </c>
      <c r="C253" s="10" t="s">
        <v>9</v>
      </c>
      <c r="D253" s="5">
        <v>24</v>
      </c>
      <c r="E253" s="5"/>
      <c r="F253" s="8"/>
      <c r="G253" s="9"/>
      <c r="H253" s="9"/>
      <c r="I253" s="9"/>
      <c r="J253" s="9"/>
      <c r="K253" s="9"/>
    </row>
    <row r="254" spans="1:11" x14ac:dyDescent="0.3">
      <c r="A254" s="5">
        <v>252</v>
      </c>
      <c r="B254" s="39" t="s">
        <v>125</v>
      </c>
      <c r="C254" s="10" t="s">
        <v>9</v>
      </c>
      <c r="D254" s="5">
        <v>36</v>
      </c>
      <c r="E254" s="5"/>
      <c r="F254" s="8"/>
      <c r="G254" s="9"/>
      <c r="H254" s="9"/>
      <c r="I254" s="9"/>
      <c r="J254" s="9"/>
      <c r="K254" s="9"/>
    </row>
    <row r="255" spans="1:11" x14ac:dyDescent="0.3">
      <c r="A255" s="5">
        <v>253</v>
      </c>
      <c r="B255" s="39" t="s">
        <v>101</v>
      </c>
      <c r="C255" s="10" t="s">
        <v>6</v>
      </c>
      <c r="D255" s="5">
        <v>11.5</v>
      </c>
      <c r="E255" s="5"/>
      <c r="F255" s="8"/>
      <c r="G255" s="9"/>
      <c r="H255" s="9"/>
      <c r="I255" s="9"/>
      <c r="J255" s="9"/>
      <c r="K255" s="9"/>
    </row>
    <row r="256" spans="1:11" ht="28.8" x14ac:dyDescent="0.3">
      <c r="A256" s="5">
        <v>254</v>
      </c>
      <c r="B256" s="39" t="s">
        <v>102</v>
      </c>
      <c r="C256" s="10" t="s">
        <v>5</v>
      </c>
      <c r="D256" s="5">
        <v>0.11</v>
      </c>
      <c r="E256" s="5"/>
      <c r="F256" s="8"/>
      <c r="G256" s="9"/>
      <c r="H256" s="9"/>
      <c r="I256" s="9"/>
      <c r="J256" s="9"/>
      <c r="K256" s="9"/>
    </row>
    <row r="257" spans="1:11" ht="28.8" x14ac:dyDescent="0.3">
      <c r="A257" s="5">
        <v>255</v>
      </c>
      <c r="B257" s="39" t="s">
        <v>103</v>
      </c>
      <c r="C257" s="10" t="s">
        <v>5</v>
      </c>
      <c r="D257" s="5">
        <v>0.11</v>
      </c>
      <c r="E257" s="5"/>
      <c r="F257" s="8"/>
      <c r="G257" s="9"/>
      <c r="H257" s="9"/>
      <c r="I257" s="9"/>
      <c r="J257" s="9"/>
      <c r="K257" s="9"/>
    </row>
    <row r="258" spans="1:11" ht="28.8" x14ac:dyDescent="0.3">
      <c r="A258" s="5">
        <v>256</v>
      </c>
      <c r="B258" s="39" t="s">
        <v>105</v>
      </c>
      <c r="C258" s="10" t="s">
        <v>5</v>
      </c>
      <c r="D258" s="5">
        <v>0.11</v>
      </c>
      <c r="E258" s="5"/>
      <c r="F258" s="8"/>
      <c r="G258" s="9"/>
      <c r="H258" s="9"/>
      <c r="I258" s="9"/>
      <c r="J258" s="9"/>
      <c r="K258" s="9"/>
    </row>
    <row r="259" spans="1:11" x14ac:dyDescent="0.3">
      <c r="A259" s="5">
        <v>257</v>
      </c>
      <c r="B259" s="39" t="s">
        <v>95</v>
      </c>
      <c r="C259" s="10" t="s">
        <v>5</v>
      </c>
      <c r="D259" s="5">
        <v>0.86</v>
      </c>
      <c r="E259" s="5"/>
      <c r="F259" s="8"/>
      <c r="G259" s="9"/>
      <c r="H259" s="9"/>
      <c r="I259" s="9"/>
      <c r="J259" s="9"/>
      <c r="K259" s="9"/>
    </row>
    <row r="260" spans="1:11" x14ac:dyDescent="0.3">
      <c r="A260" s="5">
        <v>258</v>
      </c>
      <c r="B260" s="36" t="s">
        <v>167</v>
      </c>
      <c r="C260" s="5"/>
      <c r="D260" s="5"/>
      <c r="E260" s="5"/>
      <c r="F260" s="8"/>
      <c r="G260" s="9"/>
      <c r="H260" s="9"/>
      <c r="I260" s="9"/>
      <c r="J260" s="9"/>
      <c r="K260" s="9"/>
    </row>
    <row r="261" spans="1:11" x14ac:dyDescent="0.3">
      <c r="A261" s="5">
        <v>259</v>
      </c>
      <c r="B261" s="39" t="s">
        <v>168</v>
      </c>
      <c r="C261" s="10" t="s">
        <v>6</v>
      </c>
      <c r="D261" s="5">
        <v>45.4</v>
      </c>
      <c r="E261" s="5"/>
      <c r="F261" s="8"/>
      <c r="G261" s="9"/>
      <c r="H261" s="9"/>
      <c r="I261" s="9"/>
      <c r="J261" s="9"/>
      <c r="K261" s="9"/>
    </row>
    <row r="262" spans="1:11" ht="28.8" x14ac:dyDescent="0.3">
      <c r="A262" s="5">
        <v>260</v>
      </c>
      <c r="B262" s="39" t="s">
        <v>169</v>
      </c>
      <c r="C262" s="10" t="s">
        <v>6</v>
      </c>
      <c r="D262" s="5">
        <v>45.4</v>
      </c>
      <c r="E262" s="5"/>
      <c r="F262" s="8"/>
      <c r="G262" s="9"/>
      <c r="H262" s="9"/>
      <c r="I262" s="9"/>
      <c r="J262" s="9"/>
      <c r="K262" s="9"/>
    </row>
    <row r="263" spans="1:11" x14ac:dyDescent="0.3">
      <c r="A263" s="5">
        <v>261</v>
      </c>
      <c r="B263" s="39" t="s">
        <v>170</v>
      </c>
      <c r="C263" s="10" t="s">
        <v>6</v>
      </c>
      <c r="D263" s="5">
        <v>45.4</v>
      </c>
      <c r="E263" s="5"/>
      <c r="F263" s="8"/>
      <c r="G263" s="9"/>
      <c r="H263" s="9"/>
      <c r="I263" s="9"/>
      <c r="J263" s="9"/>
      <c r="K263" s="9"/>
    </row>
    <row r="264" spans="1:11" ht="28.8" x14ac:dyDescent="0.3">
      <c r="A264" s="5">
        <v>262</v>
      </c>
      <c r="B264" s="39" t="s">
        <v>55</v>
      </c>
      <c r="C264" s="10" t="s">
        <v>6</v>
      </c>
      <c r="D264" s="5">
        <v>45.4</v>
      </c>
      <c r="E264" s="5"/>
      <c r="F264" s="8"/>
      <c r="G264" s="9"/>
      <c r="H264" s="9"/>
      <c r="I264" s="9"/>
      <c r="J264" s="9"/>
      <c r="K264" s="10" t="s">
        <v>171</v>
      </c>
    </row>
    <row r="265" spans="1:11" x14ac:dyDescent="0.3">
      <c r="A265" s="5">
        <v>263</v>
      </c>
      <c r="B265" s="39" t="s">
        <v>56</v>
      </c>
      <c r="C265" s="10" t="s">
        <v>5</v>
      </c>
      <c r="D265" s="5">
        <v>11.35</v>
      </c>
      <c r="E265" s="5"/>
      <c r="F265" s="8"/>
      <c r="G265" s="9"/>
      <c r="H265" s="9"/>
      <c r="I265" s="9"/>
      <c r="J265" s="9"/>
      <c r="K265" s="9"/>
    </row>
    <row r="266" spans="1:11" ht="28.8" x14ac:dyDescent="0.3">
      <c r="A266" s="5">
        <v>264</v>
      </c>
      <c r="B266" s="39" t="s">
        <v>172</v>
      </c>
      <c r="C266" s="10" t="s">
        <v>6</v>
      </c>
      <c r="D266" s="5">
        <v>0.42</v>
      </c>
      <c r="E266" s="5"/>
      <c r="F266" s="8"/>
      <c r="G266" s="9"/>
      <c r="H266" s="9"/>
      <c r="I266" s="9"/>
      <c r="J266" s="9"/>
      <c r="K266" s="9"/>
    </row>
    <row r="267" spans="1:11" x14ac:dyDescent="0.3">
      <c r="A267" s="5">
        <v>265</v>
      </c>
      <c r="B267" s="39" t="s">
        <v>57</v>
      </c>
      <c r="C267" s="10" t="s">
        <v>9</v>
      </c>
      <c r="D267" s="5">
        <v>57</v>
      </c>
      <c r="E267" s="5"/>
      <c r="F267" s="8"/>
      <c r="G267" s="9"/>
      <c r="H267" s="9"/>
      <c r="I267" s="9"/>
      <c r="J267" s="9"/>
      <c r="K267" s="9"/>
    </row>
    <row r="268" spans="1:11" x14ac:dyDescent="0.3">
      <c r="A268" s="5">
        <v>266</v>
      </c>
      <c r="B268" s="39" t="s">
        <v>58</v>
      </c>
      <c r="C268" s="10" t="s">
        <v>5</v>
      </c>
      <c r="D268" s="5">
        <v>2.4</v>
      </c>
      <c r="E268" s="5"/>
      <c r="F268" s="8"/>
      <c r="G268" s="9"/>
      <c r="H268" s="9"/>
      <c r="I268" s="9"/>
      <c r="J268" s="9"/>
      <c r="K268" s="9"/>
    </row>
    <row r="269" spans="1:11" x14ac:dyDescent="0.3">
      <c r="A269" s="5">
        <v>267</v>
      </c>
      <c r="B269" s="39" t="s">
        <v>59</v>
      </c>
      <c r="C269" s="10" t="s">
        <v>5</v>
      </c>
      <c r="D269" s="5">
        <v>2.8</v>
      </c>
      <c r="E269" s="5"/>
      <c r="F269" s="8"/>
      <c r="G269" s="9"/>
      <c r="H269" s="9"/>
      <c r="I269" s="9"/>
      <c r="J269" s="9"/>
      <c r="K269" s="9"/>
    </row>
    <row r="270" spans="1:11" x14ac:dyDescent="0.3">
      <c r="A270" s="5">
        <v>268</v>
      </c>
      <c r="B270" s="39" t="s">
        <v>14</v>
      </c>
      <c r="C270" s="10" t="s">
        <v>5</v>
      </c>
      <c r="D270" s="5">
        <v>30.4</v>
      </c>
      <c r="E270" s="5"/>
      <c r="F270" s="8"/>
      <c r="G270" s="9"/>
      <c r="H270" s="9"/>
      <c r="I270" s="9"/>
      <c r="J270" s="9"/>
      <c r="K270" s="9"/>
    </row>
    <row r="271" spans="1:11" x14ac:dyDescent="0.3">
      <c r="A271" s="5">
        <v>269</v>
      </c>
      <c r="B271" s="39" t="s">
        <v>15</v>
      </c>
      <c r="C271" s="10" t="s">
        <v>5</v>
      </c>
      <c r="D271" s="5">
        <v>11.4</v>
      </c>
      <c r="E271" s="5"/>
      <c r="F271" s="8"/>
      <c r="G271" s="9"/>
      <c r="H271" s="9"/>
      <c r="I271" s="9"/>
      <c r="J271" s="9"/>
      <c r="K271" s="9"/>
    </row>
    <row r="272" spans="1:11" x14ac:dyDescent="0.3">
      <c r="A272" s="5">
        <v>270</v>
      </c>
      <c r="B272" s="36" t="s">
        <v>173</v>
      </c>
      <c r="C272" s="5"/>
      <c r="D272" s="5"/>
      <c r="E272" s="5"/>
      <c r="F272" s="8"/>
      <c r="G272" s="9"/>
      <c r="H272" s="9"/>
      <c r="I272" s="9"/>
      <c r="J272" s="9"/>
      <c r="K272" s="9"/>
    </row>
    <row r="273" spans="1:11" x14ac:dyDescent="0.3">
      <c r="A273" s="5">
        <v>271</v>
      </c>
      <c r="B273" s="39" t="s">
        <v>60</v>
      </c>
      <c r="C273" s="10" t="s">
        <v>5</v>
      </c>
      <c r="D273" s="5">
        <v>1.98</v>
      </c>
      <c r="E273" s="5"/>
      <c r="F273" s="8"/>
      <c r="G273" s="9"/>
      <c r="H273" s="9"/>
      <c r="I273" s="9"/>
      <c r="J273" s="9"/>
      <c r="K273" s="9"/>
    </row>
    <row r="274" spans="1:11" x14ac:dyDescent="0.3">
      <c r="A274" s="5">
        <v>272</v>
      </c>
      <c r="B274" s="39" t="s">
        <v>174</v>
      </c>
      <c r="C274" s="10" t="s">
        <v>6</v>
      </c>
      <c r="D274" s="5">
        <v>19.8</v>
      </c>
      <c r="E274" s="5"/>
      <c r="F274" s="8"/>
      <c r="G274" s="9"/>
      <c r="H274" s="9"/>
      <c r="I274" s="9"/>
      <c r="J274" s="9"/>
      <c r="K274" s="9"/>
    </row>
    <row r="275" spans="1:11" x14ac:dyDescent="0.3">
      <c r="A275" s="5">
        <v>273</v>
      </c>
      <c r="B275" s="39" t="s">
        <v>175</v>
      </c>
      <c r="C275" s="10" t="s">
        <v>5</v>
      </c>
      <c r="D275" s="5">
        <v>5.94</v>
      </c>
      <c r="E275" s="5"/>
      <c r="F275" s="8"/>
      <c r="G275" s="9"/>
      <c r="H275" s="9"/>
      <c r="I275" s="9"/>
      <c r="J275" s="9"/>
      <c r="K275" s="9"/>
    </row>
    <row r="276" spans="1:11" x14ac:dyDescent="0.3">
      <c r="A276" s="5">
        <v>274</v>
      </c>
      <c r="B276" s="39" t="s">
        <v>176</v>
      </c>
      <c r="C276" s="10" t="s">
        <v>10</v>
      </c>
      <c r="D276" s="5">
        <v>15</v>
      </c>
      <c r="E276" s="5"/>
      <c r="F276" s="8"/>
      <c r="G276" s="9"/>
      <c r="H276" s="9"/>
      <c r="I276" s="9"/>
      <c r="J276" s="9"/>
      <c r="K276" s="9"/>
    </row>
    <row r="277" spans="1:11" x14ac:dyDescent="0.3">
      <c r="A277" s="5">
        <v>275</v>
      </c>
      <c r="B277" s="39" t="s">
        <v>16</v>
      </c>
      <c r="C277" s="10" t="s">
        <v>5</v>
      </c>
      <c r="D277" s="5">
        <v>9.8000000000000007</v>
      </c>
      <c r="E277" s="5"/>
      <c r="F277" s="8"/>
      <c r="G277" s="9"/>
      <c r="H277" s="9"/>
      <c r="I277" s="9"/>
      <c r="J277" s="9"/>
      <c r="K277" s="9"/>
    </row>
    <row r="278" spans="1:11" x14ac:dyDescent="0.3">
      <c r="A278" s="5">
        <v>276</v>
      </c>
      <c r="B278" s="39" t="s">
        <v>17</v>
      </c>
      <c r="C278" s="10" t="s">
        <v>5</v>
      </c>
      <c r="D278" s="5">
        <v>2.8</v>
      </c>
      <c r="E278" s="5"/>
      <c r="F278" s="8"/>
      <c r="G278" s="9"/>
      <c r="H278" s="9"/>
      <c r="I278" s="9"/>
      <c r="J278" s="9"/>
      <c r="K278" s="9"/>
    </row>
    <row r="279" spans="1:11" ht="28.8" x14ac:dyDescent="0.3">
      <c r="A279" s="5">
        <v>277</v>
      </c>
      <c r="B279" s="36" t="s">
        <v>177</v>
      </c>
      <c r="C279" s="5"/>
      <c r="D279" s="5"/>
      <c r="E279" s="5"/>
      <c r="F279" s="8"/>
      <c r="G279" s="9"/>
      <c r="H279" s="9"/>
      <c r="I279" s="9"/>
      <c r="J279" s="9"/>
      <c r="K279" s="9"/>
    </row>
    <row r="280" spans="1:11" x14ac:dyDescent="0.3">
      <c r="A280" s="5">
        <v>278</v>
      </c>
      <c r="B280" s="39" t="s">
        <v>178</v>
      </c>
      <c r="C280" s="10" t="s">
        <v>54</v>
      </c>
      <c r="D280" s="5">
        <v>79</v>
      </c>
      <c r="E280" s="5"/>
      <c r="F280" s="8"/>
      <c r="G280" s="9"/>
      <c r="H280" s="9"/>
      <c r="I280" s="9"/>
      <c r="J280" s="9"/>
      <c r="K280" s="9"/>
    </row>
    <row r="281" spans="1:11" x14ac:dyDescent="0.3">
      <c r="A281" s="5">
        <v>279</v>
      </c>
      <c r="B281" s="39" t="s">
        <v>101</v>
      </c>
      <c r="C281" s="10" t="s">
        <v>6</v>
      </c>
      <c r="D281" s="5">
        <v>4</v>
      </c>
      <c r="E281" s="5"/>
      <c r="F281" s="8"/>
      <c r="G281" s="9"/>
      <c r="H281" s="9"/>
      <c r="I281" s="9"/>
      <c r="J281" s="9"/>
      <c r="K281" s="9"/>
    </row>
    <row r="282" spans="1:11" x14ac:dyDescent="0.3">
      <c r="A282" s="5">
        <v>280</v>
      </c>
      <c r="B282" s="39" t="s">
        <v>61</v>
      </c>
      <c r="C282" s="10" t="s">
        <v>54</v>
      </c>
      <c r="D282" s="5">
        <v>79</v>
      </c>
      <c r="E282" s="5"/>
      <c r="F282" s="8"/>
      <c r="G282" s="9"/>
      <c r="H282" s="9"/>
      <c r="I282" s="9"/>
      <c r="J282" s="9"/>
      <c r="K282" s="9"/>
    </row>
    <row r="283" spans="1:11" x14ac:dyDescent="0.3">
      <c r="A283" s="5">
        <v>281</v>
      </c>
      <c r="B283" s="39" t="s">
        <v>53</v>
      </c>
      <c r="C283" s="10" t="s">
        <v>54</v>
      </c>
      <c r="D283" s="5">
        <v>79</v>
      </c>
      <c r="E283" s="5"/>
      <c r="F283" s="8"/>
      <c r="G283" s="9"/>
      <c r="H283" s="9"/>
      <c r="I283" s="9"/>
      <c r="J283" s="9"/>
      <c r="K283" s="9"/>
    </row>
    <row r="284" spans="1:11" ht="28.8" x14ac:dyDescent="0.3">
      <c r="A284" s="5">
        <v>282</v>
      </c>
      <c r="B284" s="39" t="s">
        <v>179</v>
      </c>
      <c r="C284" s="10" t="s">
        <v>11</v>
      </c>
      <c r="D284" s="5">
        <v>7</v>
      </c>
      <c r="E284" s="5"/>
      <c r="F284" s="8"/>
      <c r="G284" s="9"/>
      <c r="H284" s="9"/>
      <c r="I284" s="9"/>
      <c r="J284" s="9"/>
      <c r="K284" s="9"/>
    </row>
    <row r="285" spans="1:11" x14ac:dyDescent="0.3">
      <c r="A285" s="5">
        <v>283</v>
      </c>
      <c r="B285" s="39" t="s">
        <v>62</v>
      </c>
      <c r="C285" s="10" t="s">
        <v>63</v>
      </c>
      <c r="D285" s="5">
        <v>39.369999999999997</v>
      </c>
      <c r="E285" s="5"/>
      <c r="F285" s="8"/>
      <c r="G285" s="9"/>
      <c r="H285" s="9"/>
      <c r="I285" s="9"/>
      <c r="J285" s="9"/>
      <c r="K285" s="9"/>
    </row>
    <row r="286" spans="1:11" x14ac:dyDescent="0.3">
      <c r="A286" s="5">
        <v>284</v>
      </c>
      <c r="B286" s="39" t="s">
        <v>64</v>
      </c>
      <c r="C286" s="10" t="s">
        <v>5</v>
      </c>
      <c r="D286" s="5">
        <v>0.16</v>
      </c>
      <c r="E286" s="5"/>
      <c r="F286" s="8"/>
      <c r="G286" s="9"/>
      <c r="H286" s="9"/>
      <c r="I286" s="9"/>
      <c r="J286" s="9"/>
      <c r="K286" s="9"/>
    </row>
    <row r="287" spans="1:11" x14ac:dyDescent="0.3">
      <c r="A287" s="5">
        <v>285</v>
      </c>
      <c r="B287" s="36" t="s">
        <v>180</v>
      </c>
      <c r="C287" s="5"/>
      <c r="D287" s="5"/>
      <c r="E287" s="5"/>
      <c r="F287" s="8"/>
      <c r="G287" s="9"/>
      <c r="H287" s="9"/>
      <c r="I287" s="9"/>
      <c r="J287" s="9"/>
      <c r="K287" s="9"/>
    </row>
    <row r="288" spans="1:11" x14ac:dyDescent="0.3">
      <c r="A288" s="5">
        <v>286</v>
      </c>
      <c r="B288" s="39" t="s">
        <v>101</v>
      </c>
      <c r="C288" s="10" t="s">
        <v>6</v>
      </c>
      <c r="D288" s="5">
        <v>22.8</v>
      </c>
      <c r="E288" s="5"/>
      <c r="F288" s="8"/>
      <c r="G288" s="9"/>
      <c r="H288" s="9"/>
      <c r="I288" s="9"/>
      <c r="J288" s="9"/>
      <c r="K288" s="9"/>
    </row>
    <row r="289" spans="1:11" ht="28.8" x14ac:dyDescent="0.3">
      <c r="A289" s="5">
        <v>287</v>
      </c>
      <c r="B289" s="39" t="s">
        <v>49</v>
      </c>
      <c r="C289" s="10" t="s">
        <v>11</v>
      </c>
      <c r="D289" s="10">
        <v>91.2</v>
      </c>
      <c r="E289" s="5"/>
      <c r="F289" s="8"/>
      <c r="G289" s="9"/>
      <c r="H289" s="9"/>
      <c r="I289" s="9"/>
      <c r="J289" s="9"/>
      <c r="K289" s="10" t="s">
        <v>99</v>
      </c>
    </row>
    <row r="290" spans="1:11" x14ac:dyDescent="0.3">
      <c r="A290" s="5">
        <v>288</v>
      </c>
      <c r="B290" s="36" t="s">
        <v>181</v>
      </c>
      <c r="C290" s="5"/>
      <c r="D290" s="5"/>
      <c r="E290" s="5"/>
      <c r="F290" s="8"/>
      <c r="G290" s="9"/>
      <c r="H290" s="9"/>
      <c r="I290" s="9"/>
      <c r="J290" s="9"/>
      <c r="K290" s="5"/>
    </row>
    <row r="291" spans="1:11" x14ac:dyDescent="0.3">
      <c r="A291" s="5">
        <v>289</v>
      </c>
      <c r="B291" s="39" t="s">
        <v>18</v>
      </c>
      <c r="C291" s="10" t="s">
        <v>9</v>
      </c>
      <c r="D291" s="5">
        <v>38</v>
      </c>
      <c r="E291" s="5"/>
      <c r="F291" s="8"/>
      <c r="G291" s="9"/>
      <c r="H291" s="9"/>
      <c r="I291" s="9"/>
      <c r="J291" s="9"/>
      <c r="K291" s="5"/>
    </row>
    <row r="292" spans="1:11" x14ac:dyDescent="0.3">
      <c r="A292" s="5">
        <v>290</v>
      </c>
      <c r="B292" s="39" t="s">
        <v>101</v>
      </c>
      <c r="C292" s="10" t="s">
        <v>6</v>
      </c>
      <c r="D292" s="5">
        <v>5.2</v>
      </c>
      <c r="E292" s="5"/>
      <c r="F292" s="8"/>
      <c r="G292" s="9"/>
      <c r="H292" s="9"/>
      <c r="I292" s="9"/>
      <c r="J292" s="9"/>
      <c r="K292" s="5"/>
    </row>
    <row r="293" spans="1:11" ht="28.8" x14ac:dyDescent="0.3">
      <c r="A293" s="5">
        <v>291</v>
      </c>
      <c r="B293" s="39" t="s">
        <v>182</v>
      </c>
      <c r="C293" s="10" t="s">
        <v>11</v>
      </c>
      <c r="D293" s="10">
        <v>648.9</v>
      </c>
      <c r="E293" s="5"/>
      <c r="F293" s="8"/>
      <c r="G293" s="9"/>
      <c r="H293" s="9"/>
      <c r="I293" s="9"/>
      <c r="J293" s="9"/>
      <c r="K293" s="10" t="s">
        <v>139</v>
      </c>
    </row>
    <row r="294" spans="1:11" x14ac:dyDescent="0.3">
      <c r="A294" s="5">
        <v>292</v>
      </c>
      <c r="B294" s="39" t="s">
        <v>183</v>
      </c>
      <c r="C294" s="10" t="s">
        <v>6</v>
      </c>
      <c r="D294" s="5">
        <v>5</v>
      </c>
      <c r="E294" s="5"/>
      <c r="F294" s="8"/>
      <c r="G294" s="9"/>
      <c r="H294" s="9"/>
      <c r="I294" s="9"/>
      <c r="J294" s="9"/>
      <c r="K294" s="9"/>
    </row>
    <row r="295" spans="1:11" x14ac:dyDescent="0.3">
      <c r="A295" s="5">
        <v>293</v>
      </c>
      <c r="B295" s="39" t="s">
        <v>184</v>
      </c>
      <c r="C295" s="26" t="s">
        <v>11</v>
      </c>
      <c r="D295" s="44">
        <v>3.76</v>
      </c>
      <c r="E295" s="5"/>
      <c r="F295" s="8"/>
      <c r="G295" s="9"/>
      <c r="H295" s="9"/>
      <c r="I295" s="9"/>
      <c r="J295" s="9"/>
      <c r="K295" s="9"/>
    </row>
    <row r="296" spans="1:11" x14ac:dyDescent="0.3">
      <c r="A296" s="5">
        <v>294</v>
      </c>
      <c r="B296" s="36" t="s">
        <v>185</v>
      </c>
      <c r="C296" s="5"/>
      <c r="D296" s="5"/>
      <c r="E296" s="5"/>
      <c r="F296" s="8"/>
      <c r="G296" s="9"/>
      <c r="H296" s="9"/>
      <c r="I296" s="9"/>
      <c r="J296" s="9"/>
      <c r="K296" s="9"/>
    </row>
    <row r="297" spans="1:11" x14ac:dyDescent="0.3">
      <c r="A297" s="5">
        <v>295</v>
      </c>
      <c r="B297" s="39" t="s">
        <v>19</v>
      </c>
      <c r="C297" s="10" t="s">
        <v>54</v>
      </c>
      <c r="D297" s="5">
        <v>84</v>
      </c>
      <c r="E297" s="5"/>
      <c r="F297" s="8"/>
      <c r="G297" s="9"/>
      <c r="H297" s="9"/>
      <c r="I297" s="9"/>
      <c r="J297" s="9"/>
      <c r="K297" s="9"/>
    </row>
    <row r="298" spans="1:11" x14ac:dyDescent="0.3">
      <c r="A298" s="5">
        <v>296</v>
      </c>
      <c r="B298" s="39" t="s">
        <v>101</v>
      </c>
      <c r="C298" s="10" t="s">
        <v>6</v>
      </c>
      <c r="D298" s="5">
        <v>2.7</v>
      </c>
      <c r="E298" s="5"/>
      <c r="F298" s="8"/>
      <c r="G298" s="9"/>
      <c r="H298" s="9"/>
      <c r="I298" s="9"/>
      <c r="J298" s="9"/>
      <c r="K298" s="9"/>
    </row>
    <row r="299" spans="1:11" x14ac:dyDescent="0.3">
      <c r="A299" s="5">
        <v>297</v>
      </c>
      <c r="B299" s="39" t="s">
        <v>186</v>
      </c>
      <c r="C299" s="10" t="s">
        <v>5</v>
      </c>
      <c r="D299" s="5">
        <v>0.1</v>
      </c>
      <c r="E299" s="5"/>
      <c r="F299" s="8"/>
      <c r="G299" s="9"/>
      <c r="H299" s="9"/>
      <c r="I299" s="9"/>
      <c r="J299" s="9"/>
      <c r="K299" s="9"/>
    </row>
    <row r="300" spans="1:11" x14ac:dyDescent="0.3">
      <c r="A300" s="5">
        <v>298</v>
      </c>
      <c r="B300" s="36" t="s">
        <v>181</v>
      </c>
      <c r="C300" s="5"/>
      <c r="D300" s="5"/>
      <c r="E300" s="5"/>
      <c r="F300" s="8"/>
      <c r="G300" s="9"/>
      <c r="H300" s="9"/>
      <c r="I300" s="9"/>
      <c r="J300" s="9"/>
      <c r="K300" s="9"/>
    </row>
    <row r="301" spans="1:11" ht="28.8" x14ac:dyDescent="0.3">
      <c r="A301" s="5">
        <v>299</v>
      </c>
      <c r="B301" s="39" t="s">
        <v>182</v>
      </c>
      <c r="C301" s="10" t="s">
        <v>11</v>
      </c>
      <c r="D301" s="12">
        <v>214.2</v>
      </c>
      <c r="E301" s="5"/>
      <c r="F301" s="8"/>
      <c r="G301" s="9"/>
      <c r="H301" s="9"/>
      <c r="I301" s="9"/>
      <c r="J301" s="9"/>
      <c r="K301" s="10" t="s">
        <v>139</v>
      </c>
    </row>
    <row r="302" spans="1:11" x14ac:dyDescent="0.3">
      <c r="A302" s="5">
        <v>300</v>
      </c>
      <c r="B302" s="39" t="s">
        <v>183</v>
      </c>
      <c r="C302" s="10" t="s">
        <v>6</v>
      </c>
      <c r="D302" s="5">
        <v>1.7</v>
      </c>
      <c r="E302" s="5"/>
      <c r="F302" s="8"/>
      <c r="G302" s="9"/>
      <c r="H302" s="9"/>
      <c r="I302" s="9"/>
      <c r="J302" s="9"/>
      <c r="K302" s="9"/>
    </row>
    <row r="303" spans="1:11" x14ac:dyDescent="0.3">
      <c r="A303" s="5">
        <v>301</v>
      </c>
      <c r="B303" s="39" t="s">
        <v>184</v>
      </c>
      <c r="C303" s="26" t="s">
        <v>11</v>
      </c>
      <c r="D303" s="44">
        <v>1.08</v>
      </c>
      <c r="E303" s="5"/>
      <c r="F303" s="8"/>
      <c r="G303" s="9"/>
      <c r="H303" s="9"/>
      <c r="I303" s="9"/>
      <c r="J303" s="9"/>
      <c r="K303" s="9"/>
    </row>
    <row r="304" spans="1:11" x14ac:dyDescent="0.3">
      <c r="A304" s="5">
        <v>302</v>
      </c>
      <c r="B304" s="39" t="s">
        <v>188</v>
      </c>
      <c r="C304" s="10" t="s">
        <v>5</v>
      </c>
      <c r="D304" s="10">
        <v>1.2</v>
      </c>
      <c r="E304" s="5"/>
      <c r="F304" s="8"/>
      <c r="G304" s="9"/>
      <c r="H304" s="9"/>
      <c r="I304" s="9"/>
      <c r="J304" s="9"/>
      <c r="K304" s="9"/>
    </row>
    <row r="305" spans="1:11" x14ac:dyDescent="0.3">
      <c r="A305" s="5">
        <v>303</v>
      </c>
      <c r="B305" s="39" t="s">
        <v>101</v>
      </c>
      <c r="C305" s="10" t="s">
        <v>6</v>
      </c>
      <c r="D305" s="5">
        <v>0.1</v>
      </c>
      <c r="E305" s="8"/>
      <c r="F305" s="8"/>
      <c r="G305" s="9"/>
      <c r="H305" s="9"/>
      <c r="I305" s="9"/>
      <c r="J305" s="9"/>
      <c r="K305" s="9"/>
    </row>
    <row r="306" spans="1:11" x14ac:dyDescent="0.3">
      <c r="A306" s="5">
        <v>304</v>
      </c>
      <c r="B306" s="39" t="s">
        <v>20</v>
      </c>
      <c r="C306" s="26" t="s">
        <v>9</v>
      </c>
      <c r="D306" s="5">
        <v>1</v>
      </c>
      <c r="E306" s="8"/>
      <c r="F306" s="8"/>
      <c r="G306" s="9"/>
      <c r="H306" s="9"/>
      <c r="I306" s="9"/>
      <c r="J306" s="9"/>
      <c r="K306" s="9"/>
    </row>
    <row r="307" spans="1:11" ht="28.8" x14ac:dyDescent="0.3">
      <c r="A307" s="5">
        <v>305</v>
      </c>
      <c r="B307" s="39" t="s">
        <v>49</v>
      </c>
      <c r="C307" s="10" t="s">
        <v>11</v>
      </c>
      <c r="D307" s="10">
        <v>0.4</v>
      </c>
      <c r="E307" s="8"/>
      <c r="F307" s="8"/>
      <c r="G307" s="9"/>
      <c r="H307" s="9"/>
      <c r="I307" s="9"/>
      <c r="J307" s="9"/>
      <c r="K307" s="10" t="s">
        <v>99</v>
      </c>
    </row>
    <row r="308" spans="1:11" x14ac:dyDescent="0.3">
      <c r="A308" s="5">
        <v>306</v>
      </c>
      <c r="B308" s="36" t="s">
        <v>190</v>
      </c>
      <c r="C308" s="5"/>
      <c r="D308" s="5"/>
      <c r="E308" s="8"/>
      <c r="F308" s="8"/>
      <c r="G308" s="9"/>
      <c r="H308" s="9"/>
      <c r="I308" s="9"/>
      <c r="J308" s="9"/>
      <c r="K308" s="9"/>
    </row>
    <row r="309" spans="1:11" x14ac:dyDescent="0.3">
      <c r="A309" s="5">
        <v>307</v>
      </c>
      <c r="B309" s="36" t="s">
        <v>191</v>
      </c>
      <c r="C309" s="26" t="s">
        <v>11</v>
      </c>
      <c r="D309" s="11">
        <v>80.64</v>
      </c>
      <c r="E309" s="8"/>
      <c r="F309" s="8"/>
      <c r="G309" s="9"/>
      <c r="H309" s="9"/>
      <c r="I309" s="9"/>
      <c r="J309" s="9"/>
      <c r="K309" s="9"/>
    </row>
    <row r="310" spans="1:11" x14ac:dyDescent="0.3">
      <c r="A310" s="5">
        <v>308</v>
      </c>
      <c r="B310" s="39" t="s">
        <v>192</v>
      </c>
      <c r="C310" s="26" t="s">
        <v>11</v>
      </c>
      <c r="D310" s="11">
        <v>21.84</v>
      </c>
      <c r="E310" s="8"/>
      <c r="F310" s="8"/>
      <c r="G310" s="9"/>
      <c r="H310" s="9"/>
      <c r="I310" s="9"/>
      <c r="J310" s="9"/>
      <c r="K310" s="9"/>
    </row>
    <row r="311" spans="1:11" x14ac:dyDescent="0.3">
      <c r="A311" s="5">
        <v>309</v>
      </c>
      <c r="B311" s="39" t="s">
        <v>193</v>
      </c>
      <c r="C311" s="26" t="s">
        <v>11</v>
      </c>
      <c r="D311" s="11">
        <v>58.8</v>
      </c>
      <c r="E311" s="8"/>
      <c r="F311" s="8"/>
      <c r="G311" s="9"/>
      <c r="H311" s="9"/>
      <c r="I311" s="9"/>
      <c r="J311" s="9"/>
      <c r="K311" s="9"/>
    </row>
    <row r="312" spans="1:11" ht="28.8" x14ac:dyDescent="0.3">
      <c r="A312" s="5">
        <v>310</v>
      </c>
      <c r="B312" s="39" t="s">
        <v>49</v>
      </c>
      <c r="C312" s="10" t="s">
        <v>11</v>
      </c>
      <c r="D312" s="10">
        <v>10.46</v>
      </c>
      <c r="E312" s="8"/>
      <c r="F312" s="8"/>
      <c r="G312" s="9"/>
      <c r="H312" s="9"/>
      <c r="I312" s="9"/>
      <c r="J312" s="9"/>
      <c r="K312" s="10" t="s">
        <v>99</v>
      </c>
    </row>
    <row r="313" spans="1:11" x14ac:dyDescent="0.3">
      <c r="A313" s="5">
        <v>311</v>
      </c>
      <c r="B313" s="39" t="s">
        <v>26</v>
      </c>
      <c r="C313" s="10" t="s">
        <v>5</v>
      </c>
      <c r="D313" s="5">
        <v>7.0000000000000007E-2</v>
      </c>
      <c r="E313" s="8"/>
      <c r="F313" s="8"/>
      <c r="G313" s="9"/>
      <c r="H313" s="9"/>
      <c r="I313" s="9"/>
      <c r="J313" s="9"/>
      <c r="K313" s="9"/>
    </row>
    <row r="314" spans="1:11" x14ac:dyDescent="0.3">
      <c r="A314" s="5">
        <v>312</v>
      </c>
      <c r="B314" s="39" t="s">
        <v>101</v>
      </c>
      <c r="C314" s="10" t="s">
        <v>6</v>
      </c>
      <c r="D314" s="5">
        <v>1.76</v>
      </c>
      <c r="E314" s="8"/>
      <c r="F314" s="8"/>
      <c r="G314" s="9"/>
      <c r="H314" s="9"/>
      <c r="I314" s="9"/>
      <c r="J314" s="9"/>
      <c r="K314" s="9"/>
    </row>
    <row r="315" spans="1:11" ht="28.8" x14ac:dyDescent="0.3">
      <c r="A315" s="5">
        <v>313</v>
      </c>
      <c r="B315" s="39" t="s">
        <v>102</v>
      </c>
      <c r="C315" s="10" t="s">
        <v>5</v>
      </c>
      <c r="D315" s="5">
        <v>0.02</v>
      </c>
      <c r="E315" s="8"/>
      <c r="F315" s="8"/>
      <c r="G315" s="9"/>
      <c r="H315" s="9"/>
      <c r="I315" s="9"/>
      <c r="J315" s="9"/>
      <c r="K315" s="9"/>
    </row>
    <row r="316" spans="1:11" ht="28.8" x14ac:dyDescent="0.3">
      <c r="A316" s="5">
        <v>314</v>
      </c>
      <c r="B316" s="39" t="s">
        <v>103</v>
      </c>
      <c r="C316" s="10" t="s">
        <v>5</v>
      </c>
      <c r="D316" s="5">
        <v>0.01</v>
      </c>
      <c r="E316" s="8"/>
      <c r="F316" s="8"/>
      <c r="G316" s="9"/>
      <c r="H316" s="9"/>
      <c r="I316" s="9"/>
      <c r="J316" s="9"/>
      <c r="K316" s="9"/>
    </row>
    <row r="317" spans="1:11" x14ac:dyDescent="0.3">
      <c r="A317" s="5">
        <v>315</v>
      </c>
      <c r="B317" s="36" t="s">
        <v>194</v>
      </c>
      <c r="C317" s="26" t="s">
        <v>11</v>
      </c>
      <c r="D317" s="11">
        <v>90.48</v>
      </c>
      <c r="E317" s="8"/>
      <c r="F317" s="8"/>
      <c r="G317" s="9"/>
      <c r="H317" s="9"/>
      <c r="I317" s="9"/>
      <c r="J317" s="9"/>
      <c r="K317" s="9"/>
    </row>
    <row r="318" spans="1:11" x14ac:dyDescent="0.3">
      <c r="A318" s="5">
        <v>316</v>
      </c>
      <c r="B318" s="39" t="s">
        <v>192</v>
      </c>
      <c r="C318" s="26" t="s">
        <v>11</v>
      </c>
      <c r="D318" s="11">
        <v>21.84</v>
      </c>
      <c r="E318" s="8"/>
      <c r="F318" s="8"/>
      <c r="G318" s="9"/>
      <c r="H318" s="9"/>
      <c r="I318" s="9"/>
      <c r="J318" s="9"/>
      <c r="K318" s="9"/>
    </row>
    <row r="319" spans="1:11" x14ac:dyDescent="0.3">
      <c r="A319" s="5">
        <v>317</v>
      </c>
      <c r="B319" s="39" t="s">
        <v>195</v>
      </c>
      <c r="C319" s="26" t="s">
        <v>11</v>
      </c>
      <c r="D319" s="11">
        <v>68.64</v>
      </c>
      <c r="E319" s="8"/>
      <c r="F319" s="8"/>
      <c r="G319" s="9"/>
      <c r="H319" s="9"/>
      <c r="I319" s="9"/>
      <c r="J319" s="9"/>
      <c r="K319" s="9"/>
    </row>
    <row r="320" spans="1:11" ht="28.8" x14ac:dyDescent="0.3">
      <c r="A320" s="5">
        <v>318</v>
      </c>
      <c r="B320" s="39" t="s">
        <v>49</v>
      </c>
      <c r="C320" s="10" t="s">
        <v>11</v>
      </c>
      <c r="D320" s="10">
        <v>23.49</v>
      </c>
      <c r="E320" s="8"/>
      <c r="F320" s="8"/>
      <c r="G320" s="9"/>
      <c r="H320" s="9"/>
      <c r="I320" s="9"/>
      <c r="J320" s="9"/>
      <c r="K320" s="10" t="s">
        <v>99</v>
      </c>
    </row>
    <row r="321" spans="1:11" x14ac:dyDescent="0.3">
      <c r="A321" s="5">
        <v>319</v>
      </c>
      <c r="B321" s="39" t="s">
        <v>26</v>
      </c>
      <c r="C321" s="10" t="s">
        <v>5</v>
      </c>
      <c r="D321" s="5">
        <v>0.11</v>
      </c>
      <c r="E321" s="8"/>
      <c r="F321" s="8"/>
      <c r="G321" s="9"/>
      <c r="H321" s="9"/>
      <c r="I321" s="9"/>
      <c r="J321" s="9"/>
      <c r="K321" s="9"/>
    </row>
    <row r="322" spans="1:11" x14ac:dyDescent="0.3">
      <c r="A322" s="5">
        <v>320</v>
      </c>
      <c r="B322" s="39" t="s">
        <v>101</v>
      </c>
      <c r="C322" s="10" t="s">
        <v>6</v>
      </c>
      <c r="D322" s="5">
        <v>2.1800000000000002</v>
      </c>
      <c r="E322" s="8"/>
      <c r="F322" s="8"/>
      <c r="G322" s="9"/>
      <c r="H322" s="9"/>
      <c r="I322" s="9"/>
      <c r="J322" s="9"/>
      <c r="K322" s="9"/>
    </row>
    <row r="323" spans="1:11" ht="28.8" x14ac:dyDescent="0.3">
      <c r="A323" s="5">
        <v>321</v>
      </c>
      <c r="B323" s="39" t="s">
        <v>102</v>
      </c>
      <c r="C323" s="10" t="s">
        <v>5</v>
      </c>
      <c r="D323" s="5">
        <v>0.2</v>
      </c>
      <c r="E323" s="8"/>
      <c r="F323" s="8"/>
      <c r="G323" s="9"/>
      <c r="H323" s="9"/>
      <c r="I323" s="9"/>
      <c r="J323" s="9"/>
      <c r="K323" s="9"/>
    </row>
    <row r="324" spans="1:11" ht="30" customHeight="1" x14ac:dyDescent="0.3">
      <c r="A324" s="5">
        <v>322</v>
      </c>
      <c r="B324" s="39" t="s">
        <v>103</v>
      </c>
      <c r="C324" s="10" t="s">
        <v>5</v>
      </c>
      <c r="D324" s="5">
        <v>0.01</v>
      </c>
      <c r="E324" s="8"/>
      <c r="F324" s="8"/>
      <c r="G324" s="9"/>
      <c r="H324" s="9"/>
      <c r="I324" s="9"/>
      <c r="J324" s="9"/>
      <c r="K324" s="9"/>
    </row>
    <row r="325" spans="1:11" x14ac:dyDescent="0.3">
      <c r="A325" s="5">
        <v>323</v>
      </c>
      <c r="B325" s="36" t="s">
        <v>196</v>
      </c>
      <c r="C325" s="5"/>
      <c r="D325" s="5"/>
      <c r="E325" s="8"/>
      <c r="F325" s="8"/>
      <c r="G325" s="9"/>
      <c r="H325" s="9"/>
      <c r="I325" s="9"/>
      <c r="J325" s="9"/>
      <c r="K325" s="9"/>
    </row>
    <row r="326" spans="1:11" x14ac:dyDescent="0.3">
      <c r="A326" s="5">
        <v>324</v>
      </c>
      <c r="B326" s="36" t="s">
        <v>197</v>
      </c>
      <c r="C326" s="26" t="s">
        <v>11</v>
      </c>
      <c r="D326" s="11">
        <v>143.09</v>
      </c>
      <c r="E326" s="8"/>
      <c r="F326" s="8"/>
      <c r="G326" s="9"/>
      <c r="H326" s="9"/>
      <c r="I326" s="9"/>
      <c r="J326" s="9"/>
      <c r="K326" s="9"/>
    </row>
    <row r="327" spans="1:11" x14ac:dyDescent="0.3">
      <c r="A327" s="5">
        <v>325</v>
      </c>
      <c r="B327" s="39" t="s">
        <v>198</v>
      </c>
      <c r="C327" s="26" t="s">
        <v>11</v>
      </c>
      <c r="D327" s="11">
        <v>40.19</v>
      </c>
      <c r="E327" s="8"/>
      <c r="F327" s="8"/>
      <c r="G327" s="9"/>
      <c r="H327" s="9"/>
      <c r="I327" s="9"/>
      <c r="J327" s="9"/>
      <c r="K327" s="9"/>
    </row>
    <row r="328" spans="1:11" x14ac:dyDescent="0.3">
      <c r="A328" s="5">
        <v>326</v>
      </c>
      <c r="B328" s="39" t="s">
        <v>195</v>
      </c>
      <c r="C328" s="26" t="s">
        <v>11</v>
      </c>
      <c r="D328" s="11">
        <v>34.299999999999997</v>
      </c>
      <c r="E328" s="8"/>
      <c r="F328" s="8"/>
      <c r="G328" s="9"/>
      <c r="H328" s="9"/>
      <c r="I328" s="9"/>
      <c r="J328" s="9"/>
      <c r="K328" s="9"/>
    </row>
    <row r="329" spans="1:11" x14ac:dyDescent="0.3">
      <c r="A329" s="5">
        <v>327</v>
      </c>
      <c r="B329" s="39" t="s">
        <v>199</v>
      </c>
      <c r="C329" s="26" t="s">
        <v>11</v>
      </c>
      <c r="D329" s="11">
        <v>68.599999999999994</v>
      </c>
      <c r="E329" s="8"/>
      <c r="F329" s="8"/>
      <c r="G329" s="9"/>
      <c r="H329" s="9"/>
      <c r="I329" s="9"/>
      <c r="J329" s="9"/>
      <c r="K329" s="9"/>
    </row>
    <row r="330" spans="1:11" ht="28.8" x14ac:dyDescent="0.3">
      <c r="A330" s="5">
        <v>328</v>
      </c>
      <c r="B330" s="39" t="s">
        <v>49</v>
      </c>
      <c r="C330" s="10" t="s">
        <v>11</v>
      </c>
      <c r="D330" s="10">
        <v>9.6</v>
      </c>
      <c r="E330" s="8"/>
      <c r="F330" s="8"/>
      <c r="G330" s="9"/>
      <c r="H330" s="9"/>
      <c r="I330" s="9"/>
      <c r="J330" s="9"/>
      <c r="K330" s="10" t="s">
        <v>99</v>
      </c>
    </row>
    <row r="331" spans="1:11" x14ac:dyDescent="0.3">
      <c r="A331" s="5">
        <v>329</v>
      </c>
      <c r="B331" s="39" t="s">
        <v>101</v>
      </c>
      <c r="C331" s="10" t="s">
        <v>6</v>
      </c>
      <c r="D331" s="5">
        <v>3.41</v>
      </c>
      <c r="E331" s="8"/>
      <c r="F331" s="8"/>
      <c r="G331" s="9"/>
      <c r="H331" s="9"/>
      <c r="I331" s="9"/>
      <c r="J331" s="9"/>
      <c r="K331" s="9"/>
    </row>
    <row r="332" spans="1:11" x14ac:dyDescent="0.3">
      <c r="A332" s="5">
        <v>330</v>
      </c>
      <c r="B332" s="39" t="s">
        <v>26</v>
      </c>
      <c r="C332" s="10" t="s">
        <v>5</v>
      </c>
      <c r="D332" s="5">
        <v>0.23</v>
      </c>
      <c r="E332" s="8"/>
      <c r="F332" s="8"/>
      <c r="G332" s="9"/>
      <c r="H332" s="9"/>
      <c r="I332" s="9"/>
      <c r="J332" s="9"/>
      <c r="K332" s="9"/>
    </row>
    <row r="333" spans="1:11" ht="28.8" x14ac:dyDescent="0.3">
      <c r="A333" s="5">
        <v>331</v>
      </c>
      <c r="B333" s="39" t="s">
        <v>102</v>
      </c>
      <c r="C333" s="10" t="s">
        <v>5</v>
      </c>
      <c r="D333" s="5">
        <v>0.03</v>
      </c>
      <c r="E333" s="8"/>
      <c r="F333" s="8"/>
      <c r="G333" s="9"/>
      <c r="H333" s="9"/>
      <c r="I333" s="9"/>
      <c r="J333" s="9"/>
      <c r="K333" s="9"/>
    </row>
    <row r="334" spans="1:11" ht="28.8" x14ac:dyDescent="0.3">
      <c r="A334" s="5">
        <v>332</v>
      </c>
      <c r="B334" s="39" t="s">
        <v>103</v>
      </c>
      <c r="C334" s="10" t="s">
        <v>5</v>
      </c>
      <c r="D334" s="5">
        <v>0.02</v>
      </c>
      <c r="E334" s="8"/>
      <c r="F334" s="8"/>
      <c r="G334" s="9"/>
      <c r="H334" s="9"/>
      <c r="I334" s="9"/>
      <c r="J334" s="9"/>
      <c r="K334" s="9"/>
    </row>
    <row r="335" spans="1:11" x14ac:dyDescent="0.3">
      <c r="A335" s="5">
        <v>333</v>
      </c>
      <c r="B335" s="36" t="s">
        <v>200</v>
      </c>
      <c r="C335" s="5"/>
      <c r="D335" s="5"/>
      <c r="E335" s="8"/>
      <c r="F335" s="8"/>
      <c r="G335" s="9"/>
      <c r="H335" s="9"/>
      <c r="I335" s="9"/>
      <c r="J335" s="9"/>
      <c r="K335" s="9"/>
    </row>
    <row r="336" spans="1:11" x14ac:dyDescent="0.3">
      <c r="A336" s="5">
        <v>334</v>
      </c>
      <c r="B336" s="39" t="s">
        <v>26</v>
      </c>
      <c r="C336" s="10" t="s">
        <v>5</v>
      </c>
      <c r="D336" s="5">
        <v>0.9</v>
      </c>
      <c r="E336" s="8"/>
      <c r="F336" s="8"/>
      <c r="G336" s="9"/>
      <c r="H336" s="9"/>
      <c r="I336" s="9"/>
      <c r="J336" s="9"/>
      <c r="K336" s="9"/>
    </row>
    <row r="337" spans="1:11" x14ac:dyDescent="0.3">
      <c r="A337" s="5">
        <v>335</v>
      </c>
      <c r="B337" s="39" t="s">
        <v>16</v>
      </c>
      <c r="C337" s="10" t="s">
        <v>5</v>
      </c>
      <c r="D337" s="5">
        <v>0.65</v>
      </c>
      <c r="E337" s="8"/>
      <c r="F337" s="8"/>
      <c r="G337" s="9"/>
      <c r="H337" s="9"/>
      <c r="I337" s="9"/>
      <c r="J337" s="9"/>
      <c r="K337" s="9"/>
    </row>
    <row r="338" spans="1:11" x14ac:dyDescent="0.3">
      <c r="A338" s="5">
        <v>336</v>
      </c>
      <c r="B338" s="39" t="s">
        <v>21</v>
      </c>
      <c r="C338" s="10" t="s">
        <v>11</v>
      </c>
      <c r="D338" s="26">
        <v>350</v>
      </c>
      <c r="E338" s="8"/>
      <c r="F338" s="8"/>
      <c r="G338" s="9"/>
      <c r="H338" s="9"/>
      <c r="I338" s="9"/>
      <c r="J338" s="9"/>
      <c r="K338" s="9"/>
    </row>
    <row r="339" spans="1:11" x14ac:dyDescent="0.3">
      <c r="A339" s="5">
        <v>337</v>
      </c>
      <c r="B339" s="39" t="s">
        <v>22</v>
      </c>
      <c r="C339" s="10" t="s">
        <v>5</v>
      </c>
      <c r="D339" s="5">
        <v>0.11</v>
      </c>
      <c r="E339" s="8"/>
      <c r="F339" s="8"/>
      <c r="G339" s="9"/>
      <c r="H339" s="9"/>
      <c r="I339" s="9"/>
      <c r="J339" s="9"/>
      <c r="K339" s="9"/>
    </row>
    <row r="340" spans="1:11" x14ac:dyDescent="0.3">
      <c r="A340" s="5">
        <v>338</v>
      </c>
      <c r="B340" s="39" t="s">
        <v>201</v>
      </c>
      <c r="C340" s="10" t="s">
        <v>9</v>
      </c>
      <c r="D340" s="5">
        <v>45</v>
      </c>
      <c r="E340" s="8"/>
      <c r="F340" s="8"/>
      <c r="G340" s="9"/>
      <c r="H340" s="9"/>
      <c r="I340" s="9"/>
      <c r="J340" s="9"/>
      <c r="K340" s="9"/>
    </row>
    <row r="341" spans="1:11" ht="28.8" x14ac:dyDescent="0.3">
      <c r="A341" s="5">
        <v>339</v>
      </c>
      <c r="B341" s="39" t="s">
        <v>23</v>
      </c>
      <c r="C341" s="10" t="s">
        <v>9</v>
      </c>
      <c r="D341" s="5">
        <v>25</v>
      </c>
      <c r="E341" s="8"/>
      <c r="F341" s="8"/>
      <c r="G341" s="9"/>
      <c r="H341" s="9"/>
      <c r="I341" s="9"/>
      <c r="J341" s="9"/>
      <c r="K341" s="9"/>
    </row>
    <row r="342" spans="1:11" x14ac:dyDescent="0.3">
      <c r="A342" s="5">
        <v>340</v>
      </c>
      <c r="B342" s="39" t="s">
        <v>101</v>
      </c>
      <c r="C342" s="10" t="s">
        <v>6</v>
      </c>
      <c r="D342" s="5">
        <v>8.24</v>
      </c>
      <c r="E342" s="8"/>
      <c r="F342" s="8"/>
      <c r="G342" s="9"/>
      <c r="H342" s="9"/>
      <c r="I342" s="9"/>
      <c r="J342" s="9"/>
      <c r="K342" s="9"/>
    </row>
    <row r="343" spans="1:11" x14ac:dyDescent="0.3">
      <c r="A343" s="5">
        <v>341</v>
      </c>
      <c r="B343" s="39" t="s">
        <v>202</v>
      </c>
      <c r="C343" s="10" t="s">
        <v>11</v>
      </c>
      <c r="D343" s="26">
        <v>320</v>
      </c>
      <c r="E343" s="8"/>
      <c r="F343" s="8"/>
      <c r="G343" s="9"/>
      <c r="H343" s="9"/>
      <c r="I343" s="9"/>
      <c r="J343" s="9"/>
      <c r="K343" s="10" t="s">
        <v>203</v>
      </c>
    </row>
    <row r="344" spans="1:11" x14ac:dyDescent="0.3">
      <c r="A344" s="5">
        <v>342</v>
      </c>
      <c r="B344" s="39" t="s">
        <v>204</v>
      </c>
      <c r="C344" s="10" t="s">
        <v>5</v>
      </c>
      <c r="D344" s="5">
        <v>0.08</v>
      </c>
      <c r="E344" s="8"/>
      <c r="F344" s="8"/>
      <c r="G344" s="9"/>
      <c r="H344" s="9"/>
      <c r="I344" s="9"/>
      <c r="J344" s="9"/>
      <c r="K344" s="9"/>
    </row>
    <row r="345" spans="1:11" x14ac:dyDescent="0.3">
      <c r="A345" s="5">
        <v>343</v>
      </c>
      <c r="B345" s="39" t="s">
        <v>24</v>
      </c>
      <c r="C345" s="10" t="s">
        <v>5</v>
      </c>
      <c r="D345" s="5">
        <v>0.4</v>
      </c>
      <c r="E345" s="8"/>
      <c r="F345" s="8"/>
      <c r="G345" s="9"/>
      <c r="H345" s="9"/>
      <c r="I345" s="9"/>
      <c r="J345" s="9"/>
      <c r="K345" s="9"/>
    </row>
    <row r="346" spans="1:11" x14ac:dyDescent="0.3">
      <c r="A346" s="5">
        <v>344</v>
      </c>
      <c r="B346" s="39" t="s">
        <v>205</v>
      </c>
      <c r="C346" s="26" t="s">
        <v>11</v>
      </c>
      <c r="D346" s="11">
        <v>5.51</v>
      </c>
      <c r="E346" s="8"/>
      <c r="F346" s="8"/>
      <c r="G346" s="9"/>
      <c r="H346" s="9"/>
      <c r="I346" s="9"/>
      <c r="J346" s="9"/>
      <c r="K346" s="9"/>
    </row>
    <row r="347" spans="1:11" x14ac:dyDescent="0.3">
      <c r="A347" s="5">
        <v>345</v>
      </c>
      <c r="B347" s="39" t="s">
        <v>206</v>
      </c>
      <c r="C347" s="10" t="s">
        <v>5</v>
      </c>
      <c r="D347" s="5">
        <v>1</v>
      </c>
      <c r="E347" s="8"/>
      <c r="F347" s="8"/>
      <c r="G347" s="9"/>
      <c r="H347" s="9"/>
      <c r="I347" s="9"/>
      <c r="J347" s="9"/>
      <c r="K347" s="9"/>
    </row>
    <row r="348" spans="1:11" x14ac:dyDescent="0.3">
      <c r="A348" s="5">
        <v>346</v>
      </c>
      <c r="B348" s="39" t="s">
        <v>66</v>
      </c>
      <c r="C348" s="10" t="s">
        <v>9</v>
      </c>
      <c r="D348" s="5">
        <v>25</v>
      </c>
      <c r="E348" s="8"/>
      <c r="F348" s="8"/>
      <c r="G348" s="9"/>
      <c r="H348" s="9"/>
      <c r="I348" s="9"/>
      <c r="J348" s="9"/>
      <c r="K348" s="9"/>
    </row>
    <row r="349" spans="1:11" x14ac:dyDescent="0.3">
      <c r="A349" s="5">
        <v>347</v>
      </c>
      <c r="B349" s="39" t="s">
        <v>67</v>
      </c>
      <c r="C349" s="10" t="s">
        <v>9</v>
      </c>
      <c r="D349" s="5">
        <v>25</v>
      </c>
      <c r="E349" s="8"/>
      <c r="F349" s="8"/>
      <c r="G349" s="9"/>
      <c r="H349" s="9"/>
      <c r="I349" s="9"/>
      <c r="J349" s="9"/>
      <c r="K349" s="9"/>
    </row>
    <row r="350" spans="1:11" x14ac:dyDescent="0.3">
      <c r="A350" s="5">
        <v>348</v>
      </c>
      <c r="B350" s="39" t="s">
        <v>68</v>
      </c>
      <c r="C350" s="10" t="s">
        <v>6</v>
      </c>
      <c r="D350" s="5">
        <v>0.28999999999999998</v>
      </c>
      <c r="E350" s="8"/>
      <c r="F350" s="8"/>
      <c r="G350" s="9"/>
      <c r="H350" s="9"/>
      <c r="I350" s="9"/>
      <c r="J350" s="9"/>
      <c r="K350" s="9"/>
    </row>
    <row r="351" spans="1:11" x14ac:dyDescent="0.3">
      <c r="A351" s="5">
        <v>349</v>
      </c>
      <c r="B351" s="39" t="s">
        <v>69</v>
      </c>
      <c r="C351" s="10" t="s">
        <v>9</v>
      </c>
      <c r="D351" s="5">
        <v>25</v>
      </c>
      <c r="E351" s="8"/>
      <c r="F351" s="8"/>
      <c r="G351" s="9"/>
      <c r="H351" s="9"/>
      <c r="I351" s="9"/>
      <c r="J351" s="9"/>
      <c r="K351" s="9"/>
    </row>
    <row r="352" spans="1:11" x14ac:dyDescent="0.3">
      <c r="A352" s="5">
        <v>350</v>
      </c>
      <c r="B352" s="39" t="s">
        <v>207</v>
      </c>
      <c r="C352" s="10" t="s">
        <v>54</v>
      </c>
      <c r="D352" s="5">
        <v>2.4</v>
      </c>
      <c r="E352" s="8"/>
      <c r="F352" s="8"/>
      <c r="G352" s="9"/>
      <c r="H352" s="9"/>
      <c r="I352" s="9"/>
      <c r="J352" s="9"/>
      <c r="K352" s="9"/>
    </row>
    <row r="353" spans="1:11" x14ac:dyDescent="0.3">
      <c r="A353" s="5">
        <v>351</v>
      </c>
      <c r="B353" s="39" t="s">
        <v>70</v>
      </c>
      <c r="C353" s="10" t="s">
        <v>6</v>
      </c>
      <c r="D353" s="5">
        <v>1.2</v>
      </c>
      <c r="E353" s="8"/>
      <c r="F353" s="8"/>
      <c r="G353" s="9"/>
      <c r="H353" s="9"/>
      <c r="I353" s="9"/>
      <c r="J353" s="9"/>
      <c r="K353" s="9"/>
    </row>
    <row r="354" spans="1:11" x14ac:dyDescent="0.3">
      <c r="A354" s="5">
        <v>352</v>
      </c>
      <c r="B354" s="39" t="s">
        <v>71</v>
      </c>
      <c r="C354" s="10" t="s">
        <v>11</v>
      </c>
      <c r="D354" s="5">
        <v>2.2000000000000002</v>
      </c>
      <c r="E354" s="8"/>
      <c r="F354" s="8"/>
      <c r="G354" s="9"/>
      <c r="H354" s="9"/>
      <c r="I354" s="9"/>
      <c r="J354" s="9"/>
      <c r="K354" s="10" t="s">
        <v>208</v>
      </c>
    </row>
    <row r="355" spans="1:11" x14ac:dyDescent="0.3">
      <c r="A355" s="5">
        <v>353</v>
      </c>
      <c r="B355" s="39" t="s">
        <v>209</v>
      </c>
      <c r="C355" s="10" t="s">
        <v>6</v>
      </c>
      <c r="D355" s="5">
        <v>13</v>
      </c>
      <c r="E355" s="5"/>
      <c r="F355" s="8"/>
      <c r="G355" s="9"/>
      <c r="H355" s="9"/>
      <c r="I355" s="9"/>
      <c r="J355" s="9"/>
      <c r="K355" s="9"/>
    </row>
    <row r="356" spans="1:11" x14ac:dyDescent="0.3">
      <c r="A356" s="5">
        <v>354</v>
      </c>
      <c r="B356" s="39" t="s">
        <v>101</v>
      </c>
      <c r="C356" s="10" t="s">
        <v>6</v>
      </c>
      <c r="D356" s="5">
        <v>220</v>
      </c>
      <c r="E356" s="5"/>
      <c r="F356" s="8"/>
      <c r="G356" s="9"/>
      <c r="H356" s="9"/>
      <c r="I356" s="9"/>
      <c r="J356" s="9"/>
      <c r="K356" s="9"/>
    </row>
    <row r="357" spans="1:11" x14ac:dyDescent="0.3">
      <c r="A357" s="5">
        <v>355</v>
      </c>
      <c r="B357" s="39" t="s">
        <v>72</v>
      </c>
      <c r="C357" s="10" t="s">
        <v>11</v>
      </c>
      <c r="D357" s="5">
        <v>3080</v>
      </c>
      <c r="E357" s="5"/>
      <c r="F357" s="8"/>
      <c r="G357" s="9"/>
      <c r="H357" s="9"/>
      <c r="I357" s="9"/>
      <c r="J357" s="9"/>
      <c r="K357" s="8" t="s">
        <v>236</v>
      </c>
    </row>
    <row r="358" spans="1:11" s="51" customFormat="1" x14ac:dyDescent="0.3">
      <c r="A358" s="5">
        <v>356</v>
      </c>
      <c r="B358" s="36" t="s">
        <v>210</v>
      </c>
      <c r="C358" s="31"/>
      <c r="D358" s="31"/>
      <c r="E358" s="31"/>
      <c r="F358" s="89"/>
      <c r="G358" s="50"/>
      <c r="H358" s="50"/>
      <c r="I358" s="50"/>
      <c r="J358" s="50"/>
      <c r="K358" s="50"/>
    </row>
    <row r="359" spans="1:11" ht="28.8" x14ac:dyDescent="0.3">
      <c r="A359" s="5">
        <v>357</v>
      </c>
      <c r="B359" s="39" t="s">
        <v>73</v>
      </c>
      <c r="C359" s="10" t="s">
        <v>63</v>
      </c>
      <c r="D359" s="5">
        <v>66</v>
      </c>
      <c r="E359" s="5"/>
      <c r="F359" s="8"/>
      <c r="G359" s="9"/>
      <c r="H359" s="9"/>
      <c r="I359" s="9"/>
      <c r="J359" s="9"/>
      <c r="K359" s="10" t="s">
        <v>211</v>
      </c>
    </row>
    <row r="360" spans="1:11" ht="28.8" x14ac:dyDescent="0.3">
      <c r="A360" s="5">
        <v>358</v>
      </c>
      <c r="B360" s="39" t="s">
        <v>212</v>
      </c>
      <c r="C360" s="10" t="s">
        <v>11</v>
      </c>
      <c r="D360" s="5">
        <v>1210</v>
      </c>
      <c r="E360" s="5"/>
      <c r="F360" s="8"/>
      <c r="G360" s="9"/>
      <c r="H360" s="9"/>
      <c r="I360" s="9"/>
      <c r="J360" s="9"/>
      <c r="K360" s="10" t="s">
        <v>231</v>
      </c>
    </row>
    <row r="361" spans="1:11" ht="14.4" customHeight="1" x14ac:dyDescent="0.3">
      <c r="A361" s="5">
        <v>359</v>
      </c>
      <c r="B361" s="39" t="s">
        <v>213</v>
      </c>
      <c r="C361" s="10" t="s">
        <v>6</v>
      </c>
      <c r="D361" s="5">
        <v>216</v>
      </c>
      <c r="E361" s="5"/>
      <c r="F361" s="8"/>
      <c r="G361" s="9"/>
      <c r="H361" s="9"/>
      <c r="I361" s="9"/>
      <c r="J361" s="9"/>
      <c r="K361" s="5"/>
    </row>
    <row r="362" spans="1:11" ht="28.8" x14ac:dyDescent="0.3">
      <c r="A362" s="5">
        <v>360</v>
      </c>
      <c r="B362" s="39" t="s">
        <v>214</v>
      </c>
      <c r="C362" s="10" t="s">
        <v>11</v>
      </c>
      <c r="D362" s="5">
        <v>2552</v>
      </c>
      <c r="E362" s="5"/>
      <c r="F362" s="8"/>
      <c r="G362" s="9"/>
      <c r="H362" s="9"/>
      <c r="I362" s="9"/>
      <c r="J362" s="9"/>
      <c r="K362" s="10" t="s">
        <v>232</v>
      </c>
    </row>
    <row r="363" spans="1:11" ht="28.8" x14ac:dyDescent="0.3">
      <c r="A363" s="5">
        <v>361</v>
      </c>
      <c r="B363" s="39" t="s">
        <v>215</v>
      </c>
      <c r="C363" s="10" t="s">
        <v>6</v>
      </c>
      <c r="D363" s="5">
        <v>232</v>
      </c>
      <c r="E363" s="5"/>
      <c r="F363" s="8"/>
      <c r="G363" s="9"/>
      <c r="H363" s="9"/>
      <c r="I363" s="9"/>
      <c r="J363" s="9"/>
      <c r="K363" s="5"/>
    </row>
    <row r="364" spans="1:11" ht="28.8" x14ac:dyDescent="0.3">
      <c r="A364" s="5">
        <v>362</v>
      </c>
      <c r="B364" s="39" t="s">
        <v>74</v>
      </c>
      <c r="C364" s="10" t="s">
        <v>6</v>
      </c>
      <c r="D364" s="5">
        <v>139.19999999999999</v>
      </c>
      <c r="E364" s="5"/>
      <c r="F364" s="8"/>
      <c r="G364" s="9"/>
      <c r="H364" s="9"/>
      <c r="I364" s="9"/>
      <c r="J364" s="9"/>
      <c r="K364" s="10" t="s">
        <v>233</v>
      </c>
    </row>
    <row r="365" spans="1:11" ht="28.8" x14ac:dyDescent="0.3">
      <c r="A365" s="5">
        <v>363</v>
      </c>
      <c r="B365" s="39" t="s">
        <v>216</v>
      </c>
      <c r="C365" s="10" t="s">
        <v>6</v>
      </c>
      <c r="D365" s="5">
        <v>232</v>
      </c>
      <c r="E365" s="5"/>
      <c r="F365" s="8"/>
      <c r="G365" s="9"/>
      <c r="H365" s="9"/>
      <c r="I365" s="9"/>
      <c r="J365" s="9"/>
      <c r="K365" s="10" t="s">
        <v>234</v>
      </c>
    </row>
    <row r="366" spans="1:11" ht="28.8" x14ac:dyDescent="0.3">
      <c r="A366" s="5">
        <v>364</v>
      </c>
      <c r="B366" s="39" t="s">
        <v>217</v>
      </c>
      <c r="C366" s="10" t="s">
        <v>63</v>
      </c>
      <c r="D366" s="5">
        <v>998</v>
      </c>
      <c r="E366" s="5"/>
      <c r="F366" s="8"/>
      <c r="G366" s="9"/>
      <c r="H366" s="9"/>
      <c r="I366" s="9"/>
      <c r="J366" s="9"/>
      <c r="K366" s="10" t="s">
        <v>235</v>
      </c>
    </row>
    <row r="367" spans="1:11" x14ac:dyDescent="0.3">
      <c r="A367" s="5">
        <v>365</v>
      </c>
      <c r="B367" s="39" t="s">
        <v>75</v>
      </c>
      <c r="C367" s="10" t="s">
        <v>54</v>
      </c>
      <c r="D367" s="5">
        <v>410</v>
      </c>
      <c r="E367" s="5"/>
      <c r="F367" s="8"/>
      <c r="G367" s="9"/>
      <c r="H367" s="9"/>
      <c r="I367" s="9"/>
      <c r="J367" s="9"/>
      <c r="K367" s="5"/>
    </row>
    <row r="368" spans="1:11" ht="28.8" x14ac:dyDescent="0.3">
      <c r="A368" s="5">
        <v>366</v>
      </c>
      <c r="B368" s="39" t="s">
        <v>76</v>
      </c>
      <c r="C368" s="10" t="s">
        <v>63</v>
      </c>
      <c r="D368" s="5">
        <v>38</v>
      </c>
      <c r="E368" s="5"/>
      <c r="F368" s="8"/>
      <c r="G368" s="9"/>
      <c r="H368" s="9"/>
      <c r="I368" s="9"/>
      <c r="J368" s="9"/>
      <c r="K368" s="10" t="s">
        <v>218</v>
      </c>
    </row>
    <row r="369" spans="1:11" x14ac:dyDescent="0.3">
      <c r="A369" s="5">
        <v>367</v>
      </c>
      <c r="B369" s="39" t="s">
        <v>77</v>
      </c>
      <c r="C369" s="10" t="s">
        <v>9</v>
      </c>
      <c r="D369" s="5">
        <v>177</v>
      </c>
      <c r="E369" s="5"/>
      <c r="F369" s="8"/>
      <c r="G369" s="9"/>
      <c r="H369" s="9"/>
      <c r="I369" s="9"/>
      <c r="J369" s="9"/>
      <c r="K369" s="10" t="s">
        <v>219</v>
      </c>
    </row>
    <row r="370" spans="1:11" x14ac:dyDescent="0.3">
      <c r="A370" s="5">
        <v>368</v>
      </c>
      <c r="B370" s="39" t="s">
        <v>78</v>
      </c>
      <c r="C370" s="10" t="s">
        <v>9</v>
      </c>
      <c r="D370" s="5">
        <v>177</v>
      </c>
      <c r="E370" s="5"/>
      <c r="F370" s="8"/>
      <c r="G370" s="9"/>
      <c r="H370" s="9"/>
      <c r="I370" s="9"/>
      <c r="J370" s="9"/>
      <c r="K370" s="10" t="s">
        <v>219</v>
      </c>
    </row>
    <row r="371" spans="1:11" x14ac:dyDescent="0.3">
      <c r="A371" s="5">
        <v>369</v>
      </c>
      <c r="B371" s="39" t="s">
        <v>79</v>
      </c>
      <c r="C371" s="10" t="s">
        <v>54</v>
      </c>
      <c r="D371" s="5">
        <v>24</v>
      </c>
      <c r="E371" s="5"/>
      <c r="F371" s="8"/>
      <c r="G371" s="9"/>
      <c r="H371" s="9"/>
      <c r="I371" s="9"/>
      <c r="J371" s="9"/>
      <c r="K371" s="5"/>
    </row>
    <row r="372" spans="1:11" x14ac:dyDescent="0.3">
      <c r="A372" s="5">
        <v>370</v>
      </c>
      <c r="B372" s="39" t="s">
        <v>80</v>
      </c>
      <c r="C372" s="10" t="s">
        <v>9</v>
      </c>
      <c r="D372" s="5">
        <v>1933</v>
      </c>
      <c r="E372" s="5"/>
      <c r="F372" s="8"/>
      <c r="G372" s="9"/>
      <c r="H372" s="9"/>
      <c r="I372" s="9"/>
      <c r="J372" s="9"/>
      <c r="K372" s="10" t="s">
        <v>220</v>
      </c>
    </row>
    <row r="373" spans="1:11" ht="28.8" x14ac:dyDescent="0.3">
      <c r="A373" s="5">
        <v>371</v>
      </c>
      <c r="B373" s="39" t="s">
        <v>81</v>
      </c>
      <c r="C373" s="10" t="s">
        <v>54</v>
      </c>
      <c r="D373" s="5">
        <v>21</v>
      </c>
      <c r="E373" s="5"/>
      <c r="F373" s="8"/>
      <c r="G373" s="9"/>
      <c r="H373" s="9"/>
      <c r="I373" s="9"/>
      <c r="J373" s="9"/>
      <c r="K373" s="10" t="s">
        <v>221</v>
      </c>
    </row>
    <row r="374" spans="1:11" x14ac:dyDescent="0.3">
      <c r="A374" s="5">
        <v>372</v>
      </c>
      <c r="B374" s="39" t="s">
        <v>222</v>
      </c>
      <c r="C374" s="10" t="s">
        <v>9</v>
      </c>
      <c r="D374" s="5">
        <v>1933</v>
      </c>
      <c r="E374" s="5"/>
      <c r="F374" s="8"/>
      <c r="G374" s="9"/>
      <c r="H374" s="9"/>
      <c r="I374" s="9"/>
      <c r="J374" s="9"/>
      <c r="K374" s="9"/>
    </row>
    <row r="375" spans="1:11" x14ac:dyDescent="0.3">
      <c r="A375" s="5">
        <v>373</v>
      </c>
      <c r="B375" s="39" t="s">
        <v>223</v>
      </c>
      <c r="C375" s="10" t="s">
        <v>9</v>
      </c>
      <c r="D375" s="5">
        <v>177</v>
      </c>
      <c r="E375" s="5"/>
      <c r="F375" s="8"/>
      <c r="G375" s="9"/>
      <c r="H375" s="9"/>
      <c r="I375" s="9"/>
      <c r="J375" s="9"/>
      <c r="K375" s="9"/>
    </row>
  </sheetData>
  <mergeCells count="5">
    <mergeCell ref="E1:F1"/>
    <mergeCell ref="G1:G2"/>
    <mergeCell ref="H1:I1"/>
    <mergeCell ref="J1:J2"/>
    <mergeCell ref="K1:K2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6175-48DD-4C3E-88AF-7558422C2F2C}">
  <dimension ref="A1:K490"/>
  <sheetViews>
    <sheetView zoomScale="70" zoomScaleNormal="70" workbookViewId="0">
      <selection activeCell="E4" sqref="E4"/>
    </sheetView>
  </sheetViews>
  <sheetFormatPr defaultRowHeight="14.4" x14ac:dyDescent="0.3"/>
  <cols>
    <col min="2" max="2" width="46.88671875" style="3" customWidth="1"/>
    <col min="3" max="3" width="9.33203125" style="48" customWidth="1"/>
    <col min="5" max="10" width="14.44140625" customWidth="1"/>
    <col min="11" max="11" width="21.109375" customWidth="1"/>
  </cols>
  <sheetData>
    <row r="1" spans="1:11" s="40" customFormat="1" ht="28.8" customHeight="1" x14ac:dyDescent="0.3">
      <c r="A1" s="29" t="s">
        <v>94</v>
      </c>
      <c r="B1" s="35" t="s">
        <v>86</v>
      </c>
      <c r="C1" s="29" t="s">
        <v>373</v>
      </c>
      <c r="D1" s="29" t="s">
        <v>441</v>
      </c>
      <c r="E1" s="98" t="s">
        <v>0</v>
      </c>
      <c r="F1" s="98"/>
      <c r="G1" s="98" t="s">
        <v>3</v>
      </c>
      <c r="H1" s="98" t="s">
        <v>8</v>
      </c>
      <c r="I1" s="98"/>
      <c r="J1" s="98" t="s">
        <v>7</v>
      </c>
      <c r="K1" s="98" t="s">
        <v>4</v>
      </c>
    </row>
    <row r="2" spans="1:11" s="40" customFormat="1" x14ac:dyDescent="0.3">
      <c r="A2" s="41"/>
      <c r="B2" s="42"/>
      <c r="C2" s="43"/>
      <c r="D2" s="43"/>
      <c r="E2" s="43" t="s">
        <v>1</v>
      </c>
      <c r="F2" s="43" t="s">
        <v>2</v>
      </c>
      <c r="G2" s="98"/>
      <c r="H2" s="43" t="s">
        <v>1</v>
      </c>
      <c r="I2" s="43" t="s">
        <v>2</v>
      </c>
      <c r="J2" s="98"/>
      <c r="K2" s="98"/>
    </row>
    <row r="3" spans="1:11" x14ac:dyDescent="0.3">
      <c r="A3" s="8">
        <v>1</v>
      </c>
      <c r="B3" s="1" t="s">
        <v>237</v>
      </c>
      <c r="C3" s="64"/>
      <c r="D3" s="15"/>
      <c r="E3" s="15"/>
      <c r="F3" s="15"/>
      <c r="G3" s="15"/>
      <c r="H3" s="15"/>
      <c r="I3" s="15"/>
      <c r="J3" s="15"/>
      <c r="K3" s="15"/>
    </row>
    <row r="4" spans="1:11" x14ac:dyDescent="0.3">
      <c r="A4" s="8">
        <v>2</v>
      </c>
      <c r="B4" s="53" t="s">
        <v>248</v>
      </c>
      <c r="C4" s="25"/>
      <c r="D4" s="4"/>
      <c r="E4" s="4"/>
      <c r="F4" s="15"/>
      <c r="G4" s="15"/>
      <c r="H4" s="15"/>
      <c r="I4" s="15"/>
      <c r="J4" s="15"/>
      <c r="K4" s="15"/>
    </row>
    <row r="5" spans="1:11" x14ac:dyDescent="0.3">
      <c r="A5" s="8">
        <v>3</v>
      </c>
      <c r="B5" s="37" t="s">
        <v>25</v>
      </c>
      <c r="C5" s="10" t="s">
        <v>5</v>
      </c>
      <c r="D5" s="18">
        <v>0.34</v>
      </c>
      <c r="E5" s="4"/>
      <c r="F5" s="15"/>
      <c r="G5" s="15"/>
      <c r="H5" s="15"/>
      <c r="I5" s="15"/>
      <c r="J5" s="15"/>
      <c r="K5" s="15"/>
    </row>
    <row r="6" spans="1:11" x14ac:dyDescent="0.3">
      <c r="A6" s="8">
        <v>4</v>
      </c>
      <c r="B6" s="37" t="s">
        <v>101</v>
      </c>
      <c r="C6" s="10" t="s">
        <v>6</v>
      </c>
      <c r="D6" s="18">
        <v>31.7</v>
      </c>
      <c r="E6" s="4"/>
      <c r="F6" s="15"/>
      <c r="G6" s="15"/>
      <c r="H6" s="15"/>
      <c r="I6" s="15"/>
      <c r="J6" s="15"/>
      <c r="K6" s="15"/>
    </row>
    <row r="7" spans="1:11" ht="28.8" x14ac:dyDescent="0.3">
      <c r="A7" s="8">
        <v>5</v>
      </c>
      <c r="B7" s="37" t="s">
        <v>83</v>
      </c>
      <c r="C7" s="10" t="s">
        <v>11</v>
      </c>
      <c r="D7" s="21">
        <v>8.6999999999999993</v>
      </c>
      <c r="E7" s="16"/>
      <c r="F7" s="15"/>
      <c r="G7" s="15"/>
      <c r="H7" s="15"/>
      <c r="I7" s="15"/>
      <c r="J7" s="15"/>
      <c r="K7" s="18" t="s">
        <v>249</v>
      </c>
    </row>
    <row r="8" spans="1:11" ht="28.8" x14ac:dyDescent="0.3">
      <c r="A8" s="8">
        <v>6</v>
      </c>
      <c r="B8" s="37" t="s">
        <v>84</v>
      </c>
      <c r="C8" s="10" t="s">
        <v>11</v>
      </c>
      <c r="D8" s="21">
        <v>670</v>
      </c>
      <c r="E8" s="16"/>
      <c r="F8" s="15"/>
      <c r="G8" s="15"/>
      <c r="H8" s="15"/>
      <c r="I8" s="15"/>
      <c r="J8" s="15"/>
      <c r="K8" s="18" t="s">
        <v>250</v>
      </c>
    </row>
    <row r="9" spans="1:11" ht="30.6" customHeight="1" x14ac:dyDescent="0.3">
      <c r="A9" s="8">
        <v>7</v>
      </c>
      <c r="B9" s="37" t="s">
        <v>85</v>
      </c>
      <c r="C9" s="10" t="s">
        <v>11</v>
      </c>
      <c r="D9" s="21">
        <v>57</v>
      </c>
      <c r="E9" s="16"/>
      <c r="F9" s="15"/>
      <c r="G9" s="15"/>
      <c r="H9" s="15"/>
      <c r="I9" s="15"/>
      <c r="J9" s="15"/>
      <c r="K9" s="18" t="s">
        <v>251</v>
      </c>
    </row>
    <row r="10" spans="1:11" x14ac:dyDescent="0.3">
      <c r="A10" s="8">
        <v>8</v>
      </c>
      <c r="B10" s="53" t="s">
        <v>252</v>
      </c>
      <c r="C10" s="25"/>
      <c r="D10" s="4"/>
      <c r="E10" s="4"/>
      <c r="F10" s="15"/>
      <c r="G10" s="15"/>
      <c r="H10" s="15"/>
      <c r="I10" s="15"/>
      <c r="J10" s="15"/>
      <c r="K10" s="4"/>
    </row>
    <row r="11" spans="1:11" x14ac:dyDescent="0.3">
      <c r="A11" s="8">
        <v>9</v>
      </c>
      <c r="B11" s="37" t="s">
        <v>25</v>
      </c>
      <c r="C11" s="10" t="s">
        <v>5</v>
      </c>
      <c r="D11" s="18">
        <v>0.13</v>
      </c>
      <c r="E11" s="4"/>
      <c r="F11" s="15"/>
      <c r="G11" s="15"/>
      <c r="H11" s="15"/>
      <c r="I11" s="15"/>
      <c r="J11" s="15"/>
      <c r="K11" s="4"/>
    </row>
    <row r="12" spans="1:11" x14ac:dyDescent="0.3">
      <c r="A12" s="8">
        <v>10</v>
      </c>
      <c r="B12" s="37" t="s">
        <v>101</v>
      </c>
      <c r="C12" s="10" t="s">
        <v>6</v>
      </c>
      <c r="D12" s="18">
        <v>58.2</v>
      </c>
      <c r="E12" s="4"/>
      <c r="F12" s="15"/>
      <c r="G12" s="15"/>
      <c r="H12" s="15"/>
      <c r="I12" s="15"/>
      <c r="J12" s="15"/>
      <c r="K12" s="4"/>
    </row>
    <row r="13" spans="1:11" ht="28.8" x14ac:dyDescent="0.3">
      <c r="A13" s="8">
        <v>11</v>
      </c>
      <c r="B13" s="37" t="s">
        <v>83</v>
      </c>
      <c r="C13" s="10" t="s">
        <v>11</v>
      </c>
      <c r="D13" s="21">
        <v>8</v>
      </c>
      <c r="E13" s="16"/>
      <c r="F13" s="15"/>
      <c r="G13" s="15"/>
      <c r="H13" s="15"/>
      <c r="I13" s="15"/>
      <c r="J13" s="15"/>
      <c r="K13" s="18" t="s">
        <v>249</v>
      </c>
    </row>
    <row r="14" spans="1:11" ht="28.8" x14ac:dyDescent="0.3">
      <c r="A14" s="8">
        <v>12</v>
      </c>
      <c r="B14" s="37" t="s">
        <v>253</v>
      </c>
      <c r="C14" s="10" t="s">
        <v>11</v>
      </c>
      <c r="D14" s="21">
        <v>246</v>
      </c>
      <c r="E14" s="16"/>
      <c r="F14" s="15"/>
      <c r="G14" s="15"/>
      <c r="H14" s="15"/>
      <c r="I14" s="15"/>
      <c r="J14" s="15"/>
      <c r="K14" s="18" t="s">
        <v>250</v>
      </c>
    </row>
    <row r="15" spans="1:11" ht="28.8" x14ac:dyDescent="0.3">
      <c r="A15" s="8">
        <v>13</v>
      </c>
      <c r="B15" s="37" t="s">
        <v>85</v>
      </c>
      <c r="C15" s="10" t="s">
        <v>11</v>
      </c>
      <c r="D15" s="21">
        <v>104.6</v>
      </c>
      <c r="E15" s="16"/>
      <c r="F15" s="15"/>
      <c r="G15" s="15"/>
      <c r="H15" s="15"/>
      <c r="I15" s="15"/>
      <c r="J15" s="15"/>
      <c r="K15" s="18" t="s">
        <v>251</v>
      </c>
    </row>
    <row r="16" spans="1:11" x14ac:dyDescent="0.3">
      <c r="A16" s="8">
        <v>14</v>
      </c>
      <c r="B16" s="53" t="s">
        <v>254</v>
      </c>
      <c r="C16" s="25"/>
      <c r="D16" s="4"/>
      <c r="E16" s="4"/>
      <c r="F16" s="15"/>
      <c r="G16" s="15"/>
      <c r="H16" s="15"/>
      <c r="I16" s="15"/>
      <c r="J16" s="15"/>
      <c r="K16" s="15"/>
    </row>
    <row r="17" spans="1:11" x14ac:dyDescent="0.3">
      <c r="A17" s="8">
        <v>15</v>
      </c>
      <c r="B17" s="37" t="s">
        <v>25</v>
      </c>
      <c r="C17" s="10" t="s">
        <v>5</v>
      </c>
      <c r="D17" s="18">
        <v>0.08</v>
      </c>
      <c r="E17" s="15"/>
      <c r="F17" s="15"/>
      <c r="G17" s="15"/>
      <c r="H17" s="15"/>
      <c r="I17" s="15"/>
      <c r="J17" s="15"/>
      <c r="K17" s="15"/>
    </row>
    <row r="18" spans="1:11" x14ac:dyDescent="0.3">
      <c r="A18" s="8">
        <v>16</v>
      </c>
      <c r="B18" s="37" t="s">
        <v>101</v>
      </c>
      <c r="C18" s="10" t="s">
        <v>6</v>
      </c>
      <c r="D18" s="18">
        <v>7</v>
      </c>
      <c r="E18" s="15"/>
      <c r="F18" s="15"/>
      <c r="G18" s="15"/>
      <c r="H18" s="15"/>
      <c r="I18" s="15"/>
      <c r="J18" s="15"/>
      <c r="K18" s="15"/>
    </row>
    <row r="19" spans="1:11" ht="28.8" x14ac:dyDescent="0.3">
      <c r="A19" s="8">
        <v>17</v>
      </c>
      <c r="B19" s="37" t="s">
        <v>83</v>
      </c>
      <c r="C19" s="10" t="s">
        <v>11</v>
      </c>
      <c r="D19" s="21">
        <v>2</v>
      </c>
      <c r="E19" s="15"/>
      <c r="F19" s="15"/>
      <c r="G19" s="15"/>
      <c r="H19" s="15"/>
      <c r="I19" s="15"/>
      <c r="J19" s="15"/>
      <c r="K19" s="18" t="s">
        <v>249</v>
      </c>
    </row>
    <row r="20" spans="1:11" ht="28.8" x14ac:dyDescent="0.3">
      <c r="A20" s="8">
        <v>18</v>
      </c>
      <c r="B20" s="37" t="s">
        <v>256</v>
      </c>
      <c r="C20" s="10" t="s">
        <v>11</v>
      </c>
      <c r="D20" s="21">
        <v>150</v>
      </c>
      <c r="E20" s="15"/>
      <c r="F20" s="15"/>
      <c r="G20" s="15"/>
      <c r="H20" s="15"/>
      <c r="I20" s="15"/>
      <c r="J20" s="15"/>
      <c r="K20" s="18" t="s">
        <v>250</v>
      </c>
    </row>
    <row r="21" spans="1:11" ht="28.8" x14ac:dyDescent="0.3">
      <c r="A21" s="8">
        <v>19</v>
      </c>
      <c r="B21" s="37" t="s">
        <v>85</v>
      </c>
      <c r="C21" s="10" t="s">
        <v>11</v>
      </c>
      <c r="D21" s="21">
        <v>12.8</v>
      </c>
      <c r="E21" s="15"/>
      <c r="F21" s="15"/>
      <c r="G21" s="15"/>
      <c r="H21" s="15"/>
      <c r="I21" s="15"/>
      <c r="J21" s="15"/>
      <c r="K21" s="18" t="s">
        <v>251</v>
      </c>
    </row>
    <row r="22" spans="1:11" x14ac:dyDescent="0.3">
      <c r="A22" s="8">
        <v>20</v>
      </c>
      <c r="B22" s="53" t="s">
        <v>257</v>
      </c>
      <c r="C22" s="25"/>
      <c r="D22" s="4"/>
      <c r="E22" s="15"/>
      <c r="F22" s="15"/>
      <c r="G22" s="15"/>
      <c r="H22" s="15"/>
      <c r="I22" s="15"/>
      <c r="J22" s="15"/>
      <c r="K22" s="15"/>
    </row>
    <row r="23" spans="1:11" x14ac:dyDescent="0.3">
      <c r="A23" s="8">
        <v>21</v>
      </c>
      <c r="B23" s="37" t="s">
        <v>25</v>
      </c>
      <c r="C23" s="10" t="s">
        <v>5</v>
      </c>
      <c r="D23" s="18">
        <v>0.14000000000000001</v>
      </c>
      <c r="E23" s="15"/>
      <c r="F23" s="15"/>
      <c r="G23" s="15"/>
      <c r="H23" s="15"/>
      <c r="I23" s="15"/>
      <c r="J23" s="15"/>
      <c r="K23" s="15"/>
    </row>
    <row r="24" spans="1:11" x14ac:dyDescent="0.3">
      <c r="A24" s="8">
        <v>22</v>
      </c>
      <c r="B24" s="37" t="s">
        <v>101</v>
      </c>
      <c r="C24" s="10" t="s">
        <v>6</v>
      </c>
      <c r="D24" s="18">
        <v>64.900000000000006</v>
      </c>
      <c r="E24" s="15"/>
      <c r="F24" s="15"/>
      <c r="G24" s="15"/>
      <c r="H24" s="15"/>
      <c r="I24" s="15"/>
      <c r="J24" s="15"/>
      <c r="K24" s="15"/>
    </row>
    <row r="25" spans="1:11" s="7" customFormat="1" ht="28.8" x14ac:dyDescent="0.3">
      <c r="A25" s="8">
        <v>23</v>
      </c>
      <c r="B25" s="39" t="s">
        <v>83</v>
      </c>
      <c r="C25" s="10" t="s">
        <v>11</v>
      </c>
      <c r="D25" s="12">
        <v>8.9</v>
      </c>
      <c r="E25" s="9"/>
      <c r="F25" s="9"/>
      <c r="G25" s="9"/>
      <c r="H25" s="9"/>
      <c r="I25" s="9"/>
      <c r="J25" s="9"/>
      <c r="K25" s="10" t="s">
        <v>249</v>
      </c>
    </row>
    <row r="26" spans="1:11" s="7" customFormat="1" ht="28.8" x14ac:dyDescent="0.3">
      <c r="A26" s="8">
        <v>24</v>
      </c>
      <c r="B26" s="39" t="s">
        <v>253</v>
      </c>
      <c r="C26" s="10" t="s">
        <v>11</v>
      </c>
      <c r="D26" s="12">
        <v>274</v>
      </c>
      <c r="E26" s="9"/>
      <c r="F26" s="9"/>
      <c r="G26" s="9"/>
      <c r="H26" s="9"/>
      <c r="I26" s="9"/>
      <c r="J26" s="9"/>
      <c r="K26" s="10" t="s">
        <v>250</v>
      </c>
    </row>
    <row r="27" spans="1:11" s="7" customFormat="1" ht="28.8" x14ac:dyDescent="0.3">
      <c r="A27" s="8">
        <v>25</v>
      </c>
      <c r="B27" s="39" t="s">
        <v>85</v>
      </c>
      <c r="C27" s="10" t="s">
        <v>11</v>
      </c>
      <c r="D27" s="12">
        <v>116.5</v>
      </c>
      <c r="E27" s="9"/>
      <c r="F27" s="9"/>
      <c r="G27" s="9"/>
      <c r="H27" s="9"/>
      <c r="I27" s="9"/>
      <c r="J27" s="9"/>
      <c r="K27" s="10" t="s">
        <v>251</v>
      </c>
    </row>
    <row r="28" spans="1:11" x14ac:dyDescent="0.3">
      <c r="A28" s="8">
        <v>26</v>
      </c>
      <c r="B28" s="52" t="s">
        <v>238</v>
      </c>
      <c r="C28" s="30"/>
      <c r="D28" s="4"/>
      <c r="E28" s="15"/>
      <c r="F28" s="15"/>
      <c r="G28" s="15"/>
      <c r="H28" s="15"/>
      <c r="I28" s="15"/>
      <c r="J28" s="15"/>
      <c r="K28" s="4"/>
    </row>
    <row r="29" spans="1:11" x14ac:dyDescent="0.3">
      <c r="A29" s="8">
        <v>27</v>
      </c>
      <c r="B29" s="53" t="s">
        <v>258</v>
      </c>
      <c r="C29" s="25"/>
      <c r="D29" s="4"/>
      <c r="E29" s="15"/>
      <c r="F29" s="15"/>
      <c r="G29" s="15"/>
      <c r="H29" s="15"/>
      <c r="I29" s="15"/>
      <c r="J29" s="15"/>
      <c r="K29" s="4"/>
    </row>
    <row r="30" spans="1:11" x14ac:dyDescent="0.3">
      <c r="A30" s="8">
        <v>28</v>
      </c>
      <c r="B30" s="38" t="s">
        <v>25</v>
      </c>
      <c r="C30" s="10" t="s">
        <v>5</v>
      </c>
      <c r="D30" s="18">
        <v>0.11</v>
      </c>
      <c r="E30" s="15"/>
      <c r="F30" s="15"/>
      <c r="G30" s="15"/>
      <c r="H30" s="15"/>
      <c r="I30" s="15"/>
      <c r="J30" s="15"/>
      <c r="K30" s="4"/>
    </row>
    <row r="31" spans="1:11" x14ac:dyDescent="0.3">
      <c r="A31" s="8">
        <v>29</v>
      </c>
      <c r="B31" s="37" t="s">
        <v>101</v>
      </c>
      <c r="C31" s="10" t="s">
        <v>6</v>
      </c>
      <c r="D31" s="18">
        <v>9.6</v>
      </c>
      <c r="E31" s="15"/>
      <c r="F31" s="15"/>
      <c r="G31" s="15"/>
      <c r="H31" s="15"/>
      <c r="I31" s="15"/>
      <c r="J31" s="15"/>
      <c r="K31" s="4"/>
    </row>
    <row r="32" spans="1:11" ht="28.8" x14ac:dyDescent="0.3">
      <c r="A32" s="8">
        <v>30</v>
      </c>
      <c r="B32" s="37" t="s">
        <v>83</v>
      </c>
      <c r="C32" s="10" t="s">
        <v>11</v>
      </c>
      <c r="D32" s="21">
        <v>2.7</v>
      </c>
      <c r="E32" s="15"/>
      <c r="F32" s="15"/>
      <c r="G32" s="15"/>
      <c r="H32" s="15"/>
      <c r="I32" s="15"/>
      <c r="J32" s="15"/>
      <c r="K32" s="18" t="s">
        <v>249</v>
      </c>
    </row>
    <row r="33" spans="1:11" ht="28.8" x14ac:dyDescent="0.3">
      <c r="A33" s="8">
        <v>31</v>
      </c>
      <c r="B33" s="37" t="s">
        <v>256</v>
      </c>
      <c r="C33" s="10" t="s">
        <v>11</v>
      </c>
      <c r="D33" s="21">
        <v>210</v>
      </c>
      <c r="E33" s="15"/>
      <c r="F33" s="15"/>
      <c r="G33" s="15"/>
      <c r="H33" s="15"/>
      <c r="I33" s="15"/>
      <c r="J33" s="15"/>
      <c r="K33" s="18" t="s">
        <v>250</v>
      </c>
    </row>
    <row r="34" spans="1:11" ht="28.8" x14ac:dyDescent="0.3">
      <c r="A34" s="8">
        <v>32</v>
      </c>
      <c r="B34" s="37" t="s">
        <v>85</v>
      </c>
      <c r="C34" s="10" t="s">
        <v>11</v>
      </c>
      <c r="D34" s="21">
        <v>17.899999999999999</v>
      </c>
      <c r="E34" s="15"/>
      <c r="F34" s="15"/>
      <c r="G34" s="15"/>
      <c r="H34" s="15"/>
      <c r="I34" s="15"/>
      <c r="J34" s="15"/>
      <c r="K34" s="18" t="s">
        <v>251</v>
      </c>
    </row>
    <row r="35" spans="1:11" x14ac:dyDescent="0.3">
      <c r="A35" s="8">
        <v>33</v>
      </c>
      <c r="B35" s="53" t="s">
        <v>259</v>
      </c>
      <c r="C35" s="25"/>
      <c r="D35" s="4"/>
      <c r="E35" s="15"/>
      <c r="F35" s="15"/>
      <c r="G35" s="15"/>
      <c r="H35" s="15"/>
      <c r="I35" s="15"/>
      <c r="J35" s="15"/>
      <c r="K35" s="15"/>
    </row>
    <row r="36" spans="1:11" x14ac:dyDescent="0.3">
      <c r="A36" s="8">
        <v>34</v>
      </c>
      <c r="B36" s="37" t="s">
        <v>25</v>
      </c>
      <c r="C36" s="10" t="s">
        <v>5</v>
      </c>
      <c r="D36" s="18">
        <v>0.12</v>
      </c>
      <c r="E36" s="15"/>
      <c r="F36" s="15"/>
      <c r="G36" s="15"/>
      <c r="H36" s="15"/>
      <c r="I36" s="15"/>
      <c r="J36" s="15"/>
      <c r="K36" s="15"/>
    </row>
    <row r="37" spans="1:11" x14ac:dyDescent="0.3">
      <c r="A37" s="8">
        <v>35</v>
      </c>
      <c r="B37" s="37" t="s">
        <v>101</v>
      </c>
      <c r="C37" s="10" t="s">
        <v>6</v>
      </c>
      <c r="D37" s="18">
        <v>56.6</v>
      </c>
      <c r="E37" s="15"/>
      <c r="F37" s="15"/>
      <c r="G37" s="15"/>
      <c r="H37" s="15"/>
      <c r="I37" s="15"/>
      <c r="J37" s="15"/>
      <c r="K37" s="15"/>
    </row>
    <row r="38" spans="1:11" ht="28.8" x14ac:dyDescent="0.3">
      <c r="A38" s="8">
        <v>36</v>
      </c>
      <c r="B38" s="37" t="s">
        <v>83</v>
      </c>
      <c r="C38" s="10" t="s">
        <v>11</v>
      </c>
      <c r="D38" s="21">
        <v>7.7</v>
      </c>
      <c r="E38" s="15"/>
      <c r="F38" s="15"/>
      <c r="G38" s="15"/>
      <c r="H38" s="15"/>
      <c r="I38" s="15"/>
      <c r="J38" s="15"/>
      <c r="K38" s="18" t="s">
        <v>249</v>
      </c>
    </row>
    <row r="39" spans="1:11" ht="28.8" x14ac:dyDescent="0.3">
      <c r="A39" s="8">
        <v>37</v>
      </c>
      <c r="B39" s="37" t="s">
        <v>253</v>
      </c>
      <c r="C39" s="10" t="s">
        <v>11</v>
      </c>
      <c r="D39" s="21">
        <v>238</v>
      </c>
      <c r="E39" s="15"/>
      <c r="F39" s="15"/>
      <c r="G39" s="15"/>
      <c r="H39" s="15"/>
      <c r="I39" s="15"/>
      <c r="J39" s="15"/>
      <c r="K39" s="18" t="s">
        <v>250</v>
      </c>
    </row>
    <row r="40" spans="1:11" ht="28.8" x14ac:dyDescent="0.3">
      <c r="A40" s="8">
        <v>38</v>
      </c>
      <c r="B40" s="37" t="s">
        <v>85</v>
      </c>
      <c r="C40" s="10" t="s">
        <v>11</v>
      </c>
      <c r="D40" s="21">
        <v>101.2</v>
      </c>
      <c r="E40" s="15"/>
      <c r="F40" s="15"/>
      <c r="G40" s="15"/>
      <c r="H40" s="15"/>
      <c r="I40" s="15"/>
      <c r="J40" s="15"/>
      <c r="K40" s="18" t="s">
        <v>251</v>
      </c>
    </row>
    <row r="41" spans="1:11" x14ac:dyDescent="0.3">
      <c r="A41" s="8">
        <v>39</v>
      </c>
      <c r="B41" s="53" t="s">
        <v>260</v>
      </c>
      <c r="C41" s="25"/>
      <c r="D41" s="4"/>
      <c r="E41" s="15"/>
      <c r="F41" s="15"/>
      <c r="G41" s="15"/>
      <c r="H41" s="15"/>
      <c r="I41" s="15"/>
      <c r="J41" s="15"/>
      <c r="K41" s="4"/>
    </row>
    <row r="42" spans="1:11" x14ac:dyDescent="0.3">
      <c r="A42" s="8">
        <v>40</v>
      </c>
      <c r="B42" s="17" t="s">
        <v>25</v>
      </c>
      <c r="C42" s="10" t="s">
        <v>5</v>
      </c>
      <c r="D42" s="18">
        <v>0.3</v>
      </c>
      <c r="E42" s="15"/>
      <c r="F42" s="15"/>
      <c r="G42" s="15"/>
      <c r="H42" s="15"/>
      <c r="I42" s="15"/>
      <c r="J42" s="15"/>
      <c r="K42" s="4"/>
    </row>
    <row r="43" spans="1:11" x14ac:dyDescent="0.3">
      <c r="A43" s="8">
        <v>41</v>
      </c>
      <c r="B43" s="17" t="s">
        <v>101</v>
      </c>
      <c r="C43" s="10" t="s">
        <v>6</v>
      </c>
      <c r="D43" s="18">
        <v>28</v>
      </c>
      <c r="E43" s="15"/>
      <c r="F43" s="15"/>
      <c r="G43" s="15"/>
      <c r="H43" s="15"/>
      <c r="I43" s="15"/>
      <c r="J43" s="15"/>
      <c r="K43" s="4"/>
    </row>
    <row r="44" spans="1:11" ht="28.8" x14ac:dyDescent="0.3">
      <c r="A44" s="8">
        <v>42</v>
      </c>
      <c r="B44" s="17" t="s">
        <v>83</v>
      </c>
      <c r="C44" s="10" t="s">
        <v>11</v>
      </c>
      <c r="D44" s="21">
        <v>7.7</v>
      </c>
      <c r="E44" s="15"/>
      <c r="F44" s="15"/>
      <c r="G44" s="15"/>
      <c r="H44" s="15"/>
      <c r="I44" s="15"/>
      <c r="J44" s="15"/>
      <c r="K44" s="18" t="s">
        <v>249</v>
      </c>
    </row>
    <row r="45" spans="1:11" ht="28.8" x14ac:dyDescent="0.3">
      <c r="A45" s="8">
        <v>43</v>
      </c>
      <c r="B45" s="17" t="s">
        <v>256</v>
      </c>
      <c r="C45" s="10" t="s">
        <v>11</v>
      </c>
      <c r="D45" s="21">
        <v>590</v>
      </c>
      <c r="E45" s="15"/>
      <c r="F45" s="15"/>
      <c r="G45" s="15"/>
      <c r="H45" s="15"/>
      <c r="I45" s="15"/>
      <c r="J45" s="15"/>
      <c r="K45" s="18" t="s">
        <v>250</v>
      </c>
    </row>
    <row r="46" spans="1:11" ht="28.8" x14ac:dyDescent="0.3">
      <c r="A46" s="8">
        <v>44</v>
      </c>
      <c r="B46" s="17" t="s">
        <v>85</v>
      </c>
      <c r="C46" s="10" t="s">
        <v>11</v>
      </c>
      <c r="D46" s="21">
        <v>50.2</v>
      </c>
      <c r="E46" s="15"/>
      <c r="F46" s="15"/>
      <c r="G46" s="15"/>
      <c r="H46" s="15"/>
      <c r="I46" s="15"/>
      <c r="J46" s="15"/>
      <c r="K46" s="18" t="s">
        <v>251</v>
      </c>
    </row>
    <row r="47" spans="1:11" x14ac:dyDescent="0.3">
      <c r="A47" s="8">
        <v>45</v>
      </c>
      <c r="B47" s="53" t="s">
        <v>261</v>
      </c>
      <c r="C47" s="25"/>
      <c r="D47" s="4"/>
      <c r="E47" s="15"/>
      <c r="F47" s="15"/>
      <c r="G47" s="15"/>
      <c r="H47" s="15"/>
      <c r="I47" s="15"/>
      <c r="J47" s="15"/>
      <c r="K47" s="15"/>
    </row>
    <row r="48" spans="1:11" x14ac:dyDescent="0.3">
      <c r="A48" s="8">
        <v>46</v>
      </c>
      <c r="B48" s="17" t="s">
        <v>25</v>
      </c>
      <c r="C48" s="10" t="s">
        <v>5</v>
      </c>
      <c r="D48" s="18">
        <v>0.52</v>
      </c>
      <c r="E48" s="15"/>
      <c r="F48" s="15"/>
      <c r="G48" s="15"/>
      <c r="H48" s="15"/>
      <c r="I48" s="15"/>
      <c r="J48" s="15"/>
      <c r="K48" s="15"/>
    </row>
    <row r="49" spans="1:11" x14ac:dyDescent="0.3">
      <c r="A49" s="8">
        <v>47</v>
      </c>
      <c r="B49" s="17" t="s">
        <v>101</v>
      </c>
      <c r="C49" s="10" t="s">
        <v>6</v>
      </c>
      <c r="D49" s="18">
        <v>243.1</v>
      </c>
      <c r="E49" s="15"/>
      <c r="F49" s="15"/>
      <c r="G49" s="15"/>
      <c r="H49" s="15"/>
      <c r="I49" s="15"/>
      <c r="J49" s="15"/>
      <c r="K49" s="15"/>
    </row>
    <row r="50" spans="1:11" ht="28.8" x14ac:dyDescent="0.3">
      <c r="A50" s="8">
        <v>48</v>
      </c>
      <c r="B50" s="17" t="s">
        <v>83</v>
      </c>
      <c r="C50" s="10" t="s">
        <v>11</v>
      </c>
      <c r="D50" s="12">
        <v>32.9</v>
      </c>
      <c r="E50" s="15"/>
      <c r="F50" s="15"/>
      <c r="G50" s="15"/>
      <c r="H50" s="15"/>
      <c r="I50" s="15"/>
      <c r="J50" s="15"/>
      <c r="K50" s="18" t="s">
        <v>249</v>
      </c>
    </row>
    <row r="51" spans="1:11" ht="28.8" x14ac:dyDescent="0.3">
      <c r="A51" s="8">
        <v>49</v>
      </c>
      <c r="B51" s="17" t="s">
        <v>253</v>
      </c>
      <c r="C51" s="10" t="s">
        <v>11</v>
      </c>
      <c r="D51" s="12">
        <v>1022</v>
      </c>
      <c r="E51" s="15"/>
      <c r="F51" s="15"/>
      <c r="G51" s="15"/>
      <c r="H51" s="15"/>
      <c r="I51" s="15"/>
      <c r="J51" s="15"/>
      <c r="K51" s="18" t="s">
        <v>250</v>
      </c>
    </row>
    <row r="52" spans="1:11" ht="28.8" x14ac:dyDescent="0.3">
      <c r="A52" s="8">
        <v>50</v>
      </c>
      <c r="B52" s="17" t="s">
        <v>85</v>
      </c>
      <c r="C52" s="10" t="s">
        <v>11</v>
      </c>
      <c r="D52" s="12">
        <v>434.4</v>
      </c>
      <c r="E52" s="15"/>
      <c r="F52" s="15"/>
      <c r="G52" s="15"/>
      <c r="H52" s="15"/>
      <c r="I52" s="15"/>
      <c r="J52" s="15"/>
      <c r="K52" s="18" t="s">
        <v>251</v>
      </c>
    </row>
    <row r="53" spans="1:11" ht="28.8" x14ac:dyDescent="0.3">
      <c r="A53" s="8">
        <v>51</v>
      </c>
      <c r="B53" s="54" t="s">
        <v>239</v>
      </c>
      <c r="C53" s="33"/>
      <c r="D53" s="23"/>
      <c r="E53" s="15"/>
      <c r="F53" s="15"/>
      <c r="G53" s="15"/>
      <c r="H53" s="15"/>
      <c r="I53" s="15"/>
      <c r="J53" s="15"/>
      <c r="K53" s="23"/>
    </row>
    <row r="54" spans="1:11" x14ac:dyDescent="0.3">
      <c r="A54" s="8">
        <v>52</v>
      </c>
      <c r="B54" s="53" t="s">
        <v>248</v>
      </c>
      <c r="C54" s="25"/>
      <c r="D54" s="4"/>
      <c r="E54" s="4"/>
      <c r="F54" s="15"/>
      <c r="G54" s="15"/>
      <c r="H54" s="15"/>
      <c r="I54" s="15"/>
      <c r="J54" s="15"/>
      <c r="K54" s="4"/>
    </row>
    <row r="55" spans="1:11" x14ac:dyDescent="0.3">
      <c r="A55" s="8">
        <v>53</v>
      </c>
      <c r="B55" s="37" t="s">
        <v>25</v>
      </c>
      <c r="C55" s="10" t="s">
        <v>5</v>
      </c>
      <c r="D55" s="18">
        <v>0.46</v>
      </c>
      <c r="E55" s="4"/>
      <c r="F55" s="15"/>
      <c r="G55" s="15"/>
      <c r="H55" s="15"/>
      <c r="I55" s="15"/>
      <c r="J55" s="15"/>
      <c r="K55" s="4"/>
    </row>
    <row r="56" spans="1:11" x14ac:dyDescent="0.3">
      <c r="A56" s="8">
        <v>54</v>
      </c>
      <c r="B56" s="37" t="s">
        <v>101</v>
      </c>
      <c r="C56" s="10" t="s">
        <v>6</v>
      </c>
      <c r="D56" s="18">
        <v>23.8</v>
      </c>
      <c r="E56" s="4"/>
      <c r="F56" s="15"/>
      <c r="G56" s="15"/>
      <c r="H56" s="15"/>
      <c r="I56" s="15"/>
      <c r="J56" s="15"/>
      <c r="K56" s="4"/>
    </row>
    <row r="57" spans="1:11" ht="28.8" x14ac:dyDescent="0.3">
      <c r="A57" s="8">
        <v>55</v>
      </c>
      <c r="B57" s="37" t="s">
        <v>83</v>
      </c>
      <c r="C57" s="10" t="s">
        <v>11</v>
      </c>
      <c r="D57" s="12">
        <v>53.6</v>
      </c>
      <c r="E57" s="16"/>
      <c r="F57" s="15"/>
      <c r="G57" s="15"/>
      <c r="H57" s="15"/>
      <c r="I57" s="15"/>
      <c r="J57" s="15"/>
      <c r="K57" s="18" t="s">
        <v>249</v>
      </c>
    </row>
    <row r="58" spans="1:11" ht="28.8" x14ac:dyDescent="0.3">
      <c r="A58" s="8">
        <v>56</v>
      </c>
      <c r="B58" s="37" t="s">
        <v>256</v>
      </c>
      <c r="C58" s="10" t="s">
        <v>11</v>
      </c>
      <c r="D58" s="12">
        <v>920</v>
      </c>
      <c r="E58" s="16"/>
      <c r="F58" s="15"/>
      <c r="G58" s="15"/>
      <c r="H58" s="15"/>
      <c r="I58" s="15"/>
      <c r="J58" s="15"/>
      <c r="K58" s="18" t="s">
        <v>250</v>
      </c>
    </row>
    <row r="59" spans="1:11" ht="28.8" x14ac:dyDescent="0.3">
      <c r="A59" s="8">
        <v>57</v>
      </c>
      <c r="B59" s="37" t="s">
        <v>85</v>
      </c>
      <c r="C59" s="10" t="s">
        <v>11</v>
      </c>
      <c r="D59" s="12">
        <v>77.400000000000006</v>
      </c>
      <c r="E59" s="16"/>
      <c r="F59" s="15"/>
      <c r="G59" s="15"/>
      <c r="H59" s="15"/>
      <c r="I59" s="15"/>
      <c r="J59" s="15"/>
      <c r="K59" s="18" t="s">
        <v>251</v>
      </c>
    </row>
    <row r="60" spans="1:11" x14ac:dyDescent="0.3">
      <c r="A60" s="8">
        <v>58</v>
      </c>
      <c r="B60" s="53" t="s">
        <v>252</v>
      </c>
      <c r="C60" s="25"/>
      <c r="D60" s="4"/>
      <c r="E60" s="4"/>
      <c r="F60" s="15"/>
      <c r="G60" s="15"/>
      <c r="H60" s="15"/>
      <c r="I60" s="15"/>
      <c r="J60" s="15"/>
      <c r="K60" s="15"/>
    </row>
    <row r="61" spans="1:11" x14ac:dyDescent="0.3">
      <c r="A61" s="8">
        <v>59</v>
      </c>
      <c r="B61" s="37" t="s">
        <v>25</v>
      </c>
      <c r="C61" s="10" t="s">
        <v>5</v>
      </c>
      <c r="D61" s="18">
        <v>7.0000000000000007E-2</v>
      </c>
      <c r="E61" s="4"/>
      <c r="F61" s="15"/>
      <c r="G61" s="15"/>
      <c r="H61" s="15"/>
      <c r="I61" s="15"/>
      <c r="J61" s="15"/>
      <c r="K61" s="15"/>
    </row>
    <row r="62" spans="1:11" x14ac:dyDescent="0.3">
      <c r="A62" s="8">
        <v>60</v>
      </c>
      <c r="B62" s="37" t="s">
        <v>101</v>
      </c>
      <c r="C62" s="10" t="s">
        <v>6</v>
      </c>
      <c r="D62" s="18">
        <v>18</v>
      </c>
      <c r="E62" s="4"/>
      <c r="F62" s="15"/>
      <c r="G62" s="15"/>
      <c r="H62" s="15"/>
      <c r="I62" s="15"/>
      <c r="J62" s="15"/>
      <c r="K62" s="15"/>
    </row>
    <row r="63" spans="1:11" ht="28.8" x14ac:dyDescent="0.3">
      <c r="A63" s="8">
        <v>61</v>
      </c>
      <c r="B63" s="37" t="s">
        <v>83</v>
      </c>
      <c r="C63" s="10" t="s">
        <v>11</v>
      </c>
      <c r="D63" s="21">
        <v>13.5</v>
      </c>
      <c r="E63" s="16"/>
      <c r="F63" s="15"/>
      <c r="G63" s="15"/>
      <c r="H63" s="15"/>
      <c r="I63" s="15"/>
      <c r="J63" s="15"/>
      <c r="K63" s="18" t="s">
        <v>249</v>
      </c>
    </row>
    <row r="64" spans="1:11" ht="28.8" x14ac:dyDescent="0.3">
      <c r="A64" s="8">
        <v>62</v>
      </c>
      <c r="B64" s="37" t="s">
        <v>253</v>
      </c>
      <c r="C64" s="10" t="s">
        <v>11</v>
      </c>
      <c r="D64" s="21">
        <v>138</v>
      </c>
      <c r="E64" s="16"/>
      <c r="F64" s="15"/>
      <c r="G64" s="15"/>
      <c r="H64" s="15"/>
      <c r="I64" s="15"/>
      <c r="J64" s="15"/>
      <c r="K64" s="18" t="s">
        <v>250</v>
      </c>
    </row>
    <row r="65" spans="1:11" ht="28.8" x14ac:dyDescent="0.3">
      <c r="A65" s="8">
        <v>63</v>
      </c>
      <c r="B65" s="37" t="s">
        <v>85</v>
      </c>
      <c r="C65" s="10" t="s">
        <v>11</v>
      </c>
      <c r="D65" s="21">
        <v>58.7</v>
      </c>
      <c r="E65" s="16"/>
      <c r="F65" s="15"/>
      <c r="G65" s="15"/>
      <c r="H65" s="15"/>
      <c r="I65" s="15"/>
      <c r="J65" s="15"/>
      <c r="K65" s="18" t="s">
        <v>251</v>
      </c>
    </row>
    <row r="66" spans="1:11" x14ac:dyDescent="0.3">
      <c r="A66" s="8">
        <v>64</v>
      </c>
      <c r="B66" s="34" t="s">
        <v>254</v>
      </c>
      <c r="C66" s="25"/>
      <c r="D66" s="4"/>
      <c r="E66" s="4"/>
      <c r="F66" s="15"/>
      <c r="G66" s="15"/>
      <c r="H66" s="15"/>
      <c r="I66" s="15"/>
      <c r="J66" s="15"/>
      <c r="K66" s="4"/>
    </row>
    <row r="67" spans="1:11" x14ac:dyDescent="0.3">
      <c r="A67" s="8">
        <v>65</v>
      </c>
      <c r="B67" s="17" t="s">
        <v>25</v>
      </c>
      <c r="C67" s="10" t="s">
        <v>5</v>
      </c>
      <c r="D67" s="18">
        <v>7.0000000000000007E-2</v>
      </c>
      <c r="E67" s="15"/>
      <c r="F67" s="15"/>
      <c r="G67" s="15"/>
      <c r="H67" s="15"/>
      <c r="I67" s="15"/>
      <c r="J67" s="15"/>
      <c r="K67" s="4"/>
    </row>
    <row r="68" spans="1:11" x14ac:dyDescent="0.3">
      <c r="A68" s="8">
        <v>66</v>
      </c>
      <c r="B68" s="17" t="s">
        <v>101</v>
      </c>
      <c r="C68" s="10" t="s">
        <v>6</v>
      </c>
      <c r="D68" s="18">
        <v>3.2</v>
      </c>
      <c r="E68" s="15"/>
      <c r="F68" s="15"/>
      <c r="G68" s="15"/>
      <c r="H68" s="15"/>
      <c r="I68" s="15"/>
      <c r="J68" s="15"/>
      <c r="K68" s="4"/>
    </row>
    <row r="69" spans="1:11" ht="28.8" x14ac:dyDescent="0.3">
      <c r="A69" s="8">
        <v>67</v>
      </c>
      <c r="B69" s="17" t="s">
        <v>83</v>
      </c>
      <c r="C69" s="10" t="s">
        <v>11</v>
      </c>
      <c r="D69" s="21">
        <v>7.2</v>
      </c>
      <c r="E69" s="15"/>
      <c r="F69" s="15"/>
      <c r="G69" s="15"/>
      <c r="H69" s="15"/>
      <c r="I69" s="15"/>
      <c r="J69" s="15"/>
      <c r="K69" s="18" t="s">
        <v>249</v>
      </c>
    </row>
    <row r="70" spans="1:11" ht="28.8" x14ac:dyDescent="0.3">
      <c r="A70" s="8">
        <v>68</v>
      </c>
      <c r="B70" s="17" t="s">
        <v>256</v>
      </c>
      <c r="C70" s="10" t="s">
        <v>11</v>
      </c>
      <c r="D70" s="21">
        <v>140</v>
      </c>
      <c r="E70" s="15"/>
      <c r="F70" s="15"/>
      <c r="G70" s="15"/>
      <c r="H70" s="15"/>
      <c r="I70" s="15"/>
      <c r="J70" s="15"/>
      <c r="K70" s="18" t="s">
        <v>250</v>
      </c>
    </row>
    <row r="71" spans="1:11" ht="28.8" x14ac:dyDescent="0.3">
      <c r="A71" s="8">
        <v>69</v>
      </c>
      <c r="B71" s="17" t="s">
        <v>85</v>
      </c>
      <c r="C71" s="10" t="s">
        <v>11</v>
      </c>
      <c r="D71" s="21">
        <v>11.1</v>
      </c>
      <c r="E71" s="15"/>
      <c r="F71" s="15"/>
      <c r="G71" s="15"/>
      <c r="H71" s="15"/>
      <c r="I71" s="15"/>
      <c r="J71" s="15"/>
      <c r="K71" s="18" t="s">
        <v>251</v>
      </c>
    </row>
    <row r="72" spans="1:11" x14ac:dyDescent="0.3">
      <c r="A72" s="8">
        <v>70</v>
      </c>
      <c r="B72" s="53" t="s">
        <v>257</v>
      </c>
      <c r="C72" s="25"/>
      <c r="D72" s="4"/>
      <c r="E72" s="15"/>
      <c r="F72" s="15"/>
      <c r="G72" s="15"/>
      <c r="H72" s="15"/>
      <c r="I72" s="15"/>
      <c r="J72" s="15"/>
      <c r="K72" s="15"/>
    </row>
    <row r="73" spans="1:11" x14ac:dyDescent="0.3">
      <c r="A73" s="8">
        <v>71</v>
      </c>
      <c r="B73" s="17" t="s">
        <v>25</v>
      </c>
      <c r="C73" s="10" t="s">
        <v>5</v>
      </c>
      <c r="D73" s="18">
        <v>0.18</v>
      </c>
      <c r="E73" s="15"/>
      <c r="F73" s="15"/>
      <c r="G73" s="15"/>
      <c r="H73" s="15"/>
      <c r="I73" s="15"/>
      <c r="J73" s="15"/>
      <c r="K73" s="15"/>
    </row>
    <row r="74" spans="1:11" x14ac:dyDescent="0.3">
      <c r="A74" s="8">
        <v>72</v>
      </c>
      <c r="B74" s="17" t="s">
        <v>101</v>
      </c>
      <c r="C74" s="10" t="s">
        <v>6</v>
      </c>
      <c r="D74" s="18">
        <v>46</v>
      </c>
      <c r="E74" s="15"/>
      <c r="F74" s="15"/>
      <c r="G74" s="15"/>
      <c r="H74" s="15"/>
      <c r="I74" s="15"/>
      <c r="J74" s="15"/>
      <c r="K74" s="15"/>
    </row>
    <row r="75" spans="1:11" ht="28.8" x14ac:dyDescent="0.3">
      <c r="A75" s="8">
        <v>73</v>
      </c>
      <c r="B75" s="17" t="s">
        <v>83</v>
      </c>
      <c r="C75" s="10" t="s">
        <v>11</v>
      </c>
      <c r="D75" s="21">
        <v>34.5</v>
      </c>
      <c r="E75" s="15"/>
      <c r="F75" s="15"/>
      <c r="G75" s="15"/>
      <c r="H75" s="15"/>
      <c r="I75" s="15"/>
      <c r="J75" s="15"/>
      <c r="K75" s="18" t="s">
        <v>249</v>
      </c>
    </row>
    <row r="76" spans="1:11" ht="28.8" x14ac:dyDescent="0.3">
      <c r="A76" s="8">
        <v>74</v>
      </c>
      <c r="B76" s="17" t="s">
        <v>253</v>
      </c>
      <c r="C76" s="10" t="s">
        <v>11</v>
      </c>
      <c r="D76" s="21">
        <v>350</v>
      </c>
      <c r="E76" s="15"/>
      <c r="F76" s="15"/>
      <c r="G76" s="15"/>
      <c r="H76" s="15"/>
      <c r="I76" s="15"/>
      <c r="J76" s="15"/>
      <c r="K76" s="18" t="s">
        <v>250</v>
      </c>
    </row>
    <row r="77" spans="1:11" ht="28.8" x14ac:dyDescent="0.3">
      <c r="A77" s="8">
        <v>75</v>
      </c>
      <c r="B77" s="17" t="s">
        <v>85</v>
      </c>
      <c r="C77" s="10" t="s">
        <v>11</v>
      </c>
      <c r="D77" s="21">
        <v>148.80000000000001</v>
      </c>
      <c r="E77" s="15"/>
      <c r="F77" s="15"/>
      <c r="G77" s="15"/>
      <c r="H77" s="15"/>
      <c r="I77" s="15"/>
      <c r="J77" s="15"/>
      <c r="K77" s="18" t="s">
        <v>251</v>
      </c>
    </row>
    <row r="78" spans="1:11" ht="28.8" x14ac:dyDescent="0.3">
      <c r="A78" s="8">
        <v>76</v>
      </c>
      <c r="B78" s="54" t="s">
        <v>240</v>
      </c>
      <c r="C78" s="33"/>
      <c r="D78" s="23"/>
      <c r="E78" s="15"/>
      <c r="F78" s="15"/>
      <c r="G78" s="15"/>
      <c r="H78" s="15"/>
      <c r="I78" s="15"/>
      <c r="J78" s="15"/>
      <c r="K78" s="15"/>
    </row>
    <row r="79" spans="1:11" x14ac:dyDescent="0.3">
      <c r="A79" s="8">
        <v>77</v>
      </c>
      <c r="B79" s="53" t="s">
        <v>258</v>
      </c>
      <c r="C79" s="25"/>
      <c r="D79" s="4"/>
      <c r="E79" s="4"/>
      <c r="F79" s="15"/>
      <c r="G79" s="15"/>
      <c r="H79" s="15"/>
      <c r="I79" s="15"/>
      <c r="J79" s="15"/>
      <c r="K79" s="15"/>
    </row>
    <row r="80" spans="1:11" x14ac:dyDescent="0.3">
      <c r="A80" s="8">
        <v>78</v>
      </c>
      <c r="B80" s="37" t="s">
        <v>25</v>
      </c>
      <c r="C80" s="10" t="s">
        <v>5</v>
      </c>
      <c r="D80" s="18">
        <v>0.12</v>
      </c>
      <c r="E80" s="4"/>
      <c r="F80" s="15"/>
      <c r="G80" s="15"/>
      <c r="H80" s="15"/>
      <c r="I80" s="15"/>
      <c r="J80" s="15"/>
      <c r="K80" s="15"/>
    </row>
    <row r="81" spans="1:11" x14ac:dyDescent="0.3">
      <c r="A81" s="8">
        <v>79</v>
      </c>
      <c r="B81" s="37" t="s">
        <v>101</v>
      </c>
      <c r="C81" s="10" t="s">
        <v>6</v>
      </c>
      <c r="D81" s="18">
        <v>5.8</v>
      </c>
      <c r="E81" s="4"/>
      <c r="F81" s="15"/>
      <c r="G81" s="15"/>
      <c r="H81" s="15"/>
      <c r="I81" s="15"/>
      <c r="J81" s="15"/>
      <c r="K81" s="15"/>
    </row>
    <row r="82" spans="1:11" ht="28.8" x14ac:dyDescent="0.3">
      <c r="A82" s="8">
        <v>80</v>
      </c>
      <c r="B82" s="37" t="s">
        <v>83</v>
      </c>
      <c r="C82" s="10" t="s">
        <v>11</v>
      </c>
      <c r="D82" s="21">
        <v>13.1</v>
      </c>
      <c r="E82" s="16"/>
      <c r="F82" s="15"/>
      <c r="G82" s="15"/>
      <c r="H82" s="15"/>
      <c r="I82" s="15"/>
      <c r="J82" s="15"/>
      <c r="K82" s="18" t="s">
        <v>249</v>
      </c>
    </row>
    <row r="83" spans="1:11" ht="28.8" x14ac:dyDescent="0.3">
      <c r="A83" s="8">
        <v>81</v>
      </c>
      <c r="B83" s="37" t="s">
        <v>256</v>
      </c>
      <c r="C83" s="10" t="s">
        <v>11</v>
      </c>
      <c r="D83" s="21">
        <v>240</v>
      </c>
      <c r="E83" s="16"/>
      <c r="F83" s="15"/>
      <c r="G83" s="15"/>
      <c r="H83" s="15"/>
      <c r="I83" s="15"/>
      <c r="J83" s="15"/>
      <c r="K83" s="18" t="s">
        <v>250</v>
      </c>
    </row>
    <row r="84" spans="1:11" ht="28.8" x14ac:dyDescent="0.3">
      <c r="A84" s="8">
        <v>82</v>
      </c>
      <c r="B84" s="37" t="s">
        <v>85</v>
      </c>
      <c r="C84" s="10" t="s">
        <v>11</v>
      </c>
      <c r="D84" s="21">
        <v>19.600000000000001</v>
      </c>
      <c r="E84" s="16"/>
      <c r="F84" s="15"/>
      <c r="G84" s="15"/>
      <c r="H84" s="15"/>
      <c r="I84" s="15"/>
      <c r="J84" s="15"/>
      <c r="K84" s="18" t="s">
        <v>251</v>
      </c>
    </row>
    <row r="85" spans="1:11" x14ac:dyDescent="0.3">
      <c r="A85" s="8">
        <v>83</v>
      </c>
      <c r="B85" s="53" t="s">
        <v>259</v>
      </c>
      <c r="C85" s="25"/>
      <c r="D85" s="4"/>
      <c r="E85" s="4"/>
      <c r="F85" s="15"/>
      <c r="G85" s="15"/>
      <c r="H85" s="15"/>
      <c r="I85" s="15"/>
      <c r="J85" s="15"/>
      <c r="K85" s="4"/>
    </row>
    <row r="86" spans="1:11" x14ac:dyDescent="0.3">
      <c r="A86" s="8">
        <v>84</v>
      </c>
      <c r="B86" s="37" t="s">
        <v>25</v>
      </c>
      <c r="C86" s="10" t="s">
        <v>5</v>
      </c>
      <c r="D86" s="18">
        <v>0.05</v>
      </c>
      <c r="E86" s="4"/>
      <c r="F86" s="15"/>
      <c r="G86" s="15"/>
      <c r="H86" s="15"/>
      <c r="I86" s="15"/>
      <c r="J86" s="15"/>
      <c r="K86" s="4"/>
    </row>
    <row r="87" spans="1:11" x14ac:dyDescent="0.3">
      <c r="A87" s="8">
        <v>85</v>
      </c>
      <c r="B87" s="37" t="s">
        <v>101</v>
      </c>
      <c r="C87" s="10" t="s">
        <v>6</v>
      </c>
      <c r="D87" s="18">
        <v>12</v>
      </c>
      <c r="E87" s="4"/>
      <c r="F87" s="15"/>
      <c r="G87" s="15"/>
      <c r="H87" s="15"/>
      <c r="I87" s="15"/>
      <c r="J87" s="15"/>
      <c r="K87" s="4"/>
    </row>
    <row r="88" spans="1:11" ht="28.8" x14ac:dyDescent="0.3">
      <c r="A88" s="8">
        <v>86</v>
      </c>
      <c r="B88" s="37" t="s">
        <v>83</v>
      </c>
      <c r="C88" s="10" t="s">
        <v>11</v>
      </c>
      <c r="D88" s="21">
        <v>9</v>
      </c>
      <c r="E88" s="16"/>
      <c r="F88" s="15"/>
      <c r="G88" s="15"/>
      <c r="H88" s="15"/>
      <c r="I88" s="15"/>
      <c r="J88" s="15"/>
      <c r="K88" s="18" t="s">
        <v>249</v>
      </c>
    </row>
    <row r="89" spans="1:11" ht="28.8" x14ac:dyDescent="0.3">
      <c r="A89" s="8">
        <v>87</v>
      </c>
      <c r="B89" s="37" t="s">
        <v>253</v>
      </c>
      <c r="C89" s="10" t="s">
        <v>11</v>
      </c>
      <c r="D89" s="21">
        <v>92</v>
      </c>
      <c r="E89" s="16"/>
      <c r="F89" s="15"/>
      <c r="G89" s="15"/>
      <c r="H89" s="15"/>
      <c r="I89" s="15"/>
      <c r="J89" s="15"/>
      <c r="K89" s="18" t="s">
        <v>250</v>
      </c>
    </row>
    <row r="90" spans="1:11" ht="28.8" x14ac:dyDescent="0.3">
      <c r="A90" s="8">
        <v>88</v>
      </c>
      <c r="B90" s="37" t="s">
        <v>85</v>
      </c>
      <c r="C90" s="10" t="s">
        <v>11</v>
      </c>
      <c r="D90" s="21">
        <v>39.1</v>
      </c>
      <c r="E90" s="16"/>
      <c r="F90" s="15"/>
      <c r="G90" s="15"/>
      <c r="H90" s="15"/>
      <c r="I90" s="15"/>
      <c r="J90" s="15"/>
      <c r="K90" s="18" t="s">
        <v>251</v>
      </c>
    </row>
    <row r="91" spans="1:11" x14ac:dyDescent="0.3">
      <c r="A91" s="8">
        <v>89</v>
      </c>
      <c r="B91" s="34" t="s">
        <v>260</v>
      </c>
      <c r="C91" s="25"/>
      <c r="D91" s="4"/>
      <c r="E91" s="4"/>
      <c r="F91" s="15"/>
      <c r="G91" s="15"/>
      <c r="H91" s="15"/>
      <c r="I91" s="15"/>
      <c r="J91" s="15"/>
      <c r="K91" s="15"/>
    </row>
    <row r="92" spans="1:11" x14ac:dyDescent="0.3">
      <c r="A92" s="8">
        <v>90</v>
      </c>
      <c r="B92" s="17" t="s">
        <v>25</v>
      </c>
      <c r="C92" s="10" t="s">
        <v>5</v>
      </c>
      <c r="D92" s="18">
        <v>0.25</v>
      </c>
      <c r="E92" s="15"/>
      <c r="F92" s="15"/>
      <c r="G92" s="15"/>
      <c r="H92" s="15"/>
      <c r="I92" s="15"/>
      <c r="J92" s="15"/>
      <c r="K92" s="15"/>
    </row>
    <row r="93" spans="1:11" x14ac:dyDescent="0.3">
      <c r="A93" s="8">
        <v>91</v>
      </c>
      <c r="B93" s="17" t="s">
        <v>101</v>
      </c>
      <c r="C93" s="10" t="s">
        <v>6</v>
      </c>
      <c r="D93" s="18">
        <v>13</v>
      </c>
      <c r="E93" s="15"/>
      <c r="F93" s="15"/>
      <c r="G93" s="15"/>
      <c r="H93" s="15"/>
      <c r="I93" s="15"/>
      <c r="J93" s="15"/>
      <c r="K93" s="15"/>
    </row>
    <row r="94" spans="1:11" ht="28.8" x14ac:dyDescent="0.3">
      <c r="A94" s="8">
        <v>92</v>
      </c>
      <c r="B94" s="17" t="s">
        <v>83</v>
      </c>
      <c r="C94" s="10" t="s">
        <v>11</v>
      </c>
      <c r="D94" s="12">
        <v>29.3</v>
      </c>
      <c r="E94" s="15"/>
      <c r="F94" s="15"/>
      <c r="G94" s="15"/>
      <c r="H94" s="15"/>
      <c r="I94" s="15"/>
      <c r="J94" s="15"/>
      <c r="K94" s="18" t="s">
        <v>249</v>
      </c>
    </row>
    <row r="95" spans="1:11" ht="28.8" x14ac:dyDescent="0.3">
      <c r="A95" s="8">
        <v>93</v>
      </c>
      <c r="B95" s="17" t="s">
        <v>256</v>
      </c>
      <c r="C95" s="10" t="s">
        <v>11</v>
      </c>
      <c r="D95" s="12">
        <v>500</v>
      </c>
      <c r="E95" s="15"/>
      <c r="F95" s="15"/>
      <c r="G95" s="15"/>
      <c r="H95" s="15"/>
      <c r="I95" s="15"/>
      <c r="J95" s="15"/>
      <c r="K95" s="18" t="s">
        <v>250</v>
      </c>
    </row>
    <row r="96" spans="1:11" ht="28.8" x14ac:dyDescent="0.3">
      <c r="A96" s="8">
        <v>94</v>
      </c>
      <c r="B96" s="17" t="s">
        <v>85</v>
      </c>
      <c r="C96" s="10" t="s">
        <v>11</v>
      </c>
      <c r="D96" s="12">
        <v>42.5</v>
      </c>
      <c r="E96" s="15"/>
      <c r="F96" s="15"/>
      <c r="G96" s="15"/>
      <c r="H96" s="15"/>
      <c r="I96" s="15"/>
      <c r="J96" s="15"/>
      <c r="K96" s="18" t="s">
        <v>251</v>
      </c>
    </row>
    <row r="97" spans="1:11" x14ac:dyDescent="0.3">
      <c r="A97" s="8">
        <v>95</v>
      </c>
      <c r="B97" s="53" t="s">
        <v>261</v>
      </c>
      <c r="C97" s="25"/>
      <c r="D97" s="4"/>
      <c r="E97" s="15"/>
      <c r="F97" s="15"/>
      <c r="G97" s="15"/>
      <c r="H97" s="15"/>
      <c r="I97" s="15"/>
      <c r="J97" s="15"/>
      <c r="K97" s="4"/>
    </row>
    <row r="98" spans="1:11" x14ac:dyDescent="0.3">
      <c r="A98" s="8">
        <v>96</v>
      </c>
      <c r="B98" s="17" t="s">
        <v>25</v>
      </c>
      <c r="C98" s="10" t="s">
        <v>5</v>
      </c>
      <c r="D98" s="18">
        <v>0.22</v>
      </c>
      <c r="E98" s="15"/>
      <c r="F98" s="15"/>
      <c r="G98" s="15"/>
      <c r="H98" s="15"/>
      <c r="I98" s="15"/>
      <c r="J98" s="15"/>
      <c r="K98" s="4"/>
    </row>
    <row r="99" spans="1:11" x14ac:dyDescent="0.3">
      <c r="A99" s="8">
        <v>97</v>
      </c>
      <c r="B99" s="17" t="s">
        <v>101</v>
      </c>
      <c r="C99" s="10" t="s">
        <v>6</v>
      </c>
      <c r="D99" s="18">
        <v>56.4</v>
      </c>
      <c r="E99" s="15"/>
      <c r="F99" s="15"/>
      <c r="G99" s="15"/>
      <c r="H99" s="15"/>
      <c r="I99" s="15"/>
      <c r="J99" s="15"/>
      <c r="K99" s="4"/>
    </row>
    <row r="100" spans="1:11" ht="28.8" x14ac:dyDescent="0.3">
      <c r="A100" s="8">
        <v>98</v>
      </c>
      <c r="B100" s="17" t="s">
        <v>83</v>
      </c>
      <c r="C100" s="10" t="s">
        <v>11</v>
      </c>
      <c r="D100" s="21">
        <v>42.3</v>
      </c>
      <c r="E100" s="15"/>
      <c r="F100" s="15"/>
      <c r="G100" s="15"/>
      <c r="H100" s="15"/>
      <c r="I100" s="15"/>
      <c r="J100" s="15"/>
      <c r="K100" s="18" t="s">
        <v>249</v>
      </c>
    </row>
    <row r="101" spans="1:11" ht="28.8" x14ac:dyDescent="0.3">
      <c r="A101" s="8">
        <v>99</v>
      </c>
      <c r="B101" s="17" t="s">
        <v>253</v>
      </c>
      <c r="C101" s="10" t="s">
        <v>11</v>
      </c>
      <c r="D101" s="21">
        <v>430</v>
      </c>
      <c r="E101" s="15"/>
      <c r="F101" s="15"/>
      <c r="G101" s="15"/>
      <c r="H101" s="15"/>
      <c r="I101" s="15"/>
      <c r="J101" s="15"/>
      <c r="K101" s="18" t="s">
        <v>250</v>
      </c>
    </row>
    <row r="102" spans="1:11" ht="28.8" x14ac:dyDescent="0.3">
      <c r="A102" s="8">
        <v>100</v>
      </c>
      <c r="B102" s="17" t="s">
        <v>85</v>
      </c>
      <c r="C102" s="10" t="s">
        <v>11</v>
      </c>
      <c r="D102" s="21">
        <v>182.8</v>
      </c>
      <c r="E102" s="15"/>
      <c r="F102" s="15"/>
      <c r="G102" s="15"/>
      <c r="H102" s="15"/>
      <c r="I102" s="15"/>
      <c r="J102" s="15"/>
      <c r="K102" s="18" t="s">
        <v>251</v>
      </c>
    </row>
    <row r="103" spans="1:11" x14ac:dyDescent="0.3">
      <c r="A103" s="8">
        <v>101</v>
      </c>
      <c r="B103" s="54" t="s">
        <v>241</v>
      </c>
      <c r="C103" s="33"/>
      <c r="D103" s="23"/>
      <c r="E103" s="15"/>
      <c r="F103" s="15"/>
      <c r="G103" s="15"/>
      <c r="H103" s="15"/>
      <c r="I103" s="15"/>
      <c r="J103" s="15"/>
      <c r="K103" s="15"/>
    </row>
    <row r="104" spans="1:11" x14ac:dyDescent="0.3">
      <c r="A104" s="8">
        <v>102</v>
      </c>
      <c r="B104" s="55" t="s">
        <v>263</v>
      </c>
      <c r="C104" s="25"/>
      <c r="D104" s="4"/>
      <c r="E104" s="15"/>
      <c r="F104" s="15"/>
      <c r="G104" s="15"/>
      <c r="H104" s="15"/>
      <c r="I104" s="15"/>
      <c r="J104" s="15"/>
      <c r="K104" s="15"/>
    </row>
    <row r="105" spans="1:11" x14ac:dyDescent="0.3">
      <c r="A105" s="8">
        <v>103</v>
      </c>
      <c r="B105" s="37" t="s">
        <v>25</v>
      </c>
      <c r="C105" s="10" t="s">
        <v>5</v>
      </c>
      <c r="D105" s="18">
        <v>0.06</v>
      </c>
      <c r="E105" s="15"/>
      <c r="F105" s="15"/>
      <c r="G105" s="15"/>
      <c r="H105" s="15"/>
      <c r="I105" s="15"/>
      <c r="J105" s="15"/>
      <c r="K105" s="15"/>
    </row>
    <row r="106" spans="1:11" x14ac:dyDescent="0.3">
      <c r="A106" s="8">
        <v>104</v>
      </c>
      <c r="B106" s="37" t="s">
        <v>101</v>
      </c>
      <c r="C106" s="10" t="s">
        <v>6</v>
      </c>
      <c r="D106" s="18">
        <v>3.4</v>
      </c>
      <c r="E106" s="15"/>
      <c r="F106" s="15"/>
      <c r="G106" s="15"/>
      <c r="H106" s="15"/>
      <c r="I106" s="15"/>
      <c r="J106" s="15"/>
      <c r="K106" s="15"/>
    </row>
    <row r="107" spans="1:11" ht="28.8" x14ac:dyDescent="0.3">
      <c r="A107" s="8">
        <v>105</v>
      </c>
      <c r="B107" s="37" t="s">
        <v>83</v>
      </c>
      <c r="C107" s="10" t="s">
        <v>11</v>
      </c>
      <c r="D107" s="21">
        <v>2.6</v>
      </c>
      <c r="E107" s="15"/>
      <c r="F107" s="15"/>
      <c r="G107" s="15"/>
      <c r="H107" s="15"/>
      <c r="I107" s="15"/>
      <c r="J107" s="15"/>
      <c r="K107" s="18" t="s">
        <v>249</v>
      </c>
    </row>
    <row r="108" spans="1:11" ht="28.8" x14ac:dyDescent="0.3">
      <c r="A108" s="8">
        <v>106</v>
      </c>
      <c r="B108" s="37" t="s">
        <v>265</v>
      </c>
      <c r="C108" s="10" t="s">
        <v>11</v>
      </c>
      <c r="D108" s="21">
        <v>112</v>
      </c>
      <c r="E108" s="15"/>
      <c r="F108" s="15"/>
      <c r="G108" s="15"/>
      <c r="H108" s="15"/>
      <c r="I108" s="15"/>
      <c r="J108" s="15"/>
      <c r="K108" s="18" t="s">
        <v>250</v>
      </c>
    </row>
    <row r="109" spans="1:11" ht="28.8" x14ac:dyDescent="0.3">
      <c r="A109" s="8">
        <v>107</v>
      </c>
      <c r="B109" s="37" t="s">
        <v>85</v>
      </c>
      <c r="C109" s="10" t="s">
        <v>11</v>
      </c>
      <c r="D109" s="21">
        <v>11.9</v>
      </c>
      <c r="E109" s="15"/>
      <c r="F109" s="15"/>
      <c r="G109" s="15"/>
      <c r="H109" s="15"/>
      <c r="I109" s="15"/>
      <c r="J109" s="15"/>
      <c r="K109" s="18" t="s">
        <v>251</v>
      </c>
    </row>
    <row r="110" spans="1:11" x14ac:dyDescent="0.3">
      <c r="A110" s="8">
        <v>108</v>
      </c>
      <c r="B110" s="38" t="s">
        <v>267</v>
      </c>
      <c r="C110" s="25"/>
      <c r="D110" s="4"/>
      <c r="E110" s="15"/>
      <c r="F110" s="15"/>
      <c r="G110" s="15"/>
      <c r="H110" s="15"/>
      <c r="I110" s="15"/>
      <c r="J110" s="15"/>
      <c r="K110" s="4"/>
    </row>
    <row r="111" spans="1:11" x14ac:dyDescent="0.3">
      <c r="A111" s="8">
        <v>109</v>
      </c>
      <c r="B111" s="37" t="s">
        <v>25</v>
      </c>
      <c r="C111" s="10" t="s">
        <v>5</v>
      </c>
      <c r="D111" s="18">
        <v>0.31</v>
      </c>
      <c r="E111" s="15"/>
      <c r="F111" s="15"/>
      <c r="G111" s="15"/>
      <c r="H111" s="15"/>
      <c r="I111" s="15"/>
      <c r="J111" s="15"/>
      <c r="K111" s="4"/>
    </row>
    <row r="112" spans="1:11" x14ac:dyDescent="0.3">
      <c r="A112" s="8">
        <v>110</v>
      </c>
      <c r="B112" s="37" t="s">
        <v>101</v>
      </c>
      <c r="C112" s="10" t="s">
        <v>6</v>
      </c>
      <c r="D112" s="18">
        <v>29.4</v>
      </c>
      <c r="E112" s="15"/>
      <c r="F112" s="15"/>
      <c r="G112" s="15"/>
      <c r="H112" s="15"/>
      <c r="I112" s="15"/>
      <c r="J112" s="15"/>
      <c r="K112" s="4"/>
    </row>
    <row r="113" spans="1:11" ht="28.8" x14ac:dyDescent="0.3">
      <c r="A113" s="8">
        <v>111</v>
      </c>
      <c r="B113" s="37" t="s">
        <v>83</v>
      </c>
      <c r="C113" s="10" t="s">
        <v>11</v>
      </c>
      <c r="D113" s="21">
        <v>8</v>
      </c>
      <c r="E113" s="15"/>
      <c r="F113" s="15"/>
      <c r="G113" s="15"/>
      <c r="H113" s="15"/>
      <c r="I113" s="15"/>
      <c r="J113" s="15"/>
      <c r="K113" s="18" t="s">
        <v>249</v>
      </c>
    </row>
    <row r="114" spans="1:11" ht="28.8" x14ac:dyDescent="0.3">
      <c r="A114" s="8">
        <v>112</v>
      </c>
      <c r="B114" s="37" t="s">
        <v>256</v>
      </c>
      <c r="C114" s="10" t="s">
        <v>11</v>
      </c>
      <c r="D114" s="21">
        <v>620</v>
      </c>
      <c r="E114" s="15"/>
      <c r="F114" s="15"/>
      <c r="G114" s="15"/>
      <c r="H114" s="15"/>
      <c r="I114" s="15"/>
      <c r="J114" s="15"/>
      <c r="K114" s="18" t="s">
        <v>250</v>
      </c>
    </row>
    <row r="115" spans="1:11" ht="28.8" x14ac:dyDescent="0.3">
      <c r="A115" s="8">
        <v>113</v>
      </c>
      <c r="B115" s="37" t="s">
        <v>85</v>
      </c>
      <c r="C115" s="10" t="s">
        <v>11</v>
      </c>
      <c r="D115" s="21">
        <v>52.7</v>
      </c>
      <c r="E115" s="15"/>
      <c r="F115" s="15"/>
      <c r="G115" s="15"/>
      <c r="H115" s="15"/>
      <c r="I115" s="15"/>
      <c r="J115" s="15"/>
      <c r="K115" s="18" t="s">
        <v>251</v>
      </c>
    </row>
    <row r="116" spans="1:11" x14ac:dyDescent="0.3">
      <c r="A116" s="8">
        <v>114</v>
      </c>
      <c r="B116" s="55" t="s">
        <v>268</v>
      </c>
      <c r="C116" s="25"/>
      <c r="D116" s="4"/>
      <c r="E116" s="15"/>
      <c r="F116" s="15"/>
      <c r="G116" s="15"/>
      <c r="H116" s="15"/>
      <c r="I116" s="15"/>
      <c r="J116" s="15"/>
      <c r="K116" s="15"/>
    </row>
    <row r="117" spans="1:11" x14ac:dyDescent="0.3">
      <c r="A117" s="8">
        <v>115</v>
      </c>
      <c r="B117" s="37" t="s">
        <v>25</v>
      </c>
      <c r="C117" s="10" t="s">
        <v>5</v>
      </c>
      <c r="D117" s="18">
        <v>0.03</v>
      </c>
      <c r="E117" s="15"/>
      <c r="F117" s="15"/>
      <c r="G117" s="15"/>
      <c r="H117" s="15"/>
      <c r="I117" s="15"/>
      <c r="J117" s="15"/>
      <c r="K117" s="15"/>
    </row>
    <row r="118" spans="1:11" x14ac:dyDescent="0.3">
      <c r="A118" s="8">
        <v>116</v>
      </c>
      <c r="B118" s="37" t="s">
        <v>101</v>
      </c>
      <c r="C118" s="10" t="s">
        <v>6</v>
      </c>
      <c r="D118" s="18">
        <v>1.1000000000000001</v>
      </c>
      <c r="E118" s="15"/>
      <c r="F118" s="15"/>
      <c r="G118" s="15"/>
      <c r="H118" s="15"/>
      <c r="I118" s="15"/>
      <c r="J118" s="15"/>
      <c r="K118" s="15"/>
    </row>
    <row r="119" spans="1:11" ht="28.8" x14ac:dyDescent="0.3">
      <c r="A119" s="8">
        <v>117</v>
      </c>
      <c r="B119" s="22" t="s">
        <v>83</v>
      </c>
      <c r="C119" s="10" t="s">
        <v>11</v>
      </c>
      <c r="D119" s="21">
        <v>0.9</v>
      </c>
      <c r="E119" s="15"/>
      <c r="F119" s="15"/>
      <c r="G119" s="15"/>
      <c r="H119" s="15"/>
      <c r="I119" s="15"/>
      <c r="J119" s="15"/>
      <c r="K119" s="18" t="s">
        <v>249</v>
      </c>
    </row>
    <row r="120" spans="1:11" ht="28.8" x14ac:dyDescent="0.3">
      <c r="A120" s="8">
        <v>118</v>
      </c>
      <c r="B120" s="37" t="s">
        <v>265</v>
      </c>
      <c r="C120" s="10" t="s">
        <v>11</v>
      </c>
      <c r="D120" s="21">
        <v>48</v>
      </c>
      <c r="E120" s="15"/>
      <c r="F120" s="15"/>
      <c r="G120" s="15"/>
      <c r="H120" s="15"/>
      <c r="I120" s="15"/>
      <c r="J120" s="15"/>
      <c r="K120" s="18" t="s">
        <v>250</v>
      </c>
    </row>
    <row r="121" spans="1:11" ht="28.8" x14ac:dyDescent="0.3">
      <c r="A121" s="8">
        <v>119</v>
      </c>
      <c r="B121" s="37" t="s">
        <v>85</v>
      </c>
      <c r="C121" s="10" t="s">
        <v>11</v>
      </c>
      <c r="D121" s="21">
        <v>4.3</v>
      </c>
      <c r="E121" s="15"/>
      <c r="F121" s="15"/>
      <c r="G121" s="15"/>
      <c r="H121" s="15"/>
      <c r="I121" s="15"/>
      <c r="J121" s="15"/>
      <c r="K121" s="18" t="s">
        <v>251</v>
      </c>
    </row>
    <row r="122" spans="1:11" x14ac:dyDescent="0.3">
      <c r="A122" s="8">
        <v>120</v>
      </c>
      <c r="B122" s="38" t="s">
        <v>269</v>
      </c>
      <c r="C122" s="25"/>
      <c r="D122" s="4"/>
      <c r="E122" s="15"/>
      <c r="F122" s="15"/>
      <c r="G122" s="15"/>
      <c r="H122" s="15"/>
      <c r="I122" s="15"/>
      <c r="J122" s="15"/>
      <c r="K122" s="15"/>
    </row>
    <row r="123" spans="1:11" x14ac:dyDescent="0.3">
      <c r="A123" s="8">
        <v>121</v>
      </c>
      <c r="B123" s="37" t="s">
        <v>25</v>
      </c>
      <c r="C123" s="10" t="s">
        <v>5</v>
      </c>
      <c r="D123" s="18">
        <v>0.33</v>
      </c>
      <c r="E123" s="15"/>
      <c r="F123" s="15"/>
      <c r="G123" s="15"/>
      <c r="H123" s="15"/>
      <c r="I123" s="15"/>
      <c r="J123" s="15"/>
      <c r="K123" s="15"/>
    </row>
    <row r="124" spans="1:11" x14ac:dyDescent="0.3">
      <c r="A124" s="8">
        <v>122</v>
      </c>
      <c r="B124" s="37" t="s">
        <v>101</v>
      </c>
      <c r="C124" s="10" t="s">
        <v>6</v>
      </c>
      <c r="D124" s="18">
        <v>31.1</v>
      </c>
      <c r="E124" s="15"/>
      <c r="F124" s="15"/>
      <c r="G124" s="15"/>
      <c r="H124" s="15"/>
      <c r="I124" s="15"/>
      <c r="J124" s="15"/>
      <c r="K124" s="15"/>
    </row>
    <row r="125" spans="1:11" ht="28.8" x14ac:dyDescent="0.3">
      <c r="A125" s="8">
        <v>123</v>
      </c>
      <c r="B125" s="22" t="s">
        <v>83</v>
      </c>
      <c r="C125" s="10" t="s">
        <v>11</v>
      </c>
      <c r="D125" s="21">
        <v>8.4</v>
      </c>
      <c r="E125" s="15"/>
      <c r="F125" s="15"/>
      <c r="G125" s="15"/>
      <c r="H125" s="15"/>
      <c r="I125" s="15"/>
      <c r="J125" s="15"/>
      <c r="K125" s="18" t="s">
        <v>249</v>
      </c>
    </row>
    <row r="126" spans="1:11" ht="28.8" x14ac:dyDescent="0.3">
      <c r="A126" s="8">
        <v>124</v>
      </c>
      <c r="B126" s="37" t="s">
        <v>256</v>
      </c>
      <c r="C126" s="10" t="s">
        <v>11</v>
      </c>
      <c r="D126" s="21">
        <v>660</v>
      </c>
      <c r="E126" s="15"/>
      <c r="F126" s="15"/>
      <c r="G126" s="15"/>
      <c r="H126" s="15"/>
      <c r="I126" s="15"/>
      <c r="J126" s="15"/>
      <c r="K126" s="18" t="s">
        <v>250</v>
      </c>
    </row>
    <row r="127" spans="1:11" ht="28.8" x14ac:dyDescent="0.3">
      <c r="A127" s="8">
        <v>125</v>
      </c>
      <c r="B127" s="37" t="s">
        <v>85</v>
      </c>
      <c r="C127" s="10" t="s">
        <v>11</v>
      </c>
      <c r="D127" s="21">
        <v>56.1</v>
      </c>
      <c r="E127" s="15"/>
      <c r="F127" s="15"/>
      <c r="G127" s="15"/>
      <c r="H127" s="15"/>
      <c r="I127" s="15"/>
      <c r="J127" s="15"/>
      <c r="K127" s="18" t="s">
        <v>251</v>
      </c>
    </row>
    <row r="128" spans="1:11" x14ac:dyDescent="0.3">
      <c r="A128" s="8">
        <v>126</v>
      </c>
      <c r="B128" s="54" t="s">
        <v>242</v>
      </c>
      <c r="C128" s="33"/>
      <c r="D128" s="23"/>
      <c r="E128" s="15"/>
      <c r="F128" s="15"/>
      <c r="G128" s="15"/>
      <c r="H128" s="15"/>
      <c r="I128" s="15"/>
      <c r="J128" s="15"/>
      <c r="K128" s="23"/>
    </row>
    <row r="129" spans="1:11" x14ac:dyDescent="0.3">
      <c r="A129" s="8">
        <v>127</v>
      </c>
      <c r="B129" s="55" t="s">
        <v>270</v>
      </c>
      <c r="C129" s="25"/>
      <c r="D129" s="4"/>
      <c r="E129" s="15"/>
      <c r="F129" s="15"/>
      <c r="G129" s="15"/>
      <c r="H129" s="15"/>
      <c r="I129" s="15"/>
      <c r="J129" s="15"/>
      <c r="K129" s="4"/>
    </row>
    <row r="130" spans="1:11" x14ac:dyDescent="0.3">
      <c r="A130" s="8">
        <v>128</v>
      </c>
      <c r="B130" s="17" t="s">
        <v>25</v>
      </c>
      <c r="C130" s="10" t="s">
        <v>5</v>
      </c>
      <c r="D130" s="18">
        <v>0.02</v>
      </c>
      <c r="E130" s="15"/>
      <c r="F130" s="15"/>
      <c r="G130" s="15"/>
      <c r="H130" s="15"/>
      <c r="I130" s="15"/>
      <c r="J130" s="15"/>
      <c r="K130" s="4"/>
    </row>
    <row r="131" spans="1:11" x14ac:dyDescent="0.3">
      <c r="A131" s="8">
        <v>129</v>
      </c>
      <c r="B131" s="17" t="s">
        <v>101</v>
      </c>
      <c r="C131" s="10" t="s">
        <v>6</v>
      </c>
      <c r="D131" s="18">
        <v>0.6</v>
      </c>
      <c r="E131" s="15"/>
      <c r="F131" s="15"/>
      <c r="G131" s="15"/>
      <c r="H131" s="15"/>
      <c r="I131" s="15"/>
      <c r="J131" s="15"/>
      <c r="K131" s="4"/>
    </row>
    <row r="132" spans="1:11" ht="28.8" x14ac:dyDescent="0.3">
      <c r="A132" s="8">
        <v>130</v>
      </c>
      <c r="B132" s="17" t="s">
        <v>83</v>
      </c>
      <c r="C132" s="10" t="s">
        <v>11</v>
      </c>
      <c r="D132" s="21">
        <v>0.5</v>
      </c>
      <c r="E132" s="15"/>
      <c r="F132" s="15"/>
      <c r="G132" s="15"/>
      <c r="H132" s="15"/>
      <c r="I132" s="15"/>
      <c r="J132" s="15"/>
      <c r="K132" s="18" t="s">
        <v>249</v>
      </c>
    </row>
    <row r="133" spans="1:11" ht="28.8" x14ac:dyDescent="0.3">
      <c r="A133" s="8">
        <v>131</v>
      </c>
      <c r="B133" s="17" t="s">
        <v>265</v>
      </c>
      <c r="C133" s="10" t="s">
        <v>11</v>
      </c>
      <c r="D133" s="21">
        <v>32</v>
      </c>
      <c r="E133" s="15"/>
      <c r="F133" s="15"/>
      <c r="G133" s="15"/>
      <c r="H133" s="15"/>
      <c r="I133" s="15"/>
      <c r="J133" s="15"/>
      <c r="K133" s="18" t="s">
        <v>250</v>
      </c>
    </row>
    <row r="134" spans="1:11" ht="38.4" customHeight="1" x14ac:dyDescent="0.3">
      <c r="A134" s="8">
        <v>132</v>
      </c>
      <c r="B134" s="17" t="s">
        <v>85</v>
      </c>
      <c r="C134" s="10" t="s">
        <v>11</v>
      </c>
      <c r="D134" s="21">
        <v>2.6</v>
      </c>
      <c r="E134" s="15"/>
      <c r="F134" s="15"/>
      <c r="G134" s="15"/>
      <c r="H134" s="15"/>
      <c r="I134" s="15"/>
      <c r="J134" s="15"/>
      <c r="K134" s="18" t="s">
        <v>251</v>
      </c>
    </row>
    <row r="135" spans="1:11" ht="28.8" x14ac:dyDescent="0.3">
      <c r="A135" s="8">
        <v>133</v>
      </c>
      <c r="B135" s="55" t="s">
        <v>271</v>
      </c>
      <c r="C135" s="25"/>
      <c r="D135" s="4"/>
      <c r="E135" s="15"/>
      <c r="F135" s="15"/>
      <c r="G135" s="15"/>
      <c r="H135" s="15"/>
      <c r="I135" s="15"/>
      <c r="J135" s="15"/>
      <c r="K135" s="15"/>
    </row>
    <row r="136" spans="1:11" x14ac:dyDescent="0.3">
      <c r="A136" s="8">
        <v>134</v>
      </c>
      <c r="B136" s="17" t="s">
        <v>25</v>
      </c>
      <c r="C136" s="10" t="s">
        <v>5</v>
      </c>
      <c r="D136" s="18">
        <v>0.31</v>
      </c>
      <c r="E136" s="15"/>
      <c r="F136" s="15"/>
      <c r="G136" s="15"/>
      <c r="H136" s="15"/>
      <c r="I136" s="15"/>
      <c r="J136" s="15"/>
      <c r="K136" s="15"/>
    </row>
    <row r="137" spans="1:11" x14ac:dyDescent="0.3">
      <c r="A137" s="8">
        <v>135</v>
      </c>
      <c r="B137" s="17" t="s">
        <v>101</v>
      </c>
      <c r="C137" s="10" t="s">
        <v>6</v>
      </c>
      <c r="D137" s="18">
        <v>29</v>
      </c>
      <c r="E137" s="15"/>
      <c r="F137" s="15"/>
      <c r="G137" s="15"/>
      <c r="H137" s="15"/>
      <c r="I137" s="15"/>
      <c r="J137" s="15"/>
      <c r="K137" s="15"/>
    </row>
    <row r="138" spans="1:11" ht="28.8" x14ac:dyDescent="0.3">
      <c r="A138" s="8">
        <v>136</v>
      </c>
      <c r="B138" s="17" t="s">
        <v>83</v>
      </c>
      <c r="C138" s="10" t="s">
        <v>11</v>
      </c>
      <c r="D138" s="21">
        <v>8</v>
      </c>
      <c r="E138" s="15"/>
      <c r="F138" s="15"/>
      <c r="G138" s="15"/>
      <c r="H138" s="15"/>
      <c r="I138" s="15"/>
      <c r="J138" s="15"/>
      <c r="K138" s="18" t="s">
        <v>249</v>
      </c>
    </row>
    <row r="139" spans="1:11" ht="28.8" x14ac:dyDescent="0.3">
      <c r="A139" s="8">
        <v>137</v>
      </c>
      <c r="B139" s="17" t="s">
        <v>256</v>
      </c>
      <c r="C139" s="10" t="s">
        <v>11</v>
      </c>
      <c r="D139" s="21">
        <v>610</v>
      </c>
      <c r="E139" s="15"/>
      <c r="F139" s="15"/>
      <c r="G139" s="15"/>
      <c r="H139" s="15"/>
      <c r="I139" s="15"/>
      <c r="J139" s="15"/>
      <c r="K139" s="18" t="s">
        <v>250</v>
      </c>
    </row>
    <row r="140" spans="1:11" ht="28.8" x14ac:dyDescent="0.3">
      <c r="A140" s="8">
        <v>138</v>
      </c>
      <c r="B140" s="17" t="s">
        <v>85</v>
      </c>
      <c r="C140" s="10" t="s">
        <v>11</v>
      </c>
      <c r="D140" s="21">
        <v>51.9</v>
      </c>
      <c r="E140" s="15"/>
      <c r="F140" s="15"/>
      <c r="G140" s="15"/>
      <c r="H140" s="15"/>
      <c r="I140" s="15"/>
      <c r="J140" s="15"/>
      <c r="K140" s="18" t="s">
        <v>251</v>
      </c>
    </row>
    <row r="141" spans="1:11" x14ac:dyDescent="0.3">
      <c r="A141" s="8">
        <v>139</v>
      </c>
      <c r="B141" s="55" t="s">
        <v>272</v>
      </c>
      <c r="C141" s="25"/>
      <c r="D141" s="4"/>
      <c r="E141" s="15"/>
      <c r="F141" s="15"/>
      <c r="G141" s="15"/>
      <c r="H141" s="15"/>
      <c r="I141" s="15"/>
      <c r="J141" s="15"/>
      <c r="K141" s="4"/>
    </row>
    <row r="142" spans="1:11" x14ac:dyDescent="0.3">
      <c r="A142" s="8">
        <v>140</v>
      </c>
      <c r="B142" s="37" t="s">
        <v>25</v>
      </c>
      <c r="C142" s="10" t="s">
        <v>5</v>
      </c>
      <c r="D142" s="18">
        <v>0.02</v>
      </c>
      <c r="E142" s="15"/>
      <c r="F142" s="15"/>
      <c r="G142" s="15"/>
      <c r="H142" s="15"/>
      <c r="I142" s="15"/>
      <c r="J142" s="15"/>
      <c r="K142" s="4"/>
    </row>
    <row r="143" spans="1:11" x14ac:dyDescent="0.3">
      <c r="A143" s="8">
        <v>141</v>
      </c>
      <c r="B143" s="37" t="s">
        <v>101</v>
      </c>
      <c r="C143" s="10" t="s">
        <v>6</v>
      </c>
      <c r="D143" s="18">
        <v>0.6</v>
      </c>
      <c r="E143" s="15"/>
      <c r="F143" s="15"/>
      <c r="G143" s="15"/>
      <c r="H143" s="15"/>
      <c r="I143" s="15"/>
      <c r="J143" s="15"/>
      <c r="K143" s="4"/>
    </row>
    <row r="144" spans="1:11" ht="28.8" x14ac:dyDescent="0.3">
      <c r="A144" s="8">
        <v>142</v>
      </c>
      <c r="B144" s="22" t="s">
        <v>83</v>
      </c>
      <c r="C144" s="10" t="s">
        <v>11</v>
      </c>
      <c r="D144" s="21">
        <v>0.5</v>
      </c>
      <c r="E144" s="15"/>
      <c r="F144" s="15"/>
      <c r="G144" s="15"/>
      <c r="H144" s="15"/>
      <c r="I144" s="15"/>
      <c r="J144" s="15"/>
      <c r="K144" s="18" t="s">
        <v>249</v>
      </c>
    </row>
    <row r="145" spans="1:11" ht="28.8" x14ac:dyDescent="0.3">
      <c r="A145" s="8">
        <v>143</v>
      </c>
      <c r="B145" s="37" t="s">
        <v>265</v>
      </c>
      <c r="C145" s="10" t="s">
        <v>11</v>
      </c>
      <c r="D145" s="21">
        <v>32</v>
      </c>
      <c r="E145" s="15"/>
      <c r="F145" s="15"/>
      <c r="G145" s="15"/>
      <c r="H145" s="15"/>
      <c r="I145" s="15"/>
      <c r="J145" s="15"/>
      <c r="K145" s="18" t="s">
        <v>250</v>
      </c>
    </row>
    <row r="146" spans="1:11" ht="28.8" x14ac:dyDescent="0.3">
      <c r="A146" s="8">
        <v>144</v>
      </c>
      <c r="B146" s="37" t="s">
        <v>85</v>
      </c>
      <c r="C146" s="10" t="s">
        <v>11</v>
      </c>
      <c r="D146" s="21">
        <v>2.6</v>
      </c>
      <c r="E146" s="15"/>
      <c r="F146" s="15"/>
      <c r="G146" s="15"/>
      <c r="H146" s="15"/>
      <c r="I146" s="15"/>
      <c r="J146" s="15"/>
      <c r="K146" s="18" t="s">
        <v>251</v>
      </c>
    </row>
    <row r="147" spans="1:11" x14ac:dyDescent="0.3">
      <c r="A147" s="8">
        <v>145</v>
      </c>
      <c r="B147" s="38" t="s">
        <v>273</v>
      </c>
      <c r="C147" s="25"/>
      <c r="D147" s="4"/>
      <c r="E147" s="15"/>
      <c r="F147" s="15"/>
      <c r="G147" s="15"/>
      <c r="H147" s="15"/>
      <c r="I147" s="15"/>
      <c r="J147" s="15"/>
      <c r="K147" s="15"/>
    </row>
    <row r="148" spans="1:11" x14ac:dyDescent="0.3">
      <c r="A148" s="8">
        <v>146</v>
      </c>
      <c r="B148" s="37" t="s">
        <v>25</v>
      </c>
      <c r="C148" s="10" t="s">
        <v>5</v>
      </c>
      <c r="D148" s="18">
        <v>0.41</v>
      </c>
      <c r="E148" s="15"/>
      <c r="F148" s="15"/>
      <c r="G148" s="15"/>
      <c r="H148" s="15"/>
      <c r="I148" s="15"/>
      <c r="J148" s="15"/>
      <c r="K148" s="15"/>
    </row>
    <row r="149" spans="1:11" x14ac:dyDescent="0.3">
      <c r="A149" s="8">
        <v>147</v>
      </c>
      <c r="B149" s="37" t="s">
        <v>101</v>
      </c>
      <c r="C149" s="10" t="s">
        <v>6</v>
      </c>
      <c r="D149" s="18">
        <v>38.1</v>
      </c>
      <c r="E149" s="15"/>
      <c r="F149" s="15"/>
      <c r="G149" s="15"/>
      <c r="H149" s="15"/>
      <c r="I149" s="15"/>
      <c r="J149" s="15"/>
      <c r="K149" s="15"/>
    </row>
    <row r="150" spans="1:11" ht="28.8" x14ac:dyDescent="0.3">
      <c r="A150" s="8">
        <v>148</v>
      </c>
      <c r="B150" s="22" t="s">
        <v>83</v>
      </c>
      <c r="C150" s="10" t="s">
        <v>11</v>
      </c>
      <c r="D150" s="21">
        <v>10.4</v>
      </c>
      <c r="E150" s="15"/>
      <c r="F150" s="15"/>
      <c r="G150" s="15"/>
      <c r="H150" s="15"/>
      <c r="I150" s="15"/>
      <c r="J150" s="15"/>
      <c r="K150" s="18" t="s">
        <v>249</v>
      </c>
    </row>
    <row r="151" spans="1:11" ht="28.8" x14ac:dyDescent="0.3">
      <c r="A151" s="8">
        <v>149</v>
      </c>
      <c r="B151" s="37" t="s">
        <v>256</v>
      </c>
      <c r="C151" s="10" t="s">
        <v>11</v>
      </c>
      <c r="D151" s="21">
        <v>810</v>
      </c>
      <c r="E151" s="15"/>
      <c r="F151" s="15"/>
      <c r="G151" s="15"/>
      <c r="H151" s="15"/>
      <c r="I151" s="15"/>
      <c r="J151" s="15"/>
      <c r="K151" s="18" t="s">
        <v>250</v>
      </c>
    </row>
    <row r="152" spans="1:11" ht="28.8" x14ac:dyDescent="0.3">
      <c r="A152" s="8">
        <v>150</v>
      </c>
      <c r="B152" s="37" t="s">
        <v>85</v>
      </c>
      <c r="C152" s="10" t="s">
        <v>11</v>
      </c>
      <c r="D152" s="21">
        <v>68.900000000000006</v>
      </c>
      <c r="E152" s="15"/>
      <c r="F152" s="15"/>
      <c r="G152" s="15"/>
      <c r="H152" s="15"/>
      <c r="I152" s="15"/>
      <c r="J152" s="15"/>
      <c r="K152" s="18" t="s">
        <v>251</v>
      </c>
    </row>
    <row r="153" spans="1:11" ht="30.6" customHeight="1" x14ac:dyDescent="0.3">
      <c r="A153" s="8">
        <v>151</v>
      </c>
      <c r="B153" s="14" t="s">
        <v>247</v>
      </c>
      <c r="C153" s="25"/>
      <c r="D153" s="14"/>
      <c r="E153" s="15"/>
      <c r="F153" s="15"/>
      <c r="G153" s="15"/>
      <c r="H153" s="15"/>
      <c r="I153" s="15"/>
      <c r="J153" s="15"/>
      <c r="K153" s="15"/>
    </row>
    <row r="154" spans="1:11" x14ac:dyDescent="0.3">
      <c r="A154" s="8">
        <v>152</v>
      </c>
      <c r="B154" s="55" t="s">
        <v>274</v>
      </c>
      <c r="C154" s="25"/>
      <c r="D154" s="4"/>
      <c r="E154" s="15"/>
      <c r="F154" s="15"/>
      <c r="G154" s="15"/>
      <c r="H154" s="15"/>
      <c r="I154" s="15"/>
      <c r="J154" s="15"/>
      <c r="K154" s="15"/>
    </row>
    <row r="155" spans="1:11" x14ac:dyDescent="0.3">
      <c r="A155" s="8">
        <v>153</v>
      </c>
      <c r="B155" s="17" t="s">
        <v>25</v>
      </c>
      <c r="C155" s="10" t="s">
        <v>5</v>
      </c>
      <c r="D155" s="18">
        <v>0.03</v>
      </c>
      <c r="E155" s="15"/>
      <c r="F155" s="15"/>
      <c r="G155" s="15"/>
      <c r="H155" s="15"/>
      <c r="I155" s="15"/>
      <c r="J155" s="15"/>
      <c r="K155" s="15"/>
    </row>
    <row r="156" spans="1:11" x14ac:dyDescent="0.3">
      <c r="A156" s="8">
        <v>154</v>
      </c>
      <c r="B156" s="17" t="s">
        <v>101</v>
      </c>
      <c r="C156" s="10" t="s">
        <v>6</v>
      </c>
      <c r="D156" s="18">
        <v>1.1000000000000001</v>
      </c>
      <c r="E156" s="15"/>
      <c r="F156" s="15"/>
      <c r="G156" s="15"/>
      <c r="H156" s="15"/>
      <c r="I156" s="15"/>
      <c r="J156" s="15"/>
      <c r="K156" s="15"/>
    </row>
    <row r="157" spans="1:11" ht="28.8" x14ac:dyDescent="0.3">
      <c r="A157" s="8">
        <v>155</v>
      </c>
      <c r="B157" s="17" t="s">
        <v>83</v>
      </c>
      <c r="C157" s="10" t="s">
        <v>11</v>
      </c>
      <c r="D157" s="21">
        <v>0.9</v>
      </c>
      <c r="E157" s="15"/>
      <c r="F157" s="15"/>
      <c r="G157" s="15"/>
      <c r="H157" s="15"/>
      <c r="I157" s="15"/>
      <c r="J157" s="15"/>
      <c r="K157" s="18" t="s">
        <v>249</v>
      </c>
    </row>
    <row r="158" spans="1:11" ht="28.8" x14ac:dyDescent="0.3">
      <c r="A158" s="8">
        <v>156</v>
      </c>
      <c r="B158" s="17" t="s">
        <v>265</v>
      </c>
      <c r="C158" s="10" t="s">
        <v>11</v>
      </c>
      <c r="D158" s="21">
        <v>48</v>
      </c>
      <c r="E158" s="15"/>
      <c r="F158" s="15"/>
      <c r="G158" s="15"/>
      <c r="H158" s="15"/>
      <c r="I158" s="15"/>
      <c r="J158" s="15"/>
      <c r="K158" s="18" t="s">
        <v>250</v>
      </c>
    </row>
    <row r="159" spans="1:11" ht="28.8" x14ac:dyDescent="0.3">
      <c r="A159" s="8">
        <v>157</v>
      </c>
      <c r="B159" s="17" t="s">
        <v>85</v>
      </c>
      <c r="C159" s="10" t="s">
        <v>11</v>
      </c>
      <c r="D159" s="21">
        <v>4.3</v>
      </c>
      <c r="E159" s="15"/>
      <c r="F159" s="15"/>
      <c r="G159" s="15"/>
      <c r="H159" s="15"/>
      <c r="I159" s="15"/>
      <c r="J159" s="15"/>
      <c r="K159" s="18" t="s">
        <v>251</v>
      </c>
    </row>
    <row r="160" spans="1:11" ht="24.6" customHeight="1" x14ac:dyDescent="0.3">
      <c r="A160" s="8">
        <v>158</v>
      </c>
      <c r="B160" s="32" t="s">
        <v>243</v>
      </c>
      <c r="C160" s="33"/>
      <c r="D160" s="4"/>
      <c r="E160" s="15"/>
      <c r="F160" s="15"/>
      <c r="G160" s="15"/>
      <c r="H160" s="15"/>
      <c r="I160" s="15"/>
      <c r="J160" s="15"/>
      <c r="K160" s="15"/>
    </row>
    <row r="161" spans="1:11" x14ac:dyDescent="0.3">
      <c r="A161" s="8">
        <v>159</v>
      </c>
      <c r="B161" s="56" t="s">
        <v>275</v>
      </c>
      <c r="C161" s="25"/>
      <c r="D161" s="4"/>
      <c r="E161" s="15"/>
      <c r="F161" s="15"/>
      <c r="G161" s="15"/>
      <c r="H161" s="15"/>
      <c r="I161" s="15"/>
      <c r="J161" s="15"/>
      <c r="K161" s="17" t="s">
        <v>276</v>
      </c>
    </row>
    <row r="162" spans="1:11" x14ac:dyDescent="0.3">
      <c r="A162" s="8">
        <v>160</v>
      </c>
      <c r="B162" s="17" t="s">
        <v>25</v>
      </c>
      <c r="C162" s="10" t="s">
        <v>5</v>
      </c>
      <c r="D162" s="18">
        <v>0.02</v>
      </c>
      <c r="E162" s="15"/>
      <c r="F162" s="15"/>
      <c r="G162" s="15"/>
      <c r="H162" s="15"/>
      <c r="I162" s="15"/>
      <c r="J162" s="15"/>
      <c r="K162" s="4"/>
    </row>
    <row r="163" spans="1:11" x14ac:dyDescent="0.3">
      <c r="A163" s="8">
        <v>161</v>
      </c>
      <c r="B163" s="17" t="s">
        <v>101</v>
      </c>
      <c r="C163" s="10" t="s">
        <v>6</v>
      </c>
      <c r="D163" s="18">
        <v>8.6999999999999993</v>
      </c>
      <c r="E163" s="15"/>
      <c r="F163" s="15"/>
      <c r="G163" s="15"/>
      <c r="H163" s="15"/>
      <c r="I163" s="15"/>
      <c r="J163" s="15"/>
      <c r="K163" s="4"/>
    </row>
    <row r="164" spans="1:11" ht="28.8" x14ac:dyDescent="0.3">
      <c r="A164" s="8">
        <v>162</v>
      </c>
      <c r="B164" s="17" t="s">
        <v>83</v>
      </c>
      <c r="C164" s="10" t="s">
        <v>11</v>
      </c>
      <c r="D164" s="21">
        <v>1.2</v>
      </c>
      <c r="E164" s="15"/>
      <c r="F164" s="15"/>
      <c r="G164" s="15"/>
      <c r="H164" s="15"/>
      <c r="I164" s="15"/>
      <c r="J164" s="15"/>
      <c r="K164" s="18" t="s">
        <v>249</v>
      </c>
    </row>
    <row r="165" spans="1:11" ht="28.8" x14ac:dyDescent="0.3">
      <c r="A165" s="8">
        <v>163</v>
      </c>
      <c r="B165" s="17" t="s">
        <v>253</v>
      </c>
      <c r="C165" s="10" t="s">
        <v>11</v>
      </c>
      <c r="D165" s="21">
        <v>38</v>
      </c>
      <c r="E165" s="15"/>
      <c r="F165" s="15"/>
      <c r="G165" s="15"/>
      <c r="H165" s="15"/>
      <c r="I165" s="15"/>
      <c r="J165" s="15"/>
      <c r="K165" s="18" t="s">
        <v>250</v>
      </c>
    </row>
    <row r="166" spans="1:11" ht="28.8" x14ac:dyDescent="0.3">
      <c r="A166" s="8">
        <v>164</v>
      </c>
      <c r="B166" s="17" t="s">
        <v>85</v>
      </c>
      <c r="C166" s="10" t="s">
        <v>11</v>
      </c>
      <c r="D166" s="21">
        <v>16.2</v>
      </c>
      <c r="E166" s="15"/>
      <c r="F166" s="15"/>
      <c r="G166" s="15"/>
      <c r="H166" s="15"/>
      <c r="I166" s="15"/>
      <c r="J166" s="15"/>
      <c r="K166" s="18" t="s">
        <v>251</v>
      </c>
    </row>
    <row r="167" spans="1:11" x14ac:dyDescent="0.3">
      <c r="A167" s="8">
        <v>165</v>
      </c>
      <c r="B167" s="56" t="s">
        <v>277</v>
      </c>
      <c r="C167" s="25"/>
      <c r="D167" s="4"/>
      <c r="E167" s="15"/>
      <c r="F167" s="15"/>
      <c r="G167" s="15"/>
      <c r="H167" s="15"/>
      <c r="I167" s="15"/>
      <c r="J167" s="15"/>
      <c r="K167" s="18" t="s">
        <v>278</v>
      </c>
    </row>
    <row r="168" spans="1:11" x14ac:dyDescent="0.3">
      <c r="A168" s="8">
        <v>166</v>
      </c>
      <c r="B168" s="17" t="s">
        <v>25</v>
      </c>
      <c r="C168" s="10" t="s">
        <v>5</v>
      </c>
      <c r="D168" s="18">
        <v>0.01</v>
      </c>
      <c r="E168" s="15"/>
      <c r="F168" s="15"/>
      <c r="G168" s="15"/>
      <c r="H168" s="15"/>
      <c r="I168" s="15"/>
      <c r="J168" s="15"/>
      <c r="K168" s="4"/>
    </row>
    <row r="169" spans="1:11" x14ac:dyDescent="0.3">
      <c r="A169" s="8">
        <v>167</v>
      </c>
      <c r="B169" s="17" t="s">
        <v>101</v>
      </c>
      <c r="C169" s="10" t="s">
        <v>6</v>
      </c>
      <c r="D169" s="18">
        <v>0.2</v>
      </c>
      <c r="E169" s="15"/>
      <c r="F169" s="15"/>
      <c r="G169" s="15"/>
      <c r="H169" s="15"/>
      <c r="I169" s="15"/>
      <c r="J169" s="15"/>
      <c r="K169" s="4"/>
    </row>
    <row r="170" spans="1:11" ht="28.8" x14ac:dyDescent="0.3">
      <c r="A170" s="8">
        <v>168</v>
      </c>
      <c r="B170" s="17" t="s">
        <v>83</v>
      </c>
      <c r="C170" s="10" t="s">
        <v>11</v>
      </c>
      <c r="D170" s="21">
        <v>0.9</v>
      </c>
      <c r="E170" s="15"/>
      <c r="F170" s="15"/>
      <c r="G170" s="15"/>
      <c r="H170" s="15"/>
      <c r="I170" s="15"/>
      <c r="J170" s="15"/>
      <c r="K170" s="18" t="s">
        <v>249</v>
      </c>
    </row>
    <row r="171" spans="1:11" ht="28.8" x14ac:dyDescent="0.3">
      <c r="A171" s="8">
        <v>169</v>
      </c>
      <c r="B171" s="17" t="s">
        <v>265</v>
      </c>
      <c r="C171" s="10" t="s">
        <v>11</v>
      </c>
      <c r="D171" s="21">
        <v>16</v>
      </c>
      <c r="E171" s="15"/>
      <c r="F171" s="15"/>
      <c r="G171" s="15"/>
      <c r="H171" s="15"/>
      <c r="I171" s="15"/>
      <c r="J171" s="15"/>
      <c r="K171" s="18" t="s">
        <v>250</v>
      </c>
    </row>
    <row r="172" spans="1:11" ht="28.8" x14ac:dyDescent="0.3">
      <c r="A172" s="8">
        <v>170</v>
      </c>
      <c r="B172" s="17" t="s">
        <v>85</v>
      </c>
      <c r="C172" s="10" t="s">
        <v>11</v>
      </c>
      <c r="D172" s="21">
        <v>1.7</v>
      </c>
      <c r="E172" s="15"/>
      <c r="F172" s="15"/>
      <c r="G172" s="15"/>
      <c r="H172" s="15"/>
      <c r="I172" s="15"/>
      <c r="J172" s="15"/>
      <c r="K172" s="18" t="s">
        <v>251</v>
      </c>
    </row>
    <row r="173" spans="1:11" ht="28.8" x14ac:dyDescent="0.3">
      <c r="A173" s="8">
        <v>171</v>
      </c>
      <c r="B173" s="56" t="s">
        <v>279</v>
      </c>
      <c r="C173" s="25"/>
      <c r="D173" s="16"/>
      <c r="E173" s="15"/>
      <c r="F173" s="15"/>
      <c r="G173" s="15"/>
      <c r="H173" s="15"/>
      <c r="I173" s="15"/>
      <c r="J173" s="15"/>
      <c r="K173" s="18" t="s">
        <v>280</v>
      </c>
    </row>
    <row r="174" spans="1:11" x14ac:dyDescent="0.3">
      <c r="A174" s="8">
        <v>172</v>
      </c>
      <c r="B174" s="17" t="s">
        <v>25</v>
      </c>
      <c r="C174" s="10" t="s">
        <v>5</v>
      </c>
      <c r="D174" s="18">
        <v>0.03</v>
      </c>
      <c r="E174" s="15"/>
      <c r="F174" s="15"/>
      <c r="G174" s="15"/>
      <c r="H174" s="15"/>
      <c r="I174" s="15"/>
      <c r="J174" s="15"/>
      <c r="K174" s="4"/>
    </row>
    <row r="175" spans="1:11" x14ac:dyDescent="0.3">
      <c r="A175" s="8">
        <v>173</v>
      </c>
      <c r="B175" s="17" t="s">
        <v>101</v>
      </c>
      <c r="C175" s="10" t="s">
        <v>6</v>
      </c>
      <c r="D175" s="18">
        <v>13.6</v>
      </c>
      <c r="E175" s="15"/>
      <c r="F175" s="15"/>
      <c r="G175" s="15"/>
      <c r="H175" s="15"/>
      <c r="I175" s="15"/>
      <c r="J175" s="15"/>
      <c r="K175" s="4"/>
    </row>
    <row r="176" spans="1:11" ht="28.8" x14ac:dyDescent="0.3">
      <c r="A176" s="8">
        <v>174</v>
      </c>
      <c r="B176" s="17" t="s">
        <v>83</v>
      </c>
      <c r="C176" s="10" t="s">
        <v>11</v>
      </c>
      <c r="D176" s="21">
        <v>1.8</v>
      </c>
      <c r="E176" s="15"/>
      <c r="F176" s="15"/>
      <c r="G176" s="15"/>
      <c r="H176" s="15"/>
      <c r="I176" s="15"/>
      <c r="J176" s="15"/>
      <c r="K176" s="18" t="s">
        <v>249</v>
      </c>
    </row>
    <row r="177" spans="1:11" ht="28.8" x14ac:dyDescent="0.3">
      <c r="A177" s="8">
        <v>175</v>
      </c>
      <c r="B177" s="17" t="s">
        <v>253</v>
      </c>
      <c r="C177" s="10" t="s">
        <v>11</v>
      </c>
      <c r="D177" s="21">
        <v>56</v>
      </c>
      <c r="E177" s="15"/>
      <c r="F177" s="15"/>
      <c r="G177" s="15"/>
      <c r="H177" s="15"/>
      <c r="I177" s="15"/>
      <c r="J177" s="15"/>
      <c r="K177" s="18" t="s">
        <v>250</v>
      </c>
    </row>
    <row r="178" spans="1:11" ht="28.8" x14ac:dyDescent="0.3">
      <c r="A178" s="8">
        <v>176</v>
      </c>
      <c r="B178" s="17" t="s">
        <v>85</v>
      </c>
      <c r="C178" s="10" t="s">
        <v>11</v>
      </c>
      <c r="D178" s="21">
        <v>23.8</v>
      </c>
      <c r="E178" s="15"/>
      <c r="F178" s="15"/>
      <c r="G178" s="15"/>
      <c r="H178" s="15"/>
      <c r="I178" s="15"/>
      <c r="J178" s="15"/>
      <c r="K178" s="18" t="s">
        <v>251</v>
      </c>
    </row>
    <row r="179" spans="1:11" x14ac:dyDescent="0.3">
      <c r="A179" s="8">
        <v>177</v>
      </c>
      <c r="B179" s="56" t="s">
        <v>281</v>
      </c>
      <c r="C179" s="25"/>
      <c r="D179" s="4"/>
      <c r="E179" s="15"/>
      <c r="F179" s="15"/>
      <c r="G179" s="15"/>
      <c r="H179" s="15"/>
      <c r="I179" s="15"/>
      <c r="J179" s="15"/>
      <c r="K179" s="17" t="s">
        <v>282</v>
      </c>
    </row>
    <row r="180" spans="1:11" x14ac:dyDescent="0.3">
      <c r="A180" s="8">
        <v>178</v>
      </c>
      <c r="B180" s="17" t="s">
        <v>25</v>
      </c>
      <c r="C180" s="10" t="s">
        <v>5</v>
      </c>
      <c r="D180" s="18">
        <v>0.03</v>
      </c>
      <c r="E180" s="15"/>
      <c r="F180" s="15"/>
      <c r="G180" s="15"/>
      <c r="H180" s="15"/>
      <c r="I180" s="15"/>
      <c r="J180" s="15"/>
      <c r="K180" s="4"/>
    </row>
    <row r="181" spans="1:11" x14ac:dyDescent="0.3">
      <c r="A181" s="8">
        <v>179</v>
      </c>
      <c r="B181" s="17" t="s">
        <v>101</v>
      </c>
      <c r="C181" s="10" t="s">
        <v>6</v>
      </c>
      <c r="D181" s="18">
        <v>13.8</v>
      </c>
      <c r="E181" s="15"/>
      <c r="F181" s="15"/>
      <c r="G181" s="15"/>
      <c r="H181" s="15"/>
      <c r="I181" s="15"/>
      <c r="J181" s="15"/>
      <c r="K181" s="4"/>
    </row>
    <row r="182" spans="1:11" ht="28.8" x14ac:dyDescent="0.3">
      <c r="A182" s="8">
        <v>180</v>
      </c>
      <c r="B182" s="17" t="s">
        <v>83</v>
      </c>
      <c r="C182" s="10" t="s">
        <v>11</v>
      </c>
      <c r="D182" s="21">
        <v>2.1</v>
      </c>
      <c r="E182" s="15"/>
      <c r="F182" s="15"/>
      <c r="G182" s="15"/>
      <c r="H182" s="15"/>
      <c r="I182" s="15"/>
      <c r="J182" s="15"/>
      <c r="K182" s="18" t="s">
        <v>249</v>
      </c>
    </row>
    <row r="183" spans="1:11" ht="28.8" x14ac:dyDescent="0.3">
      <c r="A183" s="8">
        <v>181</v>
      </c>
      <c r="B183" s="17" t="s">
        <v>253</v>
      </c>
      <c r="C183" s="10" t="s">
        <v>11</v>
      </c>
      <c r="D183" s="21">
        <v>60</v>
      </c>
      <c r="E183" s="15"/>
      <c r="F183" s="15"/>
      <c r="G183" s="15"/>
      <c r="H183" s="15"/>
      <c r="I183" s="15"/>
      <c r="J183" s="15"/>
      <c r="K183" s="18" t="s">
        <v>250</v>
      </c>
    </row>
    <row r="184" spans="1:11" ht="28.8" x14ac:dyDescent="0.3">
      <c r="A184" s="8">
        <v>182</v>
      </c>
      <c r="B184" s="17" t="s">
        <v>85</v>
      </c>
      <c r="C184" s="10" t="s">
        <v>11</v>
      </c>
      <c r="D184" s="21">
        <v>25.5</v>
      </c>
      <c r="E184" s="15"/>
      <c r="F184" s="15"/>
      <c r="G184" s="15"/>
      <c r="H184" s="15"/>
      <c r="I184" s="15"/>
      <c r="J184" s="15"/>
      <c r="K184" s="18" t="s">
        <v>251</v>
      </c>
    </row>
    <row r="185" spans="1:11" x14ac:dyDescent="0.3">
      <c r="A185" s="8">
        <v>183</v>
      </c>
      <c r="B185" s="4"/>
      <c r="C185" s="5"/>
      <c r="D185" s="4"/>
      <c r="E185" s="15"/>
      <c r="F185" s="15"/>
      <c r="G185" s="15"/>
      <c r="H185" s="15"/>
      <c r="I185" s="15"/>
      <c r="J185" s="15"/>
      <c r="K185" s="4"/>
    </row>
    <row r="186" spans="1:11" x14ac:dyDescent="0.3">
      <c r="A186" s="8">
        <v>184</v>
      </c>
      <c r="B186" s="56" t="s">
        <v>283</v>
      </c>
      <c r="C186" s="25"/>
      <c r="D186" s="4"/>
      <c r="E186" s="15"/>
      <c r="F186" s="15"/>
      <c r="G186" s="15"/>
      <c r="H186" s="15"/>
      <c r="I186" s="15"/>
      <c r="J186" s="15"/>
      <c r="K186" s="17" t="s">
        <v>282</v>
      </c>
    </row>
    <row r="187" spans="1:11" x14ac:dyDescent="0.3">
      <c r="A187" s="8">
        <v>185</v>
      </c>
      <c r="B187" s="17" t="s">
        <v>25</v>
      </c>
      <c r="C187" s="10" t="s">
        <v>5</v>
      </c>
      <c r="D187" s="18">
        <v>0.03</v>
      </c>
      <c r="E187" s="15"/>
      <c r="F187" s="15"/>
      <c r="G187" s="15"/>
      <c r="H187" s="15"/>
      <c r="I187" s="15"/>
      <c r="J187" s="15"/>
      <c r="K187" s="4"/>
    </row>
    <row r="188" spans="1:11" x14ac:dyDescent="0.3">
      <c r="A188" s="8">
        <v>186</v>
      </c>
      <c r="B188" s="17" t="s">
        <v>101</v>
      </c>
      <c r="C188" s="10" t="s">
        <v>6</v>
      </c>
      <c r="D188" s="18">
        <v>13.8</v>
      </c>
      <c r="E188" s="15"/>
      <c r="F188" s="15"/>
      <c r="G188" s="15"/>
      <c r="H188" s="15"/>
      <c r="I188" s="15"/>
      <c r="J188" s="15"/>
      <c r="K188" s="4"/>
    </row>
    <row r="189" spans="1:11" ht="28.8" x14ac:dyDescent="0.3">
      <c r="A189" s="8">
        <v>187</v>
      </c>
      <c r="B189" s="17" t="s">
        <v>83</v>
      </c>
      <c r="C189" s="10" t="s">
        <v>11</v>
      </c>
      <c r="D189" s="21">
        <v>2.1</v>
      </c>
      <c r="E189" s="15"/>
      <c r="F189" s="15"/>
      <c r="G189" s="15"/>
      <c r="H189" s="15"/>
      <c r="I189" s="15"/>
      <c r="J189" s="15"/>
      <c r="K189" s="18" t="s">
        <v>249</v>
      </c>
    </row>
    <row r="190" spans="1:11" ht="28.8" x14ac:dyDescent="0.3">
      <c r="A190" s="8">
        <v>188</v>
      </c>
      <c r="B190" s="17" t="s">
        <v>253</v>
      </c>
      <c r="C190" s="10" t="s">
        <v>11</v>
      </c>
      <c r="D190" s="21">
        <v>60</v>
      </c>
      <c r="E190" s="15"/>
      <c r="F190" s="15"/>
      <c r="G190" s="15"/>
      <c r="H190" s="15"/>
      <c r="I190" s="15"/>
      <c r="J190" s="15"/>
      <c r="K190" s="18" t="s">
        <v>250</v>
      </c>
    </row>
    <row r="191" spans="1:11" ht="28.8" x14ac:dyDescent="0.3">
      <c r="A191" s="8">
        <v>189</v>
      </c>
      <c r="B191" s="17" t="s">
        <v>85</v>
      </c>
      <c r="C191" s="10" t="s">
        <v>11</v>
      </c>
      <c r="D191" s="21">
        <v>25.5</v>
      </c>
      <c r="E191" s="15"/>
      <c r="F191" s="15"/>
      <c r="G191" s="15"/>
      <c r="H191" s="15"/>
      <c r="I191" s="15"/>
      <c r="J191" s="15"/>
      <c r="K191" s="18" t="s">
        <v>251</v>
      </c>
    </row>
    <row r="192" spans="1:11" ht="28.8" x14ac:dyDescent="0.3">
      <c r="A192" s="8">
        <v>190</v>
      </c>
      <c r="B192" s="55" t="s">
        <v>284</v>
      </c>
      <c r="C192" s="25"/>
      <c r="D192" s="16"/>
      <c r="E192" s="15"/>
      <c r="F192" s="15"/>
      <c r="G192" s="15"/>
      <c r="H192" s="15"/>
      <c r="I192" s="15"/>
      <c r="J192" s="15"/>
      <c r="K192" s="18" t="s">
        <v>280</v>
      </c>
    </row>
    <row r="193" spans="1:11" x14ac:dyDescent="0.3">
      <c r="A193" s="8">
        <v>191</v>
      </c>
      <c r="B193" s="17" t="s">
        <v>25</v>
      </c>
      <c r="C193" s="10" t="s">
        <v>5</v>
      </c>
      <c r="D193" s="18">
        <v>0.03</v>
      </c>
      <c r="E193" s="15"/>
      <c r="F193" s="15"/>
      <c r="G193" s="15"/>
      <c r="H193" s="15"/>
      <c r="I193" s="15"/>
      <c r="J193" s="15"/>
      <c r="K193" s="4"/>
    </row>
    <row r="194" spans="1:11" x14ac:dyDescent="0.3">
      <c r="A194" s="8">
        <v>192</v>
      </c>
      <c r="B194" s="17" t="s">
        <v>101</v>
      </c>
      <c r="C194" s="10" t="s">
        <v>6</v>
      </c>
      <c r="D194" s="18">
        <v>13.8</v>
      </c>
      <c r="E194" s="15"/>
      <c r="F194" s="15"/>
      <c r="G194" s="15"/>
      <c r="H194" s="15"/>
      <c r="I194" s="15"/>
      <c r="J194" s="15"/>
      <c r="K194" s="4"/>
    </row>
    <row r="195" spans="1:11" ht="28.8" x14ac:dyDescent="0.3">
      <c r="A195" s="8">
        <v>193</v>
      </c>
      <c r="B195" s="17" t="s">
        <v>83</v>
      </c>
      <c r="C195" s="10" t="s">
        <v>11</v>
      </c>
      <c r="D195" s="21">
        <v>2.1</v>
      </c>
      <c r="E195" s="15"/>
      <c r="F195" s="15"/>
      <c r="G195" s="15"/>
      <c r="H195" s="15"/>
      <c r="I195" s="15"/>
      <c r="J195" s="15"/>
      <c r="K195" s="18" t="s">
        <v>249</v>
      </c>
    </row>
    <row r="196" spans="1:11" ht="28.8" x14ac:dyDescent="0.3">
      <c r="A196" s="8">
        <v>194</v>
      </c>
      <c r="B196" s="17" t="s">
        <v>253</v>
      </c>
      <c r="C196" s="10" t="s">
        <v>11</v>
      </c>
      <c r="D196" s="21">
        <v>60</v>
      </c>
      <c r="E196" s="15"/>
      <c r="F196" s="15"/>
      <c r="G196" s="15"/>
      <c r="H196" s="15"/>
      <c r="I196" s="15"/>
      <c r="J196" s="15"/>
      <c r="K196" s="18" t="s">
        <v>250</v>
      </c>
    </row>
    <row r="197" spans="1:11" ht="28.8" x14ac:dyDescent="0.3">
      <c r="A197" s="8">
        <v>195</v>
      </c>
      <c r="B197" s="17" t="s">
        <v>85</v>
      </c>
      <c r="C197" s="10" t="s">
        <v>11</v>
      </c>
      <c r="D197" s="21">
        <v>25.5</v>
      </c>
      <c r="E197" s="15"/>
      <c r="F197" s="15"/>
      <c r="G197" s="15"/>
      <c r="H197" s="15"/>
      <c r="I197" s="15"/>
      <c r="J197" s="15"/>
      <c r="K197" s="18" t="s">
        <v>251</v>
      </c>
    </row>
    <row r="198" spans="1:11" ht="28.8" x14ac:dyDescent="0.3">
      <c r="A198" s="8">
        <v>196</v>
      </c>
      <c r="B198" s="57" t="s">
        <v>244</v>
      </c>
      <c r="C198" s="65"/>
      <c r="D198" s="15"/>
      <c r="E198" s="15"/>
      <c r="F198" s="15"/>
      <c r="G198" s="15"/>
      <c r="H198" s="15"/>
      <c r="I198" s="15"/>
      <c r="J198" s="15"/>
      <c r="K198" s="15"/>
    </row>
    <row r="199" spans="1:11" x14ac:dyDescent="0.3">
      <c r="A199" s="8">
        <v>197</v>
      </c>
      <c r="B199" s="56" t="s">
        <v>275</v>
      </c>
      <c r="C199" s="25"/>
      <c r="D199" s="4"/>
      <c r="E199" s="15"/>
      <c r="F199" s="15"/>
      <c r="G199" s="15"/>
      <c r="H199" s="15"/>
      <c r="I199" s="15"/>
      <c r="J199" s="15"/>
      <c r="K199" s="17" t="s">
        <v>276</v>
      </c>
    </row>
    <row r="200" spans="1:11" x14ac:dyDescent="0.3">
      <c r="A200" s="8">
        <v>198</v>
      </c>
      <c r="B200" s="17" t="s">
        <v>25</v>
      </c>
      <c r="C200" s="10" t="s">
        <v>5</v>
      </c>
      <c r="D200" s="18">
        <v>0.02</v>
      </c>
      <c r="E200" s="15"/>
      <c r="F200" s="15"/>
      <c r="G200" s="15"/>
      <c r="H200" s="15"/>
      <c r="I200" s="15"/>
      <c r="J200" s="15"/>
      <c r="K200" s="4"/>
    </row>
    <row r="201" spans="1:11" x14ac:dyDescent="0.3">
      <c r="A201" s="8">
        <v>199</v>
      </c>
      <c r="B201" s="17" t="s">
        <v>101</v>
      </c>
      <c r="C201" s="10" t="s">
        <v>6</v>
      </c>
      <c r="D201" s="18">
        <v>7.8</v>
      </c>
      <c r="E201" s="15"/>
      <c r="F201" s="15"/>
      <c r="G201" s="15"/>
      <c r="H201" s="15"/>
      <c r="I201" s="15"/>
      <c r="J201" s="15"/>
      <c r="K201" s="4"/>
    </row>
    <row r="202" spans="1:11" ht="28.8" x14ac:dyDescent="0.3">
      <c r="A202" s="8">
        <v>200</v>
      </c>
      <c r="B202" s="17" t="s">
        <v>83</v>
      </c>
      <c r="C202" s="10" t="s">
        <v>11</v>
      </c>
      <c r="D202" s="21">
        <v>1.2</v>
      </c>
      <c r="E202" s="15"/>
      <c r="F202" s="15"/>
      <c r="G202" s="15"/>
      <c r="H202" s="15"/>
      <c r="I202" s="15"/>
      <c r="J202" s="15"/>
      <c r="K202" s="18" t="s">
        <v>249</v>
      </c>
    </row>
    <row r="203" spans="1:11" ht="28.8" x14ac:dyDescent="0.3">
      <c r="A203" s="8">
        <v>201</v>
      </c>
      <c r="B203" s="17" t="s">
        <v>253</v>
      </c>
      <c r="C203" s="10" t="s">
        <v>11</v>
      </c>
      <c r="D203" s="21">
        <v>34</v>
      </c>
      <c r="E203" s="15"/>
      <c r="F203" s="15"/>
      <c r="G203" s="15"/>
      <c r="H203" s="15"/>
      <c r="I203" s="15"/>
      <c r="J203" s="15"/>
      <c r="K203" s="18" t="s">
        <v>250</v>
      </c>
    </row>
    <row r="204" spans="1:11" ht="28.8" x14ac:dyDescent="0.3">
      <c r="A204" s="8">
        <v>202</v>
      </c>
      <c r="B204" s="17" t="s">
        <v>85</v>
      </c>
      <c r="C204" s="10" t="s">
        <v>11</v>
      </c>
      <c r="D204" s="21">
        <v>14.5</v>
      </c>
      <c r="E204" s="15"/>
      <c r="F204" s="15"/>
      <c r="G204" s="15"/>
      <c r="H204" s="15"/>
      <c r="I204" s="15"/>
      <c r="J204" s="15"/>
      <c r="K204" s="18" t="s">
        <v>251</v>
      </c>
    </row>
    <row r="205" spans="1:11" ht="28.8" x14ac:dyDescent="0.3">
      <c r="A205" s="8">
        <v>203</v>
      </c>
      <c r="B205" s="56" t="s">
        <v>279</v>
      </c>
      <c r="C205" s="25"/>
      <c r="D205" s="16"/>
      <c r="E205" s="15"/>
      <c r="F205" s="15"/>
      <c r="G205" s="15"/>
      <c r="H205" s="15"/>
      <c r="I205" s="15"/>
      <c r="J205" s="15"/>
      <c r="K205" s="18" t="s">
        <v>280</v>
      </c>
    </row>
    <row r="206" spans="1:11" x14ac:dyDescent="0.3">
      <c r="A206" s="8">
        <v>204</v>
      </c>
      <c r="B206" s="17" t="s">
        <v>25</v>
      </c>
      <c r="C206" s="10" t="s">
        <v>5</v>
      </c>
      <c r="D206" s="18">
        <v>0.04</v>
      </c>
      <c r="E206" s="15"/>
      <c r="F206" s="15"/>
      <c r="G206" s="15"/>
      <c r="H206" s="15"/>
      <c r="I206" s="15"/>
      <c r="J206" s="15"/>
      <c r="K206" s="4"/>
    </row>
    <row r="207" spans="1:11" x14ac:dyDescent="0.3">
      <c r="A207" s="8">
        <v>205</v>
      </c>
      <c r="B207" s="17" t="s">
        <v>101</v>
      </c>
      <c r="C207" s="10" t="s">
        <v>6</v>
      </c>
      <c r="D207" s="18">
        <v>15.6</v>
      </c>
      <c r="E207" s="15"/>
      <c r="F207" s="15"/>
      <c r="G207" s="15"/>
      <c r="H207" s="15"/>
      <c r="I207" s="15"/>
      <c r="J207" s="15"/>
      <c r="K207" s="4"/>
    </row>
    <row r="208" spans="1:11" ht="28.8" x14ac:dyDescent="0.3">
      <c r="A208" s="8">
        <v>206</v>
      </c>
      <c r="B208" s="17" t="s">
        <v>83</v>
      </c>
      <c r="C208" s="10" t="s">
        <v>11</v>
      </c>
      <c r="D208" s="21">
        <v>2.4</v>
      </c>
      <c r="E208" s="15"/>
      <c r="F208" s="15"/>
      <c r="G208" s="15"/>
      <c r="H208" s="15"/>
      <c r="I208" s="15"/>
      <c r="J208" s="15"/>
      <c r="K208" s="18" t="s">
        <v>249</v>
      </c>
    </row>
    <row r="209" spans="1:11" ht="28.8" x14ac:dyDescent="0.3">
      <c r="A209" s="8">
        <v>207</v>
      </c>
      <c r="B209" s="17" t="s">
        <v>253</v>
      </c>
      <c r="C209" s="10" t="s">
        <v>11</v>
      </c>
      <c r="D209" s="21">
        <v>68</v>
      </c>
      <c r="E209" s="15"/>
      <c r="F209" s="15"/>
      <c r="G209" s="15"/>
      <c r="H209" s="15"/>
      <c r="I209" s="15"/>
      <c r="J209" s="15"/>
      <c r="K209" s="18" t="s">
        <v>250</v>
      </c>
    </row>
    <row r="210" spans="1:11" ht="28.8" x14ac:dyDescent="0.3">
      <c r="A210" s="8">
        <v>208</v>
      </c>
      <c r="B210" s="17" t="s">
        <v>85</v>
      </c>
      <c r="C210" s="10" t="s">
        <v>11</v>
      </c>
      <c r="D210" s="21">
        <v>28.9</v>
      </c>
      <c r="E210" s="15"/>
      <c r="F210" s="15"/>
      <c r="G210" s="15"/>
      <c r="H210" s="15"/>
      <c r="I210" s="15"/>
      <c r="J210" s="15"/>
      <c r="K210" s="18" t="s">
        <v>251</v>
      </c>
    </row>
    <row r="211" spans="1:11" ht="28.8" x14ac:dyDescent="0.3">
      <c r="A211" s="8">
        <v>209</v>
      </c>
      <c r="B211" s="56" t="s">
        <v>281</v>
      </c>
      <c r="C211" s="25"/>
      <c r="D211" s="16"/>
      <c r="E211" s="15"/>
      <c r="F211" s="15"/>
      <c r="G211" s="15"/>
      <c r="H211" s="15"/>
      <c r="I211" s="15"/>
      <c r="J211" s="15"/>
      <c r="K211" s="18" t="s">
        <v>286</v>
      </c>
    </row>
    <row r="212" spans="1:11" x14ac:dyDescent="0.3">
      <c r="A212" s="8">
        <v>210</v>
      </c>
      <c r="B212" s="17" t="s">
        <v>25</v>
      </c>
      <c r="C212" s="10" t="s">
        <v>5</v>
      </c>
      <c r="D212" s="18" t="s">
        <v>135</v>
      </c>
      <c r="E212" s="15"/>
      <c r="F212" s="15"/>
      <c r="G212" s="15"/>
      <c r="H212" s="15"/>
      <c r="I212" s="15"/>
      <c r="J212" s="15"/>
      <c r="K212" s="4"/>
    </row>
    <row r="213" spans="1:11" x14ac:dyDescent="0.3">
      <c r="A213" s="8">
        <v>211</v>
      </c>
      <c r="B213" s="17" t="s">
        <v>101</v>
      </c>
      <c r="C213" s="10" t="s">
        <v>6</v>
      </c>
      <c r="D213" s="18" t="s">
        <v>285</v>
      </c>
      <c r="E213" s="15"/>
      <c r="F213" s="15"/>
      <c r="G213" s="15"/>
      <c r="H213" s="15"/>
      <c r="I213" s="15"/>
      <c r="J213" s="15"/>
      <c r="K213" s="4"/>
    </row>
    <row r="214" spans="1:11" ht="28.8" x14ac:dyDescent="0.3">
      <c r="A214" s="8">
        <v>212</v>
      </c>
      <c r="B214" s="17" t="s">
        <v>83</v>
      </c>
      <c r="C214" s="10" t="s">
        <v>11</v>
      </c>
      <c r="D214" s="21">
        <v>1.2</v>
      </c>
      <c r="E214" s="15"/>
      <c r="F214" s="15"/>
      <c r="G214" s="15"/>
      <c r="H214" s="15"/>
      <c r="I214" s="15"/>
      <c r="J214" s="15"/>
      <c r="K214" s="18" t="s">
        <v>249</v>
      </c>
    </row>
    <row r="215" spans="1:11" ht="28.8" x14ac:dyDescent="0.3">
      <c r="A215" s="8">
        <v>213</v>
      </c>
      <c r="B215" s="17" t="s">
        <v>253</v>
      </c>
      <c r="C215" s="10" t="s">
        <v>11</v>
      </c>
      <c r="D215" s="21">
        <v>34</v>
      </c>
      <c r="E215" s="15"/>
      <c r="F215" s="15"/>
      <c r="G215" s="15"/>
      <c r="H215" s="15"/>
      <c r="I215" s="15"/>
      <c r="J215" s="15"/>
      <c r="K215" s="18" t="s">
        <v>250</v>
      </c>
    </row>
    <row r="216" spans="1:11" ht="28.8" x14ac:dyDescent="0.3">
      <c r="A216" s="8">
        <v>214</v>
      </c>
      <c r="B216" s="17" t="s">
        <v>85</v>
      </c>
      <c r="C216" s="10" t="s">
        <v>11</v>
      </c>
      <c r="D216" s="21">
        <v>14.5</v>
      </c>
      <c r="E216" s="15"/>
      <c r="F216" s="15"/>
      <c r="G216" s="15"/>
      <c r="H216" s="15"/>
      <c r="I216" s="15"/>
      <c r="J216" s="15"/>
      <c r="K216" s="18" t="s">
        <v>251</v>
      </c>
    </row>
    <row r="217" spans="1:11" ht="28.8" x14ac:dyDescent="0.3">
      <c r="A217" s="8">
        <v>215</v>
      </c>
      <c r="B217" s="57" t="s">
        <v>245</v>
      </c>
      <c r="C217" s="65"/>
      <c r="D217" s="15"/>
      <c r="E217" s="15"/>
      <c r="F217" s="15"/>
      <c r="G217" s="15"/>
      <c r="H217" s="15"/>
      <c r="I217" s="15"/>
      <c r="J217" s="15"/>
      <c r="K217" s="15"/>
    </row>
    <row r="218" spans="1:11" x14ac:dyDescent="0.3">
      <c r="A218" s="8">
        <v>216</v>
      </c>
      <c r="B218" s="63" t="s">
        <v>287</v>
      </c>
      <c r="C218" s="10" t="s">
        <v>11</v>
      </c>
      <c r="D218" s="20">
        <v>15.97</v>
      </c>
      <c r="E218" s="15"/>
      <c r="F218" s="15"/>
      <c r="G218" s="15"/>
      <c r="H218" s="15"/>
      <c r="I218" s="15"/>
      <c r="J218" s="15"/>
      <c r="K218" s="15"/>
    </row>
    <row r="219" spans="1:11" x14ac:dyDescent="0.3">
      <c r="A219" s="8">
        <v>217</v>
      </c>
      <c r="B219" s="37" t="s">
        <v>288</v>
      </c>
      <c r="C219" s="10" t="s">
        <v>11</v>
      </c>
      <c r="D219" s="20">
        <v>5.52</v>
      </c>
      <c r="E219" s="15"/>
      <c r="F219" s="15"/>
      <c r="G219" s="15"/>
      <c r="H219" s="15"/>
      <c r="I219" s="15"/>
      <c r="J219" s="15"/>
      <c r="K219" s="15"/>
    </row>
    <row r="220" spans="1:11" x14ac:dyDescent="0.3">
      <c r="A220" s="8">
        <v>218</v>
      </c>
      <c r="B220" s="37" t="s">
        <v>289</v>
      </c>
      <c r="C220" s="10" t="s">
        <v>11</v>
      </c>
      <c r="D220" s="20">
        <v>3.75</v>
      </c>
      <c r="E220" s="15"/>
      <c r="F220" s="15"/>
      <c r="G220" s="15"/>
      <c r="H220" s="15"/>
      <c r="I220" s="15"/>
      <c r="J220" s="15"/>
      <c r="K220" s="15"/>
    </row>
    <row r="221" spans="1:11" x14ac:dyDescent="0.3">
      <c r="A221" s="8">
        <v>219</v>
      </c>
      <c r="B221" s="37" t="s">
        <v>290</v>
      </c>
      <c r="C221" s="10" t="s">
        <v>11</v>
      </c>
      <c r="D221" s="20">
        <v>1.57</v>
      </c>
      <c r="E221" s="15"/>
      <c r="F221" s="15"/>
      <c r="G221" s="15"/>
      <c r="H221" s="15"/>
      <c r="I221" s="15"/>
      <c r="J221" s="15"/>
      <c r="K221" s="15"/>
    </row>
    <row r="222" spans="1:11" x14ac:dyDescent="0.3">
      <c r="A222" s="8">
        <v>220</v>
      </c>
      <c r="B222" s="37" t="s">
        <v>291</v>
      </c>
      <c r="C222" s="10" t="s">
        <v>11</v>
      </c>
      <c r="D222" s="20">
        <v>2.36</v>
      </c>
      <c r="E222" s="15"/>
      <c r="F222" s="15"/>
      <c r="G222" s="15"/>
      <c r="H222" s="15"/>
      <c r="I222" s="15"/>
      <c r="J222" s="15"/>
      <c r="K222" s="15"/>
    </row>
    <row r="223" spans="1:11" x14ac:dyDescent="0.3">
      <c r="A223" s="8">
        <v>221</v>
      </c>
      <c r="B223" s="37" t="s">
        <v>292</v>
      </c>
      <c r="C223" s="10" t="s">
        <v>11</v>
      </c>
      <c r="D223" s="20">
        <v>0.79</v>
      </c>
      <c r="E223" s="15"/>
      <c r="F223" s="15"/>
      <c r="G223" s="15"/>
      <c r="H223" s="15"/>
      <c r="I223" s="15"/>
      <c r="J223" s="15"/>
      <c r="K223" s="15"/>
    </row>
    <row r="224" spans="1:11" x14ac:dyDescent="0.3">
      <c r="A224" s="8">
        <v>222</v>
      </c>
      <c r="B224" s="37" t="s">
        <v>47</v>
      </c>
      <c r="C224" s="10" t="s">
        <v>11</v>
      </c>
      <c r="D224" s="20">
        <v>0.16</v>
      </c>
      <c r="E224" s="15"/>
      <c r="F224" s="15"/>
      <c r="G224" s="15"/>
      <c r="H224" s="15"/>
      <c r="I224" s="15"/>
      <c r="J224" s="15"/>
      <c r="K224" s="15"/>
    </row>
    <row r="225" spans="1:11" x14ac:dyDescent="0.3">
      <c r="A225" s="8">
        <v>223</v>
      </c>
      <c r="B225" s="37" t="s">
        <v>48</v>
      </c>
      <c r="C225" s="10" t="s">
        <v>11</v>
      </c>
      <c r="D225" s="20">
        <v>0.04</v>
      </c>
      <c r="E225" s="15"/>
      <c r="F225" s="15"/>
      <c r="G225" s="15"/>
      <c r="H225" s="15"/>
      <c r="I225" s="15"/>
      <c r="J225" s="15"/>
      <c r="K225" s="15"/>
    </row>
    <row r="226" spans="1:11" x14ac:dyDescent="0.3">
      <c r="A226" s="8">
        <v>224</v>
      </c>
      <c r="B226" s="37" t="s">
        <v>293</v>
      </c>
      <c r="C226" s="10" t="s">
        <v>11</v>
      </c>
      <c r="D226" s="20">
        <v>1.78</v>
      </c>
      <c r="E226" s="15"/>
      <c r="F226" s="15"/>
      <c r="G226" s="15"/>
      <c r="H226" s="15"/>
      <c r="I226" s="15"/>
      <c r="J226" s="15"/>
      <c r="K226" s="15"/>
    </row>
    <row r="227" spans="1:11" ht="30.6" customHeight="1" x14ac:dyDescent="0.3">
      <c r="A227" s="8">
        <v>225</v>
      </c>
      <c r="B227" s="37" t="s">
        <v>49</v>
      </c>
      <c r="C227" s="10" t="s">
        <v>11</v>
      </c>
      <c r="D227" s="20">
        <v>3.56</v>
      </c>
      <c r="E227" s="15"/>
      <c r="F227" s="15"/>
      <c r="G227" s="15"/>
      <c r="H227" s="15"/>
      <c r="I227" s="15"/>
      <c r="J227" s="15"/>
      <c r="K227" s="18" t="s">
        <v>99</v>
      </c>
    </row>
    <row r="228" spans="1:11" x14ac:dyDescent="0.3">
      <c r="A228" s="8">
        <v>226</v>
      </c>
      <c r="B228" s="37" t="s">
        <v>183</v>
      </c>
      <c r="C228" s="10" t="s">
        <v>11</v>
      </c>
      <c r="D228" s="20">
        <v>1.1399999999999999</v>
      </c>
      <c r="E228" s="15"/>
      <c r="F228" s="15"/>
      <c r="G228" s="15"/>
      <c r="H228" s="15"/>
      <c r="I228" s="15"/>
      <c r="J228" s="15"/>
      <c r="K228" s="15"/>
    </row>
    <row r="229" spans="1:11" x14ac:dyDescent="0.3">
      <c r="A229" s="8">
        <v>227</v>
      </c>
      <c r="B229" s="37" t="s">
        <v>50</v>
      </c>
      <c r="C229" s="10" t="s">
        <v>5</v>
      </c>
      <c r="D229" s="18">
        <v>0.03</v>
      </c>
      <c r="E229" s="15"/>
      <c r="F229" s="15"/>
      <c r="G229" s="15"/>
      <c r="H229" s="15"/>
      <c r="I229" s="15"/>
      <c r="J229" s="15"/>
      <c r="K229" s="15"/>
    </row>
    <row r="230" spans="1:11" x14ac:dyDescent="0.3">
      <c r="A230" s="8">
        <v>228</v>
      </c>
      <c r="B230" s="37" t="s">
        <v>101</v>
      </c>
      <c r="C230" s="10" t="s">
        <v>6</v>
      </c>
      <c r="D230" s="18">
        <v>0.5</v>
      </c>
      <c r="E230" s="15"/>
      <c r="F230" s="15"/>
      <c r="G230" s="15"/>
      <c r="H230" s="15"/>
      <c r="I230" s="15"/>
      <c r="J230" s="15"/>
      <c r="K230" s="15"/>
    </row>
    <row r="231" spans="1:11" x14ac:dyDescent="0.3">
      <c r="A231" s="8">
        <v>229</v>
      </c>
      <c r="B231" s="37" t="s">
        <v>26</v>
      </c>
      <c r="C231" s="10" t="s">
        <v>5</v>
      </c>
      <c r="D231" s="18">
        <v>0.01</v>
      </c>
      <c r="E231" s="15"/>
      <c r="F231" s="15"/>
      <c r="G231" s="15"/>
      <c r="H231" s="15"/>
      <c r="I231" s="15"/>
      <c r="J231" s="15"/>
      <c r="K231" s="15"/>
    </row>
    <row r="232" spans="1:11" x14ac:dyDescent="0.3">
      <c r="A232" s="8">
        <v>230</v>
      </c>
      <c r="B232" s="37" t="s">
        <v>27</v>
      </c>
      <c r="C232" s="10" t="s">
        <v>9</v>
      </c>
      <c r="D232" s="19">
        <v>2</v>
      </c>
      <c r="E232" s="15"/>
      <c r="F232" s="15"/>
      <c r="G232" s="15"/>
      <c r="H232" s="15"/>
      <c r="I232" s="15"/>
      <c r="J232" s="15"/>
      <c r="K232" s="15"/>
    </row>
    <row r="233" spans="1:11" ht="28.8" x14ac:dyDescent="0.3">
      <c r="A233" s="8">
        <v>231</v>
      </c>
      <c r="B233" s="58" t="s">
        <v>246</v>
      </c>
      <c r="C233" s="65"/>
      <c r="D233" s="15"/>
      <c r="E233" s="15"/>
      <c r="F233" s="15"/>
      <c r="G233" s="15"/>
      <c r="H233" s="15"/>
      <c r="I233" s="15"/>
      <c r="J233" s="15"/>
      <c r="K233" s="15"/>
    </row>
    <row r="234" spans="1:11" ht="28.8" x14ac:dyDescent="0.3">
      <c r="A234" s="8">
        <v>232</v>
      </c>
      <c r="B234" s="56" t="s">
        <v>275</v>
      </c>
      <c r="C234" s="25"/>
      <c r="D234" s="16"/>
      <c r="E234" s="15"/>
      <c r="F234" s="15"/>
      <c r="G234" s="15"/>
      <c r="H234" s="15"/>
      <c r="I234" s="15"/>
      <c r="J234" s="15"/>
      <c r="K234" s="18" t="s">
        <v>286</v>
      </c>
    </row>
    <row r="235" spans="1:11" x14ac:dyDescent="0.3">
      <c r="A235" s="8">
        <v>233</v>
      </c>
      <c r="B235" s="17" t="s">
        <v>25</v>
      </c>
      <c r="C235" s="10" t="s">
        <v>5</v>
      </c>
      <c r="D235" s="18">
        <v>0.02</v>
      </c>
      <c r="E235" s="15"/>
      <c r="F235" s="15"/>
      <c r="G235" s="15"/>
      <c r="H235" s="15"/>
      <c r="I235" s="15"/>
      <c r="J235" s="15"/>
      <c r="K235" s="4"/>
    </row>
    <row r="236" spans="1:11" x14ac:dyDescent="0.3">
      <c r="A236" s="8">
        <v>234</v>
      </c>
      <c r="B236" s="17" t="s">
        <v>101</v>
      </c>
      <c r="C236" s="10" t="s">
        <v>6</v>
      </c>
      <c r="D236" s="18">
        <v>8.6999999999999993</v>
      </c>
      <c r="E236" s="15"/>
      <c r="F236" s="15"/>
      <c r="G236" s="15"/>
      <c r="H236" s="15"/>
      <c r="I236" s="15"/>
      <c r="J236" s="15"/>
      <c r="K236" s="4"/>
    </row>
    <row r="237" spans="1:11" ht="28.8" x14ac:dyDescent="0.3">
      <c r="A237" s="8">
        <v>235</v>
      </c>
      <c r="B237" s="17" t="s">
        <v>83</v>
      </c>
      <c r="C237" s="10" t="s">
        <v>11</v>
      </c>
      <c r="D237" s="21">
        <v>1.2</v>
      </c>
      <c r="E237" s="15"/>
      <c r="F237" s="15"/>
      <c r="G237" s="15"/>
      <c r="H237" s="15"/>
      <c r="I237" s="15"/>
      <c r="J237" s="15"/>
      <c r="K237" s="18" t="s">
        <v>249</v>
      </c>
    </row>
    <row r="238" spans="1:11" ht="28.8" x14ac:dyDescent="0.3">
      <c r="A238" s="8">
        <v>236</v>
      </c>
      <c r="B238" s="17" t="s">
        <v>253</v>
      </c>
      <c r="C238" s="10" t="s">
        <v>11</v>
      </c>
      <c r="D238" s="21">
        <v>38</v>
      </c>
      <c r="E238" s="15"/>
      <c r="F238" s="15"/>
      <c r="G238" s="15"/>
      <c r="H238" s="15"/>
      <c r="I238" s="15"/>
      <c r="J238" s="15"/>
      <c r="K238" s="18" t="s">
        <v>250</v>
      </c>
    </row>
    <row r="239" spans="1:11" ht="28.8" x14ac:dyDescent="0.3">
      <c r="A239" s="8">
        <v>237</v>
      </c>
      <c r="B239" s="17" t="s">
        <v>85</v>
      </c>
      <c r="C239" s="10" t="s">
        <v>11</v>
      </c>
      <c r="D239" s="21">
        <v>16.2</v>
      </c>
      <c r="E239" s="15"/>
      <c r="F239" s="15"/>
      <c r="G239" s="15"/>
      <c r="H239" s="15"/>
      <c r="I239" s="15"/>
      <c r="J239" s="15"/>
      <c r="K239" s="18" t="s">
        <v>251</v>
      </c>
    </row>
    <row r="240" spans="1:11" ht="28.8" x14ac:dyDescent="0.3">
      <c r="A240" s="8">
        <v>238</v>
      </c>
      <c r="B240" s="56" t="s">
        <v>279</v>
      </c>
      <c r="C240" s="25"/>
      <c r="D240" s="16"/>
      <c r="E240" s="15"/>
      <c r="F240" s="15"/>
      <c r="G240" s="15"/>
      <c r="H240" s="15"/>
      <c r="I240" s="15"/>
      <c r="J240" s="15"/>
      <c r="K240" s="18" t="s">
        <v>280</v>
      </c>
    </row>
    <row r="241" spans="1:11" x14ac:dyDescent="0.3">
      <c r="A241" s="8">
        <v>239</v>
      </c>
      <c r="B241" s="17" t="s">
        <v>25</v>
      </c>
      <c r="C241" s="10" t="s">
        <v>5</v>
      </c>
      <c r="D241" s="18">
        <v>0.03</v>
      </c>
      <c r="E241" s="15"/>
      <c r="F241" s="15"/>
      <c r="G241" s="15"/>
      <c r="H241" s="15"/>
      <c r="I241" s="15"/>
      <c r="J241" s="15"/>
      <c r="K241" s="4"/>
    </row>
    <row r="242" spans="1:11" x14ac:dyDescent="0.3">
      <c r="A242" s="8">
        <v>240</v>
      </c>
      <c r="B242" s="17" t="s">
        <v>101</v>
      </c>
      <c r="C242" s="10" t="s">
        <v>6</v>
      </c>
      <c r="D242" s="18">
        <v>13.8</v>
      </c>
      <c r="E242" s="15"/>
      <c r="F242" s="15"/>
      <c r="G242" s="15"/>
      <c r="H242" s="15"/>
      <c r="I242" s="15"/>
      <c r="J242" s="15"/>
      <c r="K242" s="4"/>
    </row>
    <row r="243" spans="1:11" ht="28.8" x14ac:dyDescent="0.3">
      <c r="A243" s="8">
        <v>241</v>
      </c>
      <c r="B243" s="17" t="s">
        <v>83</v>
      </c>
      <c r="C243" s="10" t="s">
        <v>11</v>
      </c>
      <c r="D243" s="21">
        <v>2.1</v>
      </c>
      <c r="E243" s="15"/>
      <c r="F243" s="15"/>
      <c r="G243" s="15"/>
      <c r="H243" s="15"/>
      <c r="I243" s="15"/>
      <c r="J243" s="15"/>
      <c r="K243" s="18" t="s">
        <v>249</v>
      </c>
    </row>
    <row r="244" spans="1:11" ht="28.8" x14ac:dyDescent="0.3">
      <c r="A244" s="8">
        <v>242</v>
      </c>
      <c r="B244" s="17" t="s">
        <v>253</v>
      </c>
      <c r="C244" s="10" t="s">
        <v>11</v>
      </c>
      <c r="D244" s="21">
        <v>60</v>
      </c>
      <c r="E244" s="15"/>
      <c r="F244" s="15"/>
      <c r="G244" s="15"/>
      <c r="H244" s="15"/>
      <c r="I244" s="15"/>
      <c r="J244" s="15"/>
      <c r="K244" s="18" t="s">
        <v>250</v>
      </c>
    </row>
    <row r="245" spans="1:11" ht="28.8" x14ac:dyDescent="0.3">
      <c r="A245" s="8">
        <v>243</v>
      </c>
      <c r="B245" s="17" t="s">
        <v>85</v>
      </c>
      <c r="C245" s="10" t="s">
        <v>11</v>
      </c>
      <c r="D245" s="21">
        <v>25.5</v>
      </c>
      <c r="E245" s="15"/>
      <c r="F245" s="15"/>
      <c r="G245" s="15"/>
      <c r="H245" s="15"/>
      <c r="I245" s="15"/>
      <c r="J245" s="15"/>
      <c r="K245" s="18" t="s">
        <v>251</v>
      </c>
    </row>
    <row r="246" spans="1:11" ht="28.8" x14ac:dyDescent="0.3">
      <c r="A246" s="8">
        <v>244</v>
      </c>
      <c r="B246" s="56" t="s">
        <v>281</v>
      </c>
      <c r="C246" s="25"/>
      <c r="D246" s="16"/>
      <c r="E246" s="15"/>
      <c r="F246" s="15"/>
      <c r="G246" s="15"/>
      <c r="H246" s="15"/>
      <c r="I246" s="15"/>
      <c r="J246" s="15"/>
      <c r="K246" s="18" t="s">
        <v>280</v>
      </c>
    </row>
    <row r="247" spans="1:11" x14ac:dyDescent="0.3">
      <c r="A247" s="8">
        <v>245</v>
      </c>
      <c r="B247" s="17" t="s">
        <v>25</v>
      </c>
      <c r="C247" s="10" t="s">
        <v>5</v>
      </c>
      <c r="D247" s="18">
        <v>0.03</v>
      </c>
      <c r="E247" s="15"/>
      <c r="F247" s="15"/>
      <c r="G247" s="15"/>
      <c r="H247" s="15"/>
      <c r="I247" s="15"/>
      <c r="J247" s="15"/>
      <c r="K247" s="4"/>
    </row>
    <row r="248" spans="1:11" x14ac:dyDescent="0.3">
      <c r="A248" s="8">
        <v>246</v>
      </c>
      <c r="B248" s="17" t="s">
        <v>101</v>
      </c>
      <c r="C248" s="10" t="s">
        <v>6</v>
      </c>
      <c r="D248" s="18">
        <v>13.8</v>
      </c>
      <c r="E248" s="15"/>
      <c r="F248" s="15"/>
      <c r="G248" s="15"/>
      <c r="H248" s="15"/>
      <c r="I248" s="15"/>
      <c r="J248" s="15"/>
      <c r="K248" s="4"/>
    </row>
    <row r="249" spans="1:11" ht="28.8" x14ac:dyDescent="0.3">
      <c r="A249" s="8">
        <v>247</v>
      </c>
      <c r="B249" s="17" t="s">
        <v>83</v>
      </c>
      <c r="C249" s="10" t="s">
        <v>11</v>
      </c>
      <c r="D249" s="21">
        <v>2.1</v>
      </c>
      <c r="E249" s="15"/>
      <c r="F249" s="15"/>
      <c r="G249" s="15"/>
      <c r="H249" s="15"/>
      <c r="I249" s="15"/>
      <c r="J249" s="15"/>
      <c r="K249" s="18" t="s">
        <v>249</v>
      </c>
    </row>
    <row r="250" spans="1:11" ht="28.8" x14ac:dyDescent="0.3">
      <c r="A250" s="8">
        <v>248</v>
      </c>
      <c r="B250" s="17" t="s">
        <v>253</v>
      </c>
      <c r="C250" s="10" t="s">
        <v>11</v>
      </c>
      <c r="D250" s="21">
        <v>60</v>
      </c>
      <c r="E250" s="15"/>
      <c r="F250" s="15"/>
      <c r="G250" s="15"/>
      <c r="H250" s="15"/>
      <c r="I250" s="15"/>
      <c r="J250" s="15"/>
      <c r="K250" s="18" t="s">
        <v>250</v>
      </c>
    </row>
    <row r="251" spans="1:11" ht="28.8" x14ac:dyDescent="0.3">
      <c r="A251" s="8">
        <v>249</v>
      </c>
      <c r="B251" s="17" t="s">
        <v>85</v>
      </c>
      <c r="C251" s="10" t="s">
        <v>11</v>
      </c>
      <c r="D251" s="21">
        <v>25.5</v>
      </c>
      <c r="E251" s="15"/>
      <c r="F251" s="15"/>
      <c r="G251" s="15"/>
      <c r="H251" s="15"/>
      <c r="I251" s="15"/>
      <c r="J251" s="15"/>
      <c r="K251" s="18" t="s">
        <v>251</v>
      </c>
    </row>
    <row r="252" spans="1:11" x14ac:dyDescent="0.3">
      <c r="A252" s="8">
        <v>250</v>
      </c>
      <c r="B252" s="56" t="s">
        <v>283</v>
      </c>
      <c r="C252" s="25"/>
      <c r="D252" s="4"/>
      <c r="E252" s="15"/>
      <c r="F252" s="15"/>
      <c r="G252" s="15"/>
      <c r="H252" s="15"/>
      <c r="I252" s="15"/>
      <c r="J252" s="15"/>
      <c r="K252" s="17" t="s">
        <v>276</v>
      </c>
    </row>
    <row r="253" spans="1:11" x14ac:dyDescent="0.3">
      <c r="A253" s="8">
        <v>251</v>
      </c>
      <c r="B253" s="17" t="s">
        <v>25</v>
      </c>
      <c r="C253" s="10" t="s">
        <v>5</v>
      </c>
      <c r="D253" s="18" t="s">
        <v>135</v>
      </c>
      <c r="E253" s="15"/>
      <c r="F253" s="15"/>
      <c r="G253" s="15"/>
      <c r="H253" s="15"/>
      <c r="I253" s="15"/>
      <c r="J253" s="15"/>
      <c r="K253" s="4"/>
    </row>
    <row r="254" spans="1:11" x14ac:dyDescent="0.3">
      <c r="A254" s="8">
        <v>252</v>
      </c>
      <c r="B254" s="17" t="s">
        <v>101</v>
      </c>
      <c r="C254" s="10" t="s">
        <v>6</v>
      </c>
      <c r="D254" s="18" t="s">
        <v>262</v>
      </c>
      <c r="E254" s="15"/>
      <c r="F254" s="15"/>
      <c r="G254" s="15"/>
      <c r="H254" s="15"/>
      <c r="I254" s="15"/>
      <c r="J254" s="15"/>
      <c r="K254" s="4"/>
    </row>
    <row r="255" spans="1:11" ht="28.8" x14ac:dyDescent="0.3">
      <c r="A255" s="8">
        <v>253</v>
      </c>
      <c r="B255" s="17" t="s">
        <v>83</v>
      </c>
      <c r="C255" s="10" t="s">
        <v>11</v>
      </c>
      <c r="D255" s="21">
        <v>1.1000000000000001</v>
      </c>
      <c r="E255" s="15"/>
      <c r="F255" s="15"/>
      <c r="G255" s="15"/>
      <c r="H255" s="15"/>
      <c r="I255" s="15"/>
      <c r="J255" s="15"/>
      <c r="K255" s="18" t="s">
        <v>249</v>
      </c>
    </row>
    <row r="256" spans="1:11" ht="28.8" x14ac:dyDescent="0.3">
      <c r="A256" s="8">
        <v>254</v>
      </c>
      <c r="B256" s="17" t="s">
        <v>253</v>
      </c>
      <c r="C256" s="10" t="s">
        <v>11</v>
      </c>
      <c r="D256" s="21">
        <v>30</v>
      </c>
      <c r="E256" s="15"/>
      <c r="F256" s="15"/>
      <c r="G256" s="15"/>
      <c r="H256" s="15"/>
      <c r="I256" s="15"/>
      <c r="J256" s="15"/>
      <c r="K256" s="18" t="s">
        <v>250</v>
      </c>
    </row>
    <row r="257" spans="1:11" ht="28.8" x14ac:dyDescent="0.3">
      <c r="A257" s="8">
        <v>255</v>
      </c>
      <c r="B257" s="17" t="s">
        <v>85</v>
      </c>
      <c r="C257" s="10" t="s">
        <v>11</v>
      </c>
      <c r="D257" s="21">
        <v>12.8</v>
      </c>
      <c r="E257" s="15"/>
      <c r="F257" s="15"/>
      <c r="G257" s="15"/>
      <c r="H257" s="15"/>
      <c r="I257" s="15"/>
      <c r="J257" s="15"/>
      <c r="K257" s="18" t="s">
        <v>251</v>
      </c>
    </row>
    <row r="258" spans="1:11" x14ac:dyDescent="0.3">
      <c r="A258" s="8">
        <v>256</v>
      </c>
      <c r="B258" s="57" t="s">
        <v>189</v>
      </c>
      <c r="C258" s="65"/>
      <c r="D258" s="15"/>
      <c r="E258" s="15"/>
      <c r="F258" s="15"/>
      <c r="G258" s="15"/>
      <c r="H258" s="15"/>
      <c r="I258" s="15"/>
      <c r="J258" s="15"/>
      <c r="K258" s="15"/>
    </row>
    <row r="259" spans="1:11" x14ac:dyDescent="0.3">
      <c r="A259" s="8">
        <v>257</v>
      </c>
      <c r="B259" s="18" t="s">
        <v>190</v>
      </c>
      <c r="C259" s="10"/>
      <c r="D259" s="4"/>
      <c r="E259" s="15"/>
      <c r="F259" s="15"/>
      <c r="G259" s="15"/>
      <c r="H259" s="15"/>
      <c r="I259" s="15"/>
      <c r="J259" s="15"/>
      <c r="K259" s="15"/>
    </row>
    <row r="260" spans="1:11" x14ac:dyDescent="0.3">
      <c r="A260" s="8">
        <v>258</v>
      </c>
      <c r="B260" s="59" t="s">
        <v>191</v>
      </c>
      <c r="C260" s="10" t="s">
        <v>11</v>
      </c>
      <c r="D260" s="20">
        <v>70.03</v>
      </c>
      <c r="E260" s="15"/>
      <c r="F260" s="15"/>
      <c r="G260" s="15"/>
      <c r="H260" s="15"/>
      <c r="I260" s="15"/>
      <c r="J260" s="15"/>
      <c r="K260" s="15"/>
    </row>
    <row r="261" spans="1:11" x14ac:dyDescent="0.3">
      <c r="A261" s="8">
        <v>259</v>
      </c>
      <c r="B261" s="17" t="s">
        <v>294</v>
      </c>
      <c r="C261" s="10" t="s">
        <v>11</v>
      </c>
      <c r="D261" s="60">
        <v>14.4</v>
      </c>
      <c r="E261" s="15"/>
      <c r="F261" s="15"/>
      <c r="G261" s="15"/>
      <c r="H261" s="15"/>
      <c r="I261" s="15"/>
      <c r="J261" s="15"/>
      <c r="K261" s="15"/>
    </row>
    <row r="262" spans="1:11" x14ac:dyDescent="0.3">
      <c r="A262" s="8">
        <v>260</v>
      </c>
      <c r="B262" s="17" t="s">
        <v>295</v>
      </c>
      <c r="C262" s="10" t="s">
        <v>11</v>
      </c>
      <c r="D262" s="60">
        <v>43.2</v>
      </c>
      <c r="E262" s="15"/>
      <c r="F262" s="15"/>
      <c r="G262" s="15"/>
      <c r="H262" s="15"/>
      <c r="I262" s="15"/>
      <c r="J262" s="15"/>
      <c r="K262" s="15"/>
    </row>
    <row r="263" spans="1:11" x14ac:dyDescent="0.3">
      <c r="A263" s="8">
        <v>261</v>
      </c>
      <c r="B263" s="17" t="s">
        <v>296</v>
      </c>
      <c r="C263" s="10" t="s">
        <v>11</v>
      </c>
      <c r="D263" s="61">
        <v>5.04</v>
      </c>
      <c r="E263" s="15"/>
      <c r="F263" s="15"/>
      <c r="G263" s="15"/>
      <c r="H263" s="15"/>
      <c r="I263" s="15"/>
      <c r="J263" s="15"/>
      <c r="K263" s="15"/>
    </row>
    <row r="264" spans="1:11" x14ac:dyDescent="0.3">
      <c r="A264" s="8">
        <v>262</v>
      </c>
      <c r="B264" s="17" t="s">
        <v>297</v>
      </c>
      <c r="C264" s="10" t="s">
        <v>11</v>
      </c>
      <c r="D264" s="61">
        <v>5.04</v>
      </c>
      <c r="E264" s="15"/>
      <c r="F264" s="15"/>
      <c r="G264" s="15"/>
      <c r="H264" s="15"/>
      <c r="I264" s="15"/>
      <c r="J264" s="15"/>
      <c r="K264" s="15"/>
    </row>
    <row r="265" spans="1:11" x14ac:dyDescent="0.3">
      <c r="A265" s="8">
        <v>263</v>
      </c>
      <c r="B265" s="17" t="s">
        <v>47</v>
      </c>
      <c r="C265" s="10" t="s">
        <v>11</v>
      </c>
      <c r="D265" s="61">
        <v>0.31</v>
      </c>
      <c r="E265" s="15"/>
      <c r="F265" s="15"/>
      <c r="G265" s="15"/>
      <c r="H265" s="15"/>
      <c r="I265" s="15"/>
      <c r="J265" s="15"/>
      <c r="K265" s="15"/>
    </row>
    <row r="266" spans="1:11" x14ac:dyDescent="0.3">
      <c r="A266" s="8">
        <v>264</v>
      </c>
      <c r="B266" s="17" t="s">
        <v>48</v>
      </c>
      <c r="C266" s="10" t="s">
        <v>11</v>
      </c>
      <c r="D266" s="61">
        <v>0.08</v>
      </c>
      <c r="E266" s="15"/>
      <c r="F266" s="15"/>
      <c r="G266" s="15"/>
      <c r="H266" s="15"/>
      <c r="I266" s="15"/>
      <c r="J266" s="15"/>
      <c r="K266" s="15"/>
    </row>
    <row r="267" spans="1:11" x14ac:dyDescent="0.3">
      <c r="A267" s="8">
        <v>265</v>
      </c>
      <c r="B267" s="17" t="s">
        <v>298</v>
      </c>
      <c r="C267" s="10" t="s">
        <v>11</v>
      </c>
      <c r="D267" s="61">
        <v>1.96</v>
      </c>
      <c r="E267" s="15"/>
      <c r="F267" s="15"/>
      <c r="G267" s="15"/>
      <c r="H267" s="15"/>
      <c r="I267" s="15"/>
      <c r="J267" s="15"/>
      <c r="K267" s="15"/>
    </row>
    <row r="268" spans="1:11" ht="28.8" x14ac:dyDescent="0.3">
      <c r="A268" s="8">
        <v>266</v>
      </c>
      <c r="B268" s="17" t="s">
        <v>49</v>
      </c>
      <c r="C268" s="10" t="s">
        <v>11</v>
      </c>
      <c r="D268" s="21">
        <v>8.4</v>
      </c>
      <c r="E268" s="15"/>
      <c r="F268" s="15"/>
      <c r="G268" s="15"/>
      <c r="H268" s="15"/>
      <c r="I268" s="15"/>
      <c r="J268" s="15"/>
      <c r="K268" s="18" t="s">
        <v>99</v>
      </c>
    </row>
    <row r="269" spans="1:11" x14ac:dyDescent="0.3">
      <c r="A269" s="8">
        <v>267</v>
      </c>
      <c r="B269" s="17" t="s">
        <v>25</v>
      </c>
      <c r="C269" s="10" t="s">
        <v>5</v>
      </c>
      <c r="D269" s="18" t="s">
        <v>264</v>
      </c>
      <c r="E269" s="15"/>
      <c r="F269" s="15"/>
      <c r="G269" s="15"/>
      <c r="H269" s="15"/>
      <c r="I269" s="15"/>
      <c r="J269" s="15"/>
      <c r="K269" s="15"/>
    </row>
    <row r="270" spans="1:11" x14ac:dyDescent="0.3">
      <c r="A270" s="8">
        <v>268</v>
      </c>
      <c r="B270" s="17" t="s">
        <v>28</v>
      </c>
      <c r="C270" s="10" t="s">
        <v>9</v>
      </c>
      <c r="D270" s="19">
        <v>4</v>
      </c>
      <c r="E270" s="15"/>
      <c r="F270" s="15"/>
      <c r="G270" s="15"/>
      <c r="H270" s="15"/>
      <c r="I270" s="15"/>
      <c r="J270" s="15"/>
      <c r="K270" s="15"/>
    </row>
    <row r="271" spans="1:11" x14ac:dyDescent="0.3">
      <c r="A271" s="8">
        <v>269</v>
      </c>
      <c r="B271" s="17" t="s">
        <v>101</v>
      </c>
      <c r="C271" s="10" t="s">
        <v>6</v>
      </c>
      <c r="D271" s="18" t="s">
        <v>187</v>
      </c>
      <c r="E271" s="15"/>
      <c r="F271" s="15"/>
      <c r="G271" s="15"/>
      <c r="H271" s="15"/>
      <c r="I271" s="15"/>
      <c r="J271" s="15"/>
      <c r="K271" s="15"/>
    </row>
    <row r="272" spans="1:11" ht="28.8" x14ac:dyDescent="0.3">
      <c r="A272" s="8">
        <v>270</v>
      </c>
      <c r="B272" s="17" t="s">
        <v>83</v>
      </c>
      <c r="C272" s="10" t="s">
        <v>11</v>
      </c>
      <c r="D272" s="21">
        <v>2.6</v>
      </c>
      <c r="E272" s="15"/>
      <c r="F272" s="15"/>
      <c r="G272" s="15"/>
      <c r="H272" s="15"/>
      <c r="I272" s="15"/>
      <c r="J272" s="15"/>
      <c r="K272" s="18" t="s">
        <v>249</v>
      </c>
    </row>
    <row r="273" spans="1:11" ht="28.8" x14ac:dyDescent="0.3">
      <c r="A273" s="8">
        <v>271</v>
      </c>
      <c r="B273" s="17" t="s">
        <v>253</v>
      </c>
      <c r="C273" s="10" t="s">
        <v>11</v>
      </c>
      <c r="D273" s="21">
        <v>34</v>
      </c>
      <c r="E273" s="15"/>
      <c r="F273" s="15"/>
      <c r="G273" s="15"/>
      <c r="H273" s="15"/>
      <c r="I273" s="15"/>
      <c r="J273" s="15"/>
      <c r="K273" s="18" t="s">
        <v>250</v>
      </c>
    </row>
    <row r="274" spans="1:11" x14ac:dyDescent="0.3">
      <c r="A274" s="8">
        <v>272</v>
      </c>
      <c r="B274" s="59" t="s">
        <v>299</v>
      </c>
      <c r="C274" s="10" t="s">
        <v>11</v>
      </c>
      <c r="D274" s="20">
        <v>35.020000000000003</v>
      </c>
      <c r="E274" s="15"/>
      <c r="F274" s="15"/>
      <c r="G274" s="15"/>
      <c r="H274" s="15"/>
      <c r="I274" s="15"/>
      <c r="J274" s="15"/>
      <c r="K274" s="15"/>
    </row>
    <row r="275" spans="1:11" x14ac:dyDescent="0.3">
      <c r="A275" s="8">
        <v>273</v>
      </c>
      <c r="B275" s="17" t="s">
        <v>294</v>
      </c>
      <c r="C275" s="10" t="s">
        <v>11</v>
      </c>
      <c r="D275" s="20">
        <v>28.8</v>
      </c>
      <c r="E275" s="15"/>
      <c r="F275" s="15"/>
      <c r="G275" s="15"/>
      <c r="H275" s="15"/>
      <c r="I275" s="15"/>
      <c r="J275" s="15"/>
      <c r="K275" s="15"/>
    </row>
    <row r="276" spans="1:11" x14ac:dyDescent="0.3">
      <c r="A276" s="8">
        <v>274</v>
      </c>
      <c r="B276" s="17" t="s">
        <v>296</v>
      </c>
      <c r="C276" s="10" t="s">
        <v>11</v>
      </c>
      <c r="D276" s="20">
        <v>2.52</v>
      </c>
      <c r="E276" s="15"/>
      <c r="F276" s="15"/>
      <c r="G276" s="15"/>
      <c r="H276" s="15"/>
      <c r="I276" s="15"/>
      <c r="J276" s="15"/>
      <c r="K276" s="15"/>
    </row>
    <row r="277" spans="1:11" x14ac:dyDescent="0.3">
      <c r="A277" s="8">
        <v>275</v>
      </c>
      <c r="B277" s="17" t="s">
        <v>297</v>
      </c>
      <c r="C277" s="10" t="s">
        <v>11</v>
      </c>
      <c r="D277" s="20">
        <v>2.52</v>
      </c>
      <c r="E277" s="15"/>
      <c r="F277" s="15"/>
      <c r="G277" s="15"/>
      <c r="H277" s="15"/>
      <c r="I277" s="15"/>
      <c r="J277" s="15"/>
      <c r="K277" s="15"/>
    </row>
    <row r="278" spans="1:11" x14ac:dyDescent="0.3">
      <c r="A278" s="8">
        <v>276</v>
      </c>
      <c r="B278" s="17" t="s">
        <v>47</v>
      </c>
      <c r="C278" s="10" t="s">
        <v>11</v>
      </c>
      <c r="D278" s="20">
        <v>0.16</v>
      </c>
      <c r="E278" s="15"/>
      <c r="F278" s="15"/>
      <c r="G278" s="15"/>
      <c r="H278" s="15"/>
      <c r="I278" s="15"/>
      <c r="J278" s="15"/>
      <c r="K278" s="15"/>
    </row>
    <row r="279" spans="1:11" x14ac:dyDescent="0.3">
      <c r="A279" s="8">
        <v>277</v>
      </c>
      <c r="B279" s="17" t="s">
        <v>48</v>
      </c>
      <c r="C279" s="10" t="s">
        <v>11</v>
      </c>
      <c r="D279" s="20">
        <v>0.04</v>
      </c>
      <c r="E279" s="15"/>
      <c r="F279" s="15"/>
      <c r="G279" s="15"/>
      <c r="H279" s="15"/>
      <c r="I279" s="15"/>
      <c r="J279" s="15"/>
      <c r="K279" s="15"/>
    </row>
    <row r="280" spans="1:11" x14ac:dyDescent="0.3">
      <c r="A280" s="8">
        <v>278</v>
      </c>
      <c r="B280" s="17" t="s">
        <v>298</v>
      </c>
      <c r="C280" s="10" t="s">
        <v>11</v>
      </c>
      <c r="D280" s="20">
        <v>0.98</v>
      </c>
      <c r="E280" s="15"/>
      <c r="F280" s="15"/>
      <c r="G280" s="15"/>
      <c r="H280" s="15"/>
      <c r="I280" s="15"/>
      <c r="J280" s="15"/>
      <c r="K280" s="15"/>
    </row>
    <row r="281" spans="1:11" ht="28.8" x14ac:dyDescent="0.3">
      <c r="A281" s="8">
        <v>279</v>
      </c>
      <c r="B281" s="17" t="s">
        <v>49</v>
      </c>
      <c r="C281" s="10" t="s">
        <v>11</v>
      </c>
      <c r="D281" s="21">
        <v>22</v>
      </c>
      <c r="E281" s="15"/>
      <c r="F281" s="15"/>
      <c r="G281" s="15"/>
      <c r="H281" s="15"/>
      <c r="I281" s="15"/>
      <c r="J281" s="15"/>
      <c r="K281" s="18" t="s">
        <v>99</v>
      </c>
    </row>
    <row r="282" spans="1:11" x14ac:dyDescent="0.3">
      <c r="A282" s="8">
        <v>280</v>
      </c>
      <c r="B282" s="17" t="s">
        <v>25</v>
      </c>
      <c r="C282" s="10" t="s">
        <v>5</v>
      </c>
      <c r="D282" s="18" t="s">
        <v>158</v>
      </c>
      <c r="E282" s="15"/>
      <c r="F282" s="15"/>
      <c r="G282" s="15"/>
      <c r="H282" s="15"/>
      <c r="I282" s="15"/>
      <c r="J282" s="15"/>
      <c r="K282" s="4"/>
    </row>
    <row r="283" spans="1:11" x14ac:dyDescent="0.3">
      <c r="A283" s="8">
        <v>281</v>
      </c>
      <c r="B283" s="17" t="s">
        <v>28</v>
      </c>
      <c r="C283" s="10" t="s">
        <v>9</v>
      </c>
      <c r="D283" s="19">
        <v>10</v>
      </c>
      <c r="E283" s="15"/>
      <c r="F283" s="15"/>
      <c r="G283" s="15"/>
      <c r="H283" s="15"/>
      <c r="I283" s="15"/>
      <c r="J283" s="15"/>
      <c r="K283" s="4"/>
    </row>
    <row r="284" spans="1:11" x14ac:dyDescent="0.3">
      <c r="A284" s="8">
        <v>282</v>
      </c>
      <c r="B284" s="17" t="s">
        <v>101</v>
      </c>
      <c r="C284" s="10" t="s">
        <v>6</v>
      </c>
      <c r="D284" s="18" t="s">
        <v>221</v>
      </c>
      <c r="E284" s="15"/>
      <c r="F284" s="15"/>
      <c r="G284" s="15"/>
      <c r="H284" s="15"/>
      <c r="I284" s="15"/>
      <c r="J284" s="15"/>
      <c r="K284" s="4"/>
    </row>
    <row r="285" spans="1:11" ht="28.8" x14ac:dyDescent="0.3">
      <c r="A285" s="8">
        <v>283</v>
      </c>
      <c r="B285" s="17" t="s">
        <v>83</v>
      </c>
      <c r="C285" s="10" t="s">
        <v>11</v>
      </c>
      <c r="D285" s="21">
        <v>6.8</v>
      </c>
      <c r="E285" s="15"/>
      <c r="F285" s="15"/>
      <c r="G285" s="15"/>
      <c r="H285" s="15"/>
      <c r="I285" s="15"/>
      <c r="J285" s="15"/>
      <c r="K285" s="18" t="s">
        <v>249</v>
      </c>
    </row>
    <row r="286" spans="1:11" ht="28.8" x14ac:dyDescent="0.3">
      <c r="A286" s="8">
        <v>284</v>
      </c>
      <c r="B286" s="17" t="s">
        <v>253</v>
      </c>
      <c r="C286" s="10" t="s">
        <v>11</v>
      </c>
      <c r="D286" s="21">
        <v>90</v>
      </c>
      <c r="E286" s="15"/>
      <c r="F286" s="15"/>
      <c r="G286" s="15"/>
      <c r="H286" s="15"/>
      <c r="I286" s="15"/>
      <c r="J286" s="15"/>
      <c r="K286" s="18" t="s">
        <v>250</v>
      </c>
    </row>
    <row r="287" spans="1:11" x14ac:dyDescent="0.3">
      <c r="A287" s="8">
        <v>285</v>
      </c>
      <c r="B287" s="59" t="s">
        <v>300</v>
      </c>
      <c r="C287" s="10" t="s">
        <v>11</v>
      </c>
      <c r="D287" s="20">
        <v>35.020000000000003</v>
      </c>
      <c r="E287" s="15"/>
      <c r="F287" s="15"/>
      <c r="G287" s="15"/>
      <c r="H287" s="15"/>
      <c r="I287" s="15"/>
      <c r="J287" s="15"/>
      <c r="K287" s="15"/>
    </row>
    <row r="288" spans="1:11" x14ac:dyDescent="0.3">
      <c r="A288" s="8">
        <v>286</v>
      </c>
      <c r="B288" s="17" t="s">
        <v>294</v>
      </c>
      <c r="C288" s="10" t="s">
        <v>11</v>
      </c>
      <c r="D288" s="20">
        <v>28.8</v>
      </c>
      <c r="E288" s="15"/>
      <c r="F288" s="15"/>
      <c r="G288" s="15"/>
      <c r="H288" s="15"/>
      <c r="I288" s="15"/>
      <c r="J288" s="15"/>
      <c r="K288" s="15"/>
    </row>
    <row r="289" spans="1:11" x14ac:dyDescent="0.3">
      <c r="A289" s="8">
        <v>287</v>
      </c>
      <c r="B289" s="17" t="s">
        <v>296</v>
      </c>
      <c r="C289" s="10" t="s">
        <v>11</v>
      </c>
      <c r="D289" s="20">
        <v>2.52</v>
      </c>
      <c r="E289" s="15"/>
      <c r="F289" s="15"/>
      <c r="G289" s="15"/>
      <c r="H289" s="15"/>
      <c r="I289" s="15"/>
      <c r="J289" s="15"/>
      <c r="K289" s="15"/>
    </row>
    <row r="290" spans="1:11" x14ac:dyDescent="0.3">
      <c r="A290" s="8">
        <v>288</v>
      </c>
      <c r="B290" s="17" t="s">
        <v>297</v>
      </c>
      <c r="C290" s="10" t="s">
        <v>11</v>
      </c>
      <c r="D290" s="20">
        <v>2.52</v>
      </c>
      <c r="E290" s="15"/>
      <c r="F290" s="15"/>
      <c r="G290" s="15"/>
      <c r="H290" s="15"/>
      <c r="I290" s="15"/>
      <c r="J290" s="15"/>
      <c r="K290" s="15"/>
    </row>
    <row r="291" spans="1:11" x14ac:dyDescent="0.3">
      <c r="A291" s="8">
        <v>289</v>
      </c>
      <c r="B291" s="17" t="s">
        <v>47</v>
      </c>
      <c r="C291" s="10" t="s">
        <v>11</v>
      </c>
      <c r="D291" s="20">
        <v>0.16</v>
      </c>
      <c r="E291" s="15"/>
      <c r="F291" s="15"/>
      <c r="G291" s="15"/>
      <c r="H291" s="15"/>
      <c r="I291" s="15"/>
      <c r="J291" s="15"/>
      <c r="K291" s="15"/>
    </row>
    <row r="292" spans="1:11" x14ac:dyDescent="0.3">
      <c r="A292" s="8">
        <v>290</v>
      </c>
      <c r="B292" s="17" t="s">
        <v>48</v>
      </c>
      <c r="C292" s="10" t="s">
        <v>11</v>
      </c>
      <c r="D292" s="20">
        <v>0.04</v>
      </c>
      <c r="E292" s="15"/>
      <c r="F292" s="15"/>
      <c r="G292" s="15"/>
      <c r="H292" s="15"/>
      <c r="I292" s="15"/>
      <c r="J292" s="15"/>
      <c r="K292" s="15"/>
    </row>
    <row r="293" spans="1:11" x14ac:dyDescent="0.3">
      <c r="A293" s="8">
        <v>291</v>
      </c>
      <c r="B293" s="17" t="s">
        <v>298</v>
      </c>
      <c r="C293" s="10" t="s">
        <v>11</v>
      </c>
      <c r="D293" s="20">
        <v>0.98</v>
      </c>
      <c r="E293" s="15"/>
      <c r="F293" s="15"/>
      <c r="G293" s="15"/>
      <c r="H293" s="15"/>
      <c r="I293" s="15"/>
      <c r="J293" s="15"/>
      <c r="K293" s="15"/>
    </row>
    <row r="294" spans="1:11" ht="28.8" x14ac:dyDescent="0.3">
      <c r="A294" s="8">
        <v>292</v>
      </c>
      <c r="B294" s="17" t="s">
        <v>49</v>
      </c>
      <c r="C294" s="10" t="s">
        <v>11</v>
      </c>
      <c r="D294" s="21">
        <v>4.4000000000000004</v>
      </c>
      <c r="E294" s="15"/>
      <c r="F294" s="15"/>
      <c r="G294" s="15"/>
      <c r="H294" s="15"/>
      <c r="I294" s="15"/>
      <c r="J294" s="15"/>
      <c r="K294" s="17" t="s">
        <v>301</v>
      </c>
    </row>
    <row r="295" spans="1:11" x14ac:dyDescent="0.3">
      <c r="A295" s="8">
        <v>293</v>
      </c>
      <c r="B295" s="17" t="s">
        <v>25</v>
      </c>
      <c r="C295" s="10" t="s">
        <v>5</v>
      </c>
      <c r="D295" s="18">
        <v>0.02</v>
      </c>
      <c r="E295" s="15"/>
      <c r="F295" s="15"/>
      <c r="G295" s="15"/>
      <c r="H295" s="15"/>
      <c r="I295" s="15"/>
      <c r="J295" s="15"/>
      <c r="K295" s="15"/>
    </row>
    <row r="296" spans="1:11" x14ac:dyDescent="0.3">
      <c r="A296" s="8">
        <v>294</v>
      </c>
      <c r="B296" s="17" t="s">
        <v>28</v>
      </c>
      <c r="C296" s="10" t="s">
        <v>9</v>
      </c>
      <c r="D296" s="19">
        <v>2</v>
      </c>
      <c r="E296" s="15"/>
      <c r="F296" s="15"/>
      <c r="G296" s="15"/>
      <c r="H296" s="15"/>
      <c r="I296" s="15"/>
      <c r="J296" s="15"/>
      <c r="K296" s="15"/>
    </row>
    <row r="297" spans="1:11" x14ac:dyDescent="0.3">
      <c r="A297" s="8">
        <v>295</v>
      </c>
      <c r="B297" s="17" t="s">
        <v>101</v>
      </c>
      <c r="C297" s="10" t="s">
        <v>6</v>
      </c>
      <c r="D297" s="18" t="s">
        <v>302</v>
      </c>
      <c r="E297" s="15"/>
      <c r="F297" s="15"/>
      <c r="G297" s="15"/>
      <c r="H297" s="15"/>
      <c r="I297" s="15"/>
      <c r="J297" s="15"/>
      <c r="K297" s="15"/>
    </row>
    <row r="298" spans="1:11" ht="28.8" x14ac:dyDescent="0.3">
      <c r="A298" s="8">
        <v>296</v>
      </c>
      <c r="B298" s="17" t="s">
        <v>83</v>
      </c>
      <c r="C298" s="10" t="s">
        <v>11</v>
      </c>
      <c r="D298" s="21">
        <v>1.4</v>
      </c>
      <c r="E298" s="15"/>
      <c r="F298" s="15"/>
      <c r="G298" s="15"/>
      <c r="H298" s="15"/>
      <c r="I298" s="15"/>
      <c r="J298" s="15"/>
      <c r="K298" s="18" t="s">
        <v>249</v>
      </c>
    </row>
    <row r="299" spans="1:11" ht="28.8" x14ac:dyDescent="0.3">
      <c r="A299" s="8">
        <v>297</v>
      </c>
      <c r="B299" s="17" t="s">
        <v>253</v>
      </c>
      <c r="C299" s="10" t="s">
        <v>11</v>
      </c>
      <c r="D299" s="21">
        <v>18</v>
      </c>
      <c r="E299" s="15"/>
      <c r="F299" s="15"/>
      <c r="G299" s="15"/>
      <c r="H299" s="15"/>
      <c r="I299" s="15"/>
      <c r="J299" s="15"/>
      <c r="K299" s="18" t="s">
        <v>250</v>
      </c>
    </row>
    <row r="300" spans="1:11" x14ac:dyDescent="0.3">
      <c r="A300" s="8">
        <v>298</v>
      </c>
      <c r="B300" s="59" t="s">
        <v>303</v>
      </c>
      <c r="C300" s="10" t="s">
        <v>11</v>
      </c>
      <c r="D300" s="20">
        <v>35.020000000000003</v>
      </c>
      <c r="E300" s="15"/>
      <c r="F300" s="15"/>
      <c r="G300" s="15"/>
      <c r="H300" s="15"/>
      <c r="I300" s="15"/>
      <c r="J300" s="15"/>
      <c r="K300" s="15"/>
    </row>
    <row r="301" spans="1:11" x14ac:dyDescent="0.3">
      <c r="A301" s="8">
        <v>299</v>
      </c>
      <c r="B301" s="17" t="s">
        <v>294</v>
      </c>
      <c r="C301" s="10" t="s">
        <v>11</v>
      </c>
      <c r="D301" s="20">
        <v>28.8</v>
      </c>
      <c r="E301" s="15"/>
      <c r="F301" s="15"/>
      <c r="G301" s="15"/>
      <c r="H301" s="15"/>
      <c r="I301" s="15"/>
      <c r="J301" s="15"/>
      <c r="K301" s="15"/>
    </row>
    <row r="302" spans="1:11" x14ac:dyDescent="0.3">
      <c r="A302" s="8">
        <v>300</v>
      </c>
      <c r="B302" s="17" t="s">
        <v>296</v>
      </c>
      <c r="C302" s="10" t="s">
        <v>11</v>
      </c>
      <c r="D302" s="20">
        <v>2.52</v>
      </c>
      <c r="E302" s="15"/>
      <c r="F302" s="15"/>
      <c r="G302" s="15"/>
      <c r="H302" s="15"/>
      <c r="I302" s="15"/>
      <c r="J302" s="15"/>
      <c r="K302" s="15"/>
    </row>
    <row r="303" spans="1:11" x14ac:dyDescent="0.3">
      <c r="A303" s="8">
        <v>301</v>
      </c>
      <c r="B303" s="17" t="s">
        <v>297</v>
      </c>
      <c r="C303" s="10" t="s">
        <v>11</v>
      </c>
      <c r="D303" s="20">
        <v>2.52</v>
      </c>
      <c r="E303" s="15"/>
      <c r="F303" s="15"/>
      <c r="G303" s="15"/>
      <c r="H303" s="15"/>
      <c r="I303" s="15"/>
      <c r="J303" s="15"/>
      <c r="K303" s="15"/>
    </row>
    <row r="304" spans="1:11" x14ac:dyDescent="0.3">
      <c r="A304" s="8">
        <v>302</v>
      </c>
      <c r="B304" s="17" t="s">
        <v>47</v>
      </c>
      <c r="C304" s="10" t="s">
        <v>11</v>
      </c>
      <c r="D304" s="20">
        <v>0.16</v>
      </c>
      <c r="E304" s="15"/>
      <c r="F304" s="15"/>
      <c r="G304" s="15"/>
      <c r="H304" s="15"/>
      <c r="I304" s="15"/>
      <c r="J304" s="15"/>
      <c r="K304" s="15"/>
    </row>
    <row r="305" spans="1:11" x14ac:dyDescent="0.3">
      <c r="A305" s="8">
        <v>303</v>
      </c>
      <c r="B305" s="17" t="s">
        <v>48</v>
      </c>
      <c r="C305" s="10" t="s">
        <v>11</v>
      </c>
      <c r="D305" s="20">
        <v>0.04</v>
      </c>
      <c r="E305" s="15"/>
      <c r="F305" s="15"/>
      <c r="G305" s="15"/>
      <c r="H305" s="15"/>
      <c r="I305" s="15"/>
      <c r="J305" s="15"/>
      <c r="K305" s="15"/>
    </row>
    <row r="306" spans="1:11" x14ac:dyDescent="0.3">
      <c r="A306" s="8">
        <v>304</v>
      </c>
      <c r="B306" s="17" t="s">
        <v>298</v>
      </c>
      <c r="C306" s="10" t="s">
        <v>11</v>
      </c>
      <c r="D306" s="20">
        <v>0.98</v>
      </c>
      <c r="E306" s="15"/>
      <c r="F306" s="15"/>
      <c r="G306" s="15"/>
      <c r="H306" s="15"/>
      <c r="I306" s="15"/>
      <c r="J306" s="15"/>
      <c r="K306" s="15"/>
    </row>
    <row r="307" spans="1:11" ht="28.8" x14ac:dyDescent="0.3">
      <c r="A307" s="8">
        <v>305</v>
      </c>
      <c r="B307" s="17" t="s">
        <v>49</v>
      </c>
      <c r="C307" s="10" t="s">
        <v>11</v>
      </c>
      <c r="D307" s="21">
        <v>4.4000000000000004</v>
      </c>
      <c r="E307" s="15"/>
      <c r="F307" s="15"/>
      <c r="G307" s="15"/>
      <c r="H307" s="15"/>
      <c r="I307" s="15"/>
      <c r="J307" s="15"/>
      <c r="K307" s="17" t="s">
        <v>301</v>
      </c>
    </row>
    <row r="308" spans="1:11" x14ac:dyDescent="0.3">
      <c r="A308" s="8">
        <v>306</v>
      </c>
      <c r="B308" s="17" t="s">
        <v>25</v>
      </c>
      <c r="C308" s="10" t="s">
        <v>5</v>
      </c>
      <c r="D308" s="18" t="s">
        <v>135</v>
      </c>
      <c r="E308" s="15"/>
      <c r="F308" s="15"/>
      <c r="G308" s="15"/>
      <c r="H308" s="15"/>
      <c r="I308" s="15"/>
      <c r="J308" s="15"/>
      <c r="K308" s="15"/>
    </row>
    <row r="309" spans="1:11" x14ac:dyDescent="0.3">
      <c r="A309" s="8">
        <v>307</v>
      </c>
      <c r="B309" s="17" t="s">
        <v>28</v>
      </c>
      <c r="C309" s="10" t="s">
        <v>9</v>
      </c>
      <c r="D309" s="19">
        <v>2</v>
      </c>
      <c r="E309" s="15"/>
      <c r="F309" s="15"/>
      <c r="G309" s="15"/>
      <c r="H309" s="15"/>
      <c r="I309" s="15"/>
      <c r="J309" s="15"/>
      <c r="K309" s="15"/>
    </row>
    <row r="310" spans="1:11" x14ac:dyDescent="0.3">
      <c r="A310" s="8">
        <v>308</v>
      </c>
      <c r="B310" s="17" t="s">
        <v>101</v>
      </c>
      <c r="C310" s="10" t="s">
        <v>6</v>
      </c>
      <c r="D310" s="18" t="s">
        <v>302</v>
      </c>
      <c r="E310" s="15"/>
      <c r="F310" s="15"/>
      <c r="G310" s="15"/>
      <c r="H310" s="15"/>
      <c r="I310" s="15"/>
      <c r="J310" s="15"/>
      <c r="K310" s="15"/>
    </row>
    <row r="311" spans="1:11" ht="28.8" x14ac:dyDescent="0.3">
      <c r="A311" s="8">
        <v>309</v>
      </c>
      <c r="B311" s="17" t="s">
        <v>83</v>
      </c>
      <c r="C311" s="10" t="s">
        <v>11</v>
      </c>
      <c r="D311" s="21">
        <v>1.4</v>
      </c>
      <c r="E311" s="15"/>
      <c r="F311" s="15"/>
      <c r="G311" s="15"/>
      <c r="H311" s="15"/>
      <c r="I311" s="15"/>
      <c r="J311" s="15"/>
      <c r="K311" s="18" t="s">
        <v>249</v>
      </c>
    </row>
    <row r="312" spans="1:11" ht="28.8" x14ac:dyDescent="0.3">
      <c r="A312" s="8">
        <v>310</v>
      </c>
      <c r="B312" s="17" t="s">
        <v>253</v>
      </c>
      <c r="C312" s="10" t="s">
        <v>11</v>
      </c>
      <c r="D312" s="21">
        <v>18</v>
      </c>
      <c r="E312" s="15"/>
      <c r="F312" s="15"/>
      <c r="G312" s="15"/>
      <c r="H312" s="15"/>
      <c r="I312" s="15"/>
      <c r="J312" s="15"/>
      <c r="K312" s="18" t="s">
        <v>250</v>
      </c>
    </row>
    <row r="313" spans="1:11" x14ac:dyDescent="0.3">
      <c r="A313" s="8">
        <v>311</v>
      </c>
      <c r="B313" s="59" t="s">
        <v>304</v>
      </c>
      <c r="C313" s="10" t="s">
        <v>11</v>
      </c>
      <c r="D313" s="20">
        <v>35.020000000000003</v>
      </c>
      <c r="E313" s="15"/>
      <c r="F313" s="15"/>
      <c r="G313" s="15"/>
      <c r="H313" s="15"/>
      <c r="I313" s="15"/>
      <c r="J313" s="15"/>
      <c r="K313" s="15"/>
    </row>
    <row r="314" spans="1:11" x14ac:dyDescent="0.3">
      <c r="A314" s="8">
        <v>312</v>
      </c>
      <c r="B314" s="17" t="s">
        <v>294</v>
      </c>
      <c r="C314" s="10" t="s">
        <v>11</v>
      </c>
      <c r="D314" s="20">
        <v>28.8</v>
      </c>
      <c r="E314" s="15"/>
      <c r="F314" s="15"/>
      <c r="G314" s="15"/>
      <c r="H314" s="15"/>
      <c r="I314" s="15"/>
      <c r="J314" s="15"/>
      <c r="K314" s="15"/>
    </row>
    <row r="315" spans="1:11" x14ac:dyDescent="0.3">
      <c r="A315" s="8">
        <v>313</v>
      </c>
      <c r="B315" s="17" t="s">
        <v>296</v>
      </c>
      <c r="C315" s="10" t="s">
        <v>11</v>
      </c>
      <c r="D315" s="20">
        <v>2.52</v>
      </c>
      <c r="E315" s="15"/>
      <c r="F315" s="15"/>
      <c r="G315" s="15"/>
      <c r="H315" s="15"/>
      <c r="I315" s="15"/>
      <c r="J315" s="15"/>
      <c r="K315" s="15"/>
    </row>
    <row r="316" spans="1:11" x14ac:dyDescent="0.3">
      <c r="A316" s="8">
        <v>314</v>
      </c>
      <c r="B316" s="17" t="s">
        <v>297</v>
      </c>
      <c r="C316" s="10" t="s">
        <v>11</v>
      </c>
      <c r="D316" s="20">
        <v>2.52</v>
      </c>
      <c r="E316" s="15"/>
      <c r="F316" s="15"/>
      <c r="G316" s="15"/>
      <c r="H316" s="15"/>
      <c r="I316" s="15"/>
      <c r="J316" s="15"/>
      <c r="K316" s="15"/>
    </row>
    <row r="317" spans="1:11" x14ac:dyDescent="0.3">
      <c r="A317" s="8">
        <v>315</v>
      </c>
      <c r="B317" s="17" t="s">
        <v>47</v>
      </c>
      <c r="C317" s="10" t="s">
        <v>11</v>
      </c>
      <c r="D317" s="20">
        <v>0.16</v>
      </c>
      <c r="E317" s="15"/>
      <c r="F317" s="15"/>
      <c r="G317" s="15"/>
      <c r="H317" s="15"/>
      <c r="I317" s="15"/>
      <c r="J317" s="15"/>
      <c r="K317" s="15"/>
    </row>
    <row r="318" spans="1:11" x14ac:dyDescent="0.3">
      <c r="A318" s="8">
        <v>316</v>
      </c>
      <c r="B318" s="17" t="s">
        <v>48</v>
      </c>
      <c r="C318" s="10" t="s">
        <v>11</v>
      </c>
      <c r="D318" s="20">
        <v>0.04</v>
      </c>
      <c r="E318" s="15"/>
      <c r="F318" s="15"/>
      <c r="G318" s="15"/>
      <c r="H318" s="15"/>
      <c r="I318" s="15"/>
      <c r="J318" s="15"/>
      <c r="K318" s="15"/>
    </row>
    <row r="319" spans="1:11" x14ac:dyDescent="0.3">
      <c r="A319" s="8">
        <v>317</v>
      </c>
      <c r="B319" s="17" t="s">
        <v>298</v>
      </c>
      <c r="C319" s="10" t="s">
        <v>11</v>
      </c>
      <c r="D319" s="20">
        <v>0.98</v>
      </c>
      <c r="E319" s="15"/>
      <c r="F319" s="15"/>
      <c r="G319" s="15"/>
      <c r="H319" s="15"/>
      <c r="I319" s="15"/>
      <c r="J319" s="15"/>
      <c r="K319" s="15"/>
    </row>
    <row r="320" spans="1:11" ht="28.8" x14ac:dyDescent="0.3">
      <c r="A320" s="8">
        <v>318</v>
      </c>
      <c r="B320" s="17" t="s">
        <v>49</v>
      </c>
      <c r="C320" s="10" t="s">
        <v>11</v>
      </c>
      <c r="D320" s="21">
        <v>4.4000000000000004</v>
      </c>
      <c r="E320" s="15"/>
      <c r="F320" s="15"/>
      <c r="G320" s="15"/>
      <c r="H320" s="15"/>
      <c r="I320" s="15"/>
      <c r="J320" s="15"/>
      <c r="K320" s="17" t="s">
        <v>301</v>
      </c>
    </row>
    <row r="321" spans="1:11" x14ac:dyDescent="0.3">
      <c r="A321" s="8">
        <v>319</v>
      </c>
      <c r="B321" s="17" t="s">
        <v>25</v>
      </c>
      <c r="C321" s="10" t="s">
        <v>5</v>
      </c>
      <c r="D321" s="18">
        <v>0.02</v>
      </c>
      <c r="E321" s="15"/>
      <c r="F321" s="15"/>
      <c r="G321" s="15"/>
      <c r="H321" s="15"/>
      <c r="I321" s="15"/>
      <c r="J321" s="15"/>
      <c r="K321" s="4"/>
    </row>
    <row r="322" spans="1:11" x14ac:dyDescent="0.3">
      <c r="A322" s="8">
        <v>320</v>
      </c>
      <c r="B322" s="17" t="s">
        <v>28</v>
      </c>
      <c r="C322" s="10" t="s">
        <v>9</v>
      </c>
      <c r="D322" s="19">
        <v>2</v>
      </c>
      <c r="E322" s="15"/>
      <c r="F322" s="15"/>
      <c r="G322" s="15"/>
      <c r="H322" s="15"/>
      <c r="I322" s="15"/>
      <c r="J322" s="15"/>
      <c r="K322" s="4"/>
    </row>
    <row r="323" spans="1:11" x14ac:dyDescent="0.3">
      <c r="A323" s="8">
        <v>321</v>
      </c>
      <c r="B323" s="17" t="s">
        <v>101</v>
      </c>
      <c r="C323" s="10" t="s">
        <v>6</v>
      </c>
      <c r="D323" s="18" t="s">
        <v>302</v>
      </c>
      <c r="E323" s="15"/>
      <c r="F323" s="15"/>
      <c r="G323" s="15"/>
      <c r="H323" s="15"/>
      <c r="I323" s="15"/>
      <c r="J323" s="15"/>
      <c r="K323" s="4"/>
    </row>
    <row r="324" spans="1:11" ht="28.8" x14ac:dyDescent="0.3">
      <c r="A324" s="8">
        <v>322</v>
      </c>
      <c r="B324" s="17" t="s">
        <v>83</v>
      </c>
      <c r="C324" s="10" t="s">
        <v>11</v>
      </c>
      <c r="D324" s="21">
        <v>1.4</v>
      </c>
      <c r="E324" s="15"/>
      <c r="F324" s="15"/>
      <c r="G324" s="15"/>
      <c r="H324" s="15"/>
      <c r="I324" s="15"/>
      <c r="J324" s="15"/>
      <c r="K324" s="18" t="s">
        <v>249</v>
      </c>
    </row>
    <row r="325" spans="1:11" ht="28.8" x14ac:dyDescent="0.3">
      <c r="A325" s="8">
        <v>323</v>
      </c>
      <c r="B325" s="17" t="s">
        <v>253</v>
      </c>
      <c r="C325" s="10" t="s">
        <v>11</v>
      </c>
      <c r="D325" s="21">
        <v>18</v>
      </c>
      <c r="E325" s="15"/>
      <c r="F325" s="15"/>
      <c r="G325" s="15"/>
      <c r="H325" s="15"/>
      <c r="I325" s="15"/>
      <c r="J325" s="15"/>
      <c r="K325" s="18" t="s">
        <v>250</v>
      </c>
    </row>
    <row r="326" spans="1:11" x14ac:dyDescent="0.3">
      <c r="A326" s="8">
        <v>324</v>
      </c>
      <c r="B326" s="59" t="s">
        <v>305</v>
      </c>
      <c r="C326" s="10" t="s">
        <v>11</v>
      </c>
      <c r="D326" s="20">
        <v>35.020000000000003</v>
      </c>
      <c r="E326" s="15"/>
      <c r="F326" s="15"/>
      <c r="G326" s="15"/>
      <c r="H326" s="15"/>
      <c r="I326" s="15"/>
      <c r="J326" s="15"/>
      <c r="K326" s="15"/>
    </row>
    <row r="327" spans="1:11" x14ac:dyDescent="0.3">
      <c r="A327" s="8">
        <v>325</v>
      </c>
      <c r="B327" s="17" t="s">
        <v>294</v>
      </c>
      <c r="C327" s="10" t="s">
        <v>11</v>
      </c>
      <c r="D327" s="20">
        <v>28.8</v>
      </c>
      <c r="E327" s="15"/>
      <c r="F327" s="15"/>
      <c r="G327" s="15"/>
      <c r="H327" s="15"/>
      <c r="I327" s="15"/>
      <c r="J327" s="15"/>
      <c r="K327" s="15"/>
    </row>
    <row r="328" spans="1:11" x14ac:dyDescent="0.3">
      <c r="A328" s="8">
        <v>326</v>
      </c>
      <c r="B328" s="17" t="s">
        <v>296</v>
      </c>
      <c r="C328" s="10" t="s">
        <v>11</v>
      </c>
      <c r="D328" s="20">
        <v>2.52</v>
      </c>
      <c r="E328" s="15"/>
      <c r="F328" s="15"/>
      <c r="G328" s="15"/>
      <c r="H328" s="15"/>
      <c r="I328" s="15"/>
      <c r="J328" s="15"/>
      <c r="K328" s="15"/>
    </row>
    <row r="329" spans="1:11" x14ac:dyDescent="0.3">
      <c r="A329" s="8">
        <v>327</v>
      </c>
      <c r="B329" s="17" t="s">
        <v>297</v>
      </c>
      <c r="C329" s="10" t="s">
        <v>11</v>
      </c>
      <c r="D329" s="20">
        <v>2.52</v>
      </c>
      <c r="E329" s="15"/>
      <c r="F329" s="15"/>
      <c r="G329" s="15"/>
      <c r="H329" s="15"/>
      <c r="I329" s="15"/>
      <c r="J329" s="15"/>
      <c r="K329" s="15"/>
    </row>
    <row r="330" spans="1:11" x14ac:dyDescent="0.3">
      <c r="A330" s="8">
        <v>328</v>
      </c>
      <c r="B330" s="17" t="s">
        <v>47</v>
      </c>
      <c r="C330" s="10" t="s">
        <v>11</v>
      </c>
      <c r="D330" s="20">
        <v>0.16</v>
      </c>
      <c r="E330" s="15"/>
      <c r="F330" s="15"/>
      <c r="G330" s="15"/>
      <c r="H330" s="15"/>
      <c r="I330" s="15"/>
      <c r="J330" s="15"/>
      <c r="K330" s="15"/>
    </row>
    <row r="331" spans="1:11" x14ac:dyDescent="0.3">
      <c r="A331" s="8">
        <v>329</v>
      </c>
      <c r="B331" s="17" t="s">
        <v>48</v>
      </c>
      <c r="C331" s="10" t="s">
        <v>11</v>
      </c>
      <c r="D331" s="20">
        <v>0.04</v>
      </c>
      <c r="E331" s="15"/>
      <c r="F331" s="15"/>
      <c r="G331" s="15"/>
      <c r="H331" s="15"/>
      <c r="I331" s="15"/>
      <c r="J331" s="15"/>
      <c r="K331" s="15"/>
    </row>
    <row r="332" spans="1:11" x14ac:dyDescent="0.3">
      <c r="A332" s="8">
        <v>330</v>
      </c>
      <c r="B332" s="17" t="s">
        <v>298</v>
      </c>
      <c r="C332" s="10" t="s">
        <v>11</v>
      </c>
      <c r="D332" s="20">
        <v>0.98</v>
      </c>
      <c r="E332" s="15"/>
      <c r="F332" s="15"/>
      <c r="G332" s="15"/>
      <c r="H332" s="15"/>
      <c r="I332" s="15"/>
      <c r="J332" s="15"/>
      <c r="K332" s="15"/>
    </row>
    <row r="333" spans="1:11" ht="20.399999999999999" customHeight="1" x14ac:dyDescent="0.3">
      <c r="A333" s="8">
        <v>331</v>
      </c>
      <c r="B333" s="17" t="s">
        <v>49</v>
      </c>
      <c r="C333" s="10" t="s">
        <v>11</v>
      </c>
      <c r="D333" s="21">
        <v>8.8000000000000007</v>
      </c>
      <c r="E333" s="15"/>
      <c r="F333" s="15"/>
      <c r="G333" s="15"/>
      <c r="H333" s="15"/>
      <c r="I333" s="15"/>
      <c r="J333" s="15"/>
      <c r="K333" s="17" t="s">
        <v>301</v>
      </c>
    </row>
    <row r="334" spans="1:11" x14ac:dyDescent="0.3">
      <c r="A334" s="8">
        <v>332</v>
      </c>
      <c r="B334" s="17" t="s">
        <v>25</v>
      </c>
      <c r="C334" s="10" t="s">
        <v>5</v>
      </c>
      <c r="D334" s="18">
        <v>0.04</v>
      </c>
      <c r="E334" s="15"/>
      <c r="F334" s="15"/>
      <c r="G334" s="15"/>
      <c r="H334" s="15"/>
      <c r="I334" s="15"/>
      <c r="J334" s="15"/>
      <c r="K334" s="4"/>
    </row>
    <row r="335" spans="1:11" x14ac:dyDescent="0.3">
      <c r="A335" s="8">
        <v>333</v>
      </c>
      <c r="B335" s="17" t="s">
        <v>28</v>
      </c>
      <c r="C335" s="10" t="s">
        <v>9</v>
      </c>
      <c r="D335" s="19">
        <v>4</v>
      </c>
      <c r="E335" s="15"/>
      <c r="F335" s="15"/>
      <c r="G335" s="15"/>
      <c r="H335" s="15"/>
      <c r="I335" s="15"/>
      <c r="J335" s="15"/>
      <c r="K335" s="4"/>
    </row>
    <row r="336" spans="1:11" x14ac:dyDescent="0.3">
      <c r="A336" s="8">
        <v>334</v>
      </c>
      <c r="B336" s="17" t="s">
        <v>101</v>
      </c>
      <c r="C336" s="10" t="s">
        <v>6</v>
      </c>
      <c r="D336" s="18">
        <v>1.8</v>
      </c>
      <c r="E336" s="15"/>
      <c r="F336" s="15"/>
      <c r="G336" s="15"/>
      <c r="H336" s="15"/>
      <c r="I336" s="15"/>
      <c r="J336" s="15"/>
      <c r="K336" s="4"/>
    </row>
    <row r="337" spans="1:11" ht="28.8" x14ac:dyDescent="0.3">
      <c r="A337" s="8">
        <v>335</v>
      </c>
      <c r="B337" s="17" t="s">
        <v>83</v>
      </c>
      <c r="C337" s="10" t="s">
        <v>11</v>
      </c>
      <c r="D337" s="21">
        <v>2.7</v>
      </c>
      <c r="E337" s="15"/>
      <c r="F337" s="15"/>
      <c r="G337" s="15"/>
      <c r="H337" s="15"/>
      <c r="I337" s="15"/>
      <c r="J337" s="15"/>
      <c r="K337" s="18" t="s">
        <v>249</v>
      </c>
    </row>
    <row r="338" spans="1:11" ht="28.8" x14ac:dyDescent="0.3">
      <c r="A338" s="8">
        <v>336</v>
      </c>
      <c r="B338" s="17" t="s">
        <v>253</v>
      </c>
      <c r="C338" s="10" t="s">
        <v>11</v>
      </c>
      <c r="D338" s="21">
        <v>36</v>
      </c>
      <c r="E338" s="15"/>
      <c r="F338" s="15"/>
      <c r="G338" s="15"/>
      <c r="H338" s="15"/>
      <c r="I338" s="15"/>
      <c r="J338" s="15"/>
      <c r="K338" s="18" t="s">
        <v>250</v>
      </c>
    </row>
    <row r="339" spans="1:11" x14ac:dyDescent="0.3">
      <c r="A339" s="8">
        <v>337</v>
      </c>
      <c r="B339" s="59" t="s">
        <v>197</v>
      </c>
      <c r="C339" s="10" t="s">
        <v>11</v>
      </c>
      <c r="D339" s="20">
        <v>42.22</v>
      </c>
      <c r="E339" s="15"/>
      <c r="F339" s="15"/>
      <c r="G339" s="15"/>
      <c r="H339" s="15"/>
      <c r="I339" s="15"/>
      <c r="J339" s="15"/>
      <c r="K339" s="15"/>
    </row>
    <row r="340" spans="1:11" x14ac:dyDescent="0.3">
      <c r="A340" s="8">
        <v>338</v>
      </c>
      <c r="B340" s="37" t="s">
        <v>294</v>
      </c>
      <c r="C340" s="10" t="s">
        <v>11</v>
      </c>
      <c r="D340" s="20">
        <v>14.4</v>
      </c>
      <c r="E340" s="15"/>
      <c r="F340" s="15"/>
      <c r="G340" s="15"/>
      <c r="H340" s="15"/>
      <c r="I340" s="15"/>
      <c r="J340" s="15"/>
      <c r="K340" s="15"/>
    </row>
    <row r="341" spans="1:11" x14ac:dyDescent="0.3">
      <c r="A341" s="8">
        <v>339</v>
      </c>
      <c r="B341" s="37" t="s">
        <v>306</v>
      </c>
      <c r="C341" s="10" t="s">
        <v>11</v>
      </c>
      <c r="D341" s="20">
        <v>21.6</v>
      </c>
      <c r="E341" s="15"/>
      <c r="F341" s="15"/>
      <c r="G341" s="15"/>
      <c r="H341" s="15"/>
      <c r="I341" s="15"/>
      <c r="J341" s="15"/>
      <c r="K341" s="15"/>
    </row>
    <row r="342" spans="1:11" x14ac:dyDescent="0.3">
      <c r="A342" s="8">
        <v>340</v>
      </c>
      <c r="B342" s="37" t="s">
        <v>296</v>
      </c>
      <c r="C342" s="10" t="s">
        <v>11</v>
      </c>
      <c r="D342" s="20">
        <v>2.52</v>
      </c>
      <c r="E342" s="15"/>
      <c r="F342" s="15"/>
      <c r="G342" s="15"/>
      <c r="H342" s="15"/>
      <c r="I342" s="15"/>
      <c r="J342" s="15"/>
      <c r="K342" s="15"/>
    </row>
    <row r="343" spans="1:11" x14ac:dyDescent="0.3">
      <c r="A343" s="8">
        <v>341</v>
      </c>
      <c r="B343" s="37" t="s">
        <v>297</v>
      </c>
      <c r="C343" s="10" t="s">
        <v>11</v>
      </c>
      <c r="D343" s="20">
        <v>2.52</v>
      </c>
      <c r="E343" s="15"/>
      <c r="F343" s="15"/>
      <c r="G343" s="15"/>
      <c r="H343" s="15"/>
      <c r="I343" s="15"/>
      <c r="J343" s="15"/>
      <c r="K343" s="15"/>
    </row>
    <row r="344" spans="1:11" x14ac:dyDescent="0.3">
      <c r="A344" s="8">
        <v>342</v>
      </c>
      <c r="B344" s="37" t="s">
        <v>47</v>
      </c>
      <c r="C344" s="10" t="s">
        <v>11</v>
      </c>
      <c r="D344" s="20">
        <v>0.16</v>
      </c>
      <c r="E344" s="15"/>
      <c r="F344" s="15"/>
      <c r="G344" s="15"/>
      <c r="H344" s="15"/>
      <c r="I344" s="15"/>
      <c r="J344" s="15"/>
      <c r="K344" s="15"/>
    </row>
    <row r="345" spans="1:11" x14ac:dyDescent="0.3">
      <c r="A345" s="8">
        <v>343</v>
      </c>
      <c r="B345" s="37" t="s">
        <v>48</v>
      </c>
      <c r="C345" s="10" t="s">
        <v>11</v>
      </c>
      <c r="D345" s="20">
        <v>0.04</v>
      </c>
      <c r="E345" s="15"/>
      <c r="F345" s="15"/>
      <c r="G345" s="15"/>
      <c r="H345" s="15"/>
      <c r="I345" s="15"/>
      <c r="J345" s="15"/>
      <c r="K345" s="15"/>
    </row>
    <row r="346" spans="1:11" x14ac:dyDescent="0.3">
      <c r="A346" s="8">
        <v>344</v>
      </c>
      <c r="B346" s="37" t="s">
        <v>298</v>
      </c>
      <c r="C346" s="10" t="s">
        <v>11</v>
      </c>
      <c r="D346" s="20">
        <v>0.98</v>
      </c>
      <c r="E346" s="15"/>
      <c r="F346" s="15"/>
      <c r="G346" s="15"/>
      <c r="H346" s="15"/>
      <c r="I346" s="15"/>
      <c r="J346" s="15"/>
      <c r="K346" s="15"/>
    </row>
    <row r="347" spans="1:11" ht="28.8" x14ac:dyDescent="0.3">
      <c r="A347" s="8">
        <v>345</v>
      </c>
      <c r="B347" s="37" t="s">
        <v>49</v>
      </c>
      <c r="C347" s="10" t="s">
        <v>11</v>
      </c>
      <c r="D347" s="21">
        <v>5.2</v>
      </c>
      <c r="E347" s="15"/>
      <c r="F347" s="15"/>
      <c r="G347" s="15"/>
      <c r="H347" s="15"/>
      <c r="I347" s="15"/>
      <c r="J347" s="15"/>
      <c r="K347" s="18" t="s">
        <v>99</v>
      </c>
    </row>
    <row r="348" spans="1:11" x14ac:dyDescent="0.3">
      <c r="A348" s="8">
        <v>346</v>
      </c>
      <c r="B348" s="37" t="s">
        <v>25</v>
      </c>
      <c r="C348" s="10" t="s">
        <v>5</v>
      </c>
      <c r="D348" s="18">
        <v>0.03</v>
      </c>
      <c r="E348" s="15"/>
      <c r="F348" s="15"/>
      <c r="G348" s="15"/>
      <c r="H348" s="15"/>
      <c r="I348" s="15"/>
      <c r="J348" s="15"/>
      <c r="K348" s="4"/>
    </row>
    <row r="349" spans="1:11" x14ac:dyDescent="0.3">
      <c r="A349" s="8">
        <v>347</v>
      </c>
      <c r="B349" s="37" t="s">
        <v>28</v>
      </c>
      <c r="C349" s="10" t="s">
        <v>9</v>
      </c>
      <c r="D349" s="19">
        <v>2</v>
      </c>
      <c r="E349" s="15"/>
      <c r="F349" s="15"/>
      <c r="G349" s="15"/>
      <c r="H349" s="15"/>
      <c r="I349" s="15"/>
      <c r="J349" s="15"/>
      <c r="K349" s="4"/>
    </row>
    <row r="350" spans="1:11" x14ac:dyDescent="0.3">
      <c r="A350" s="8">
        <v>348</v>
      </c>
      <c r="B350" s="37" t="s">
        <v>101</v>
      </c>
      <c r="C350" s="10" t="s">
        <v>6</v>
      </c>
      <c r="D350" s="18">
        <v>1.1000000000000001</v>
      </c>
      <c r="E350" s="15"/>
      <c r="F350" s="15"/>
      <c r="G350" s="15"/>
      <c r="H350" s="15"/>
      <c r="I350" s="15"/>
      <c r="J350" s="15"/>
      <c r="K350" s="4"/>
    </row>
    <row r="351" spans="1:11" ht="28.8" x14ac:dyDescent="0.3">
      <c r="A351" s="8">
        <v>349</v>
      </c>
      <c r="B351" s="37" t="s">
        <v>83</v>
      </c>
      <c r="C351" s="10" t="s">
        <v>11</v>
      </c>
      <c r="D351" s="21">
        <v>1.7</v>
      </c>
      <c r="E351" s="15"/>
      <c r="F351" s="15"/>
      <c r="G351" s="15"/>
      <c r="H351" s="15"/>
      <c r="I351" s="15"/>
      <c r="J351" s="15"/>
      <c r="K351" s="18" t="s">
        <v>249</v>
      </c>
    </row>
    <row r="352" spans="1:11" ht="28.8" x14ac:dyDescent="0.3">
      <c r="A352" s="8">
        <v>350</v>
      </c>
      <c r="B352" s="37" t="s">
        <v>253</v>
      </c>
      <c r="D352" s="21">
        <v>22</v>
      </c>
      <c r="E352" s="15"/>
      <c r="F352" s="15"/>
      <c r="G352" s="15"/>
      <c r="H352" s="15"/>
      <c r="I352" s="15"/>
      <c r="J352" s="15"/>
      <c r="K352" s="18" t="s">
        <v>250</v>
      </c>
    </row>
    <row r="353" spans="1:11" x14ac:dyDescent="0.3">
      <c r="A353" s="8">
        <v>351</v>
      </c>
      <c r="B353" s="24" t="s">
        <v>196</v>
      </c>
      <c r="C353" s="25"/>
      <c r="D353" s="4"/>
      <c r="E353" s="15"/>
      <c r="F353" s="15"/>
      <c r="G353" s="15"/>
      <c r="H353" s="15"/>
      <c r="I353" s="15"/>
      <c r="J353" s="15"/>
      <c r="K353" s="15"/>
    </row>
    <row r="354" spans="1:11" x14ac:dyDescent="0.3">
      <c r="A354" s="8">
        <v>352</v>
      </c>
      <c r="B354" s="62" t="s">
        <v>299</v>
      </c>
      <c r="C354" s="10" t="s">
        <v>11</v>
      </c>
      <c r="D354" s="20">
        <v>35.020000000000003</v>
      </c>
      <c r="E354" s="15"/>
      <c r="F354" s="15"/>
      <c r="G354" s="15"/>
      <c r="H354" s="15"/>
      <c r="I354" s="15"/>
      <c r="J354" s="15"/>
      <c r="K354" s="15"/>
    </row>
    <row r="355" spans="1:11" x14ac:dyDescent="0.3">
      <c r="A355" s="8">
        <v>353</v>
      </c>
      <c r="B355" s="37" t="s">
        <v>294</v>
      </c>
      <c r="C355" s="10" t="s">
        <v>11</v>
      </c>
      <c r="D355" s="20">
        <v>28.8</v>
      </c>
      <c r="E355" s="15"/>
      <c r="F355" s="15"/>
      <c r="G355" s="15"/>
      <c r="H355" s="15"/>
      <c r="I355" s="15"/>
      <c r="J355" s="15"/>
      <c r="K355" s="15"/>
    </row>
    <row r="356" spans="1:11" x14ac:dyDescent="0.3">
      <c r="A356" s="8">
        <v>354</v>
      </c>
      <c r="B356" s="37" t="s">
        <v>296</v>
      </c>
      <c r="C356" s="10" t="s">
        <v>11</v>
      </c>
      <c r="D356" s="20">
        <v>2.52</v>
      </c>
      <c r="E356" s="15"/>
      <c r="F356" s="15"/>
      <c r="G356" s="15"/>
      <c r="H356" s="15"/>
      <c r="I356" s="15"/>
      <c r="J356" s="15"/>
      <c r="K356" s="15"/>
    </row>
    <row r="357" spans="1:11" x14ac:dyDescent="0.3">
      <c r="A357" s="8">
        <v>355</v>
      </c>
      <c r="B357" s="37" t="s">
        <v>297</v>
      </c>
      <c r="C357" s="10" t="s">
        <v>11</v>
      </c>
      <c r="D357" s="20">
        <v>2.52</v>
      </c>
      <c r="E357" s="15"/>
      <c r="F357" s="15"/>
      <c r="G357" s="15"/>
      <c r="H357" s="15"/>
      <c r="I357" s="15"/>
      <c r="J357" s="15"/>
      <c r="K357" s="15"/>
    </row>
    <row r="358" spans="1:11" x14ac:dyDescent="0.3">
      <c r="A358" s="8">
        <v>356</v>
      </c>
      <c r="B358" s="37" t="s">
        <v>47</v>
      </c>
      <c r="C358" s="10" t="s">
        <v>11</v>
      </c>
      <c r="D358" s="20">
        <v>0.16</v>
      </c>
      <c r="E358" s="15"/>
      <c r="F358" s="15"/>
      <c r="G358" s="15"/>
      <c r="H358" s="15"/>
      <c r="I358" s="15"/>
      <c r="J358" s="15"/>
      <c r="K358" s="15"/>
    </row>
    <row r="359" spans="1:11" x14ac:dyDescent="0.3">
      <c r="A359" s="8">
        <v>357</v>
      </c>
      <c r="B359" s="37" t="s">
        <v>48</v>
      </c>
      <c r="C359" s="10" t="s">
        <v>11</v>
      </c>
      <c r="D359" s="20">
        <v>0.04</v>
      </c>
      <c r="E359" s="15"/>
      <c r="F359" s="15"/>
      <c r="G359" s="15"/>
      <c r="H359" s="15"/>
      <c r="I359" s="15"/>
      <c r="J359" s="15"/>
      <c r="K359" s="15"/>
    </row>
    <row r="360" spans="1:11" x14ac:dyDescent="0.3">
      <c r="A360" s="8">
        <v>358</v>
      </c>
      <c r="B360" s="37" t="s">
        <v>298</v>
      </c>
      <c r="C360" s="10" t="s">
        <v>11</v>
      </c>
      <c r="D360" s="20">
        <v>0.98</v>
      </c>
      <c r="E360" s="15"/>
      <c r="F360" s="15"/>
      <c r="G360" s="15"/>
      <c r="H360" s="15"/>
      <c r="I360" s="15"/>
      <c r="J360" s="15"/>
      <c r="K360" s="15"/>
    </row>
    <row r="361" spans="1:11" ht="28.8" x14ac:dyDescent="0.3">
      <c r="A361" s="8">
        <v>359</v>
      </c>
      <c r="B361" s="37" t="s">
        <v>49</v>
      </c>
      <c r="C361" s="10" t="s">
        <v>11</v>
      </c>
      <c r="D361" s="21">
        <v>8.8000000000000007</v>
      </c>
      <c r="E361" s="15"/>
      <c r="F361" s="15"/>
      <c r="G361" s="15"/>
      <c r="H361" s="15"/>
      <c r="I361" s="15"/>
      <c r="J361" s="15"/>
      <c r="K361" s="18" t="s">
        <v>99</v>
      </c>
    </row>
    <row r="362" spans="1:11" x14ac:dyDescent="0.3">
      <c r="A362" s="8">
        <v>360</v>
      </c>
      <c r="B362" s="37" t="s">
        <v>25</v>
      </c>
      <c r="C362" s="10" t="s">
        <v>5</v>
      </c>
      <c r="D362" s="18">
        <v>0.04</v>
      </c>
      <c r="E362" s="15"/>
      <c r="F362" s="15"/>
      <c r="G362" s="15"/>
      <c r="H362" s="15"/>
      <c r="I362" s="15"/>
      <c r="J362" s="15"/>
      <c r="K362" s="4"/>
    </row>
    <row r="363" spans="1:11" x14ac:dyDescent="0.3">
      <c r="A363" s="8">
        <v>361</v>
      </c>
      <c r="B363" s="37" t="s">
        <v>28</v>
      </c>
      <c r="C363" s="10" t="s">
        <v>9</v>
      </c>
      <c r="D363" s="19">
        <v>4</v>
      </c>
      <c r="E363" s="15"/>
      <c r="F363" s="15"/>
      <c r="G363" s="15"/>
      <c r="H363" s="15"/>
      <c r="I363" s="15"/>
      <c r="J363" s="15"/>
      <c r="K363" s="4"/>
    </row>
    <row r="364" spans="1:11" x14ac:dyDescent="0.3">
      <c r="A364" s="8">
        <v>362</v>
      </c>
      <c r="B364" s="37" t="s">
        <v>101</v>
      </c>
      <c r="C364" s="10" t="s">
        <v>6</v>
      </c>
      <c r="D364" s="18">
        <v>1.8</v>
      </c>
      <c r="E364" s="15"/>
      <c r="F364" s="15"/>
      <c r="G364" s="15"/>
      <c r="H364" s="15"/>
      <c r="I364" s="15"/>
      <c r="J364" s="15"/>
      <c r="K364" s="4"/>
    </row>
    <row r="365" spans="1:11" ht="28.8" x14ac:dyDescent="0.3">
      <c r="A365" s="8">
        <v>363</v>
      </c>
      <c r="B365" s="37" t="s">
        <v>83</v>
      </c>
      <c r="C365" s="10" t="s">
        <v>11</v>
      </c>
      <c r="D365" s="21">
        <v>2.7</v>
      </c>
      <c r="E365" s="15"/>
      <c r="F365" s="15"/>
      <c r="G365" s="15"/>
      <c r="H365" s="15"/>
      <c r="I365" s="15"/>
      <c r="J365" s="15"/>
      <c r="K365" s="18" t="s">
        <v>249</v>
      </c>
    </row>
    <row r="366" spans="1:11" ht="28.8" x14ac:dyDescent="0.3">
      <c r="A366" s="8">
        <v>364</v>
      </c>
      <c r="B366" s="37" t="s">
        <v>253</v>
      </c>
      <c r="C366" s="10" t="s">
        <v>11</v>
      </c>
      <c r="D366" s="21">
        <v>36</v>
      </c>
      <c r="E366" s="15"/>
      <c r="F366" s="15"/>
      <c r="G366" s="15"/>
      <c r="H366" s="15"/>
      <c r="I366" s="15"/>
      <c r="J366" s="15"/>
      <c r="K366" s="18" t="s">
        <v>250</v>
      </c>
    </row>
    <row r="367" spans="1:11" x14ac:dyDescent="0.3">
      <c r="A367" s="8">
        <v>365</v>
      </c>
      <c r="B367" s="62" t="s">
        <v>304</v>
      </c>
      <c r="C367" s="10" t="s">
        <v>11</v>
      </c>
      <c r="D367" s="20">
        <v>35.020000000000003</v>
      </c>
      <c r="E367" s="15"/>
      <c r="F367" s="15"/>
      <c r="G367" s="15"/>
      <c r="H367" s="15"/>
      <c r="I367" s="15"/>
      <c r="J367" s="15"/>
      <c r="K367" s="15"/>
    </row>
    <row r="368" spans="1:11" x14ac:dyDescent="0.3">
      <c r="A368" s="8">
        <v>366</v>
      </c>
      <c r="B368" s="37" t="s">
        <v>294</v>
      </c>
      <c r="C368" s="10" t="s">
        <v>11</v>
      </c>
      <c r="D368" s="20">
        <v>28.8</v>
      </c>
      <c r="E368" s="15"/>
      <c r="F368" s="15"/>
      <c r="G368" s="15"/>
      <c r="H368" s="15"/>
      <c r="I368" s="15"/>
      <c r="J368" s="15"/>
      <c r="K368" s="15"/>
    </row>
    <row r="369" spans="1:11" x14ac:dyDescent="0.3">
      <c r="A369" s="8">
        <v>367</v>
      </c>
      <c r="B369" s="37" t="s">
        <v>296</v>
      </c>
      <c r="C369" s="10" t="s">
        <v>11</v>
      </c>
      <c r="D369" s="20">
        <v>2.52</v>
      </c>
      <c r="E369" s="15"/>
      <c r="F369" s="15"/>
      <c r="G369" s="15"/>
      <c r="H369" s="15"/>
      <c r="I369" s="15"/>
      <c r="J369" s="15"/>
      <c r="K369" s="15"/>
    </row>
    <row r="370" spans="1:11" x14ac:dyDescent="0.3">
      <c r="A370" s="8">
        <v>368</v>
      </c>
      <c r="B370" s="37" t="s">
        <v>297</v>
      </c>
      <c r="C370" s="10" t="s">
        <v>11</v>
      </c>
      <c r="D370" s="20">
        <v>2.52</v>
      </c>
      <c r="E370" s="15"/>
      <c r="F370" s="15"/>
      <c r="G370" s="15"/>
      <c r="H370" s="15"/>
      <c r="I370" s="15"/>
      <c r="J370" s="15"/>
      <c r="K370" s="15"/>
    </row>
    <row r="371" spans="1:11" x14ac:dyDescent="0.3">
      <c r="A371" s="8">
        <v>369</v>
      </c>
      <c r="B371" s="37" t="s">
        <v>47</v>
      </c>
      <c r="C371" s="10" t="s">
        <v>11</v>
      </c>
      <c r="D371" s="20">
        <v>0.16</v>
      </c>
      <c r="E371" s="15"/>
      <c r="F371" s="15"/>
      <c r="G371" s="15"/>
      <c r="H371" s="15"/>
      <c r="I371" s="15"/>
      <c r="J371" s="15"/>
      <c r="K371" s="15"/>
    </row>
    <row r="372" spans="1:11" x14ac:dyDescent="0.3">
      <c r="A372" s="8">
        <v>370</v>
      </c>
      <c r="B372" s="37" t="s">
        <v>48</v>
      </c>
      <c r="C372" s="10" t="s">
        <v>11</v>
      </c>
      <c r="D372" s="20">
        <v>0.04</v>
      </c>
      <c r="E372" s="15"/>
      <c r="F372" s="15"/>
      <c r="G372" s="15"/>
      <c r="H372" s="15"/>
      <c r="I372" s="15"/>
      <c r="J372" s="15"/>
      <c r="K372" s="15"/>
    </row>
    <row r="373" spans="1:11" x14ac:dyDescent="0.3">
      <c r="A373" s="8">
        <v>371</v>
      </c>
      <c r="B373" s="37" t="s">
        <v>298</v>
      </c>
      <c r="C373" s="10" t="s">
        <v>11</v>
      </c>
      <c r="D373" s="20">
        <v>0.98</v>
      </c>
      <c r="E373" s="15"/>
      <c r="F373" s="15"/>
      <c r="G373" s="15"/>
      <c r="H373" s="15"/>
      <c r="I373" s="15"/>
      <c r="J373" s="15"/>
      <c r="K373" s="15"/>
    </row>
    <row r="374" spans="1:11" ht="28.8" x14ac:dyDescent="0.3">
      <c r="A374" s="8">
        <v>372</v>
      </c>
      <c r="B374" s="37" t="s">
        <v>49</v>
      </c>
      <c r="C374" s="10" t="s">
        <v>11</v>
      </c>
      <c r="D374" s="21">
        <v>8.8000000000000007</v>
      </c>
      <c r="E374" s="15"/>
      <c r="F374" s="15"/>
      <c r="G374" s="15"/>
      <c r="H374" s="15"/>
      <c r="I374" s="15"/>
      <c r="J374" s="15"/>
      <c r="K374" s="17" t="s">
        <v>301</v>
      </c>
    </row>
    <row r="375" spans="1:11" x14ac:dyDescent="0.3">
      <c r="A375" s="8">
        <v>373</v>
      </c>
      <c r="B375" s="37" t="s">
        <v>25</v>
      </c>
      <c r="C375" s="10" t="s">
        <v>5</v>
      </c>
      <c r="D375" s="18">
        <v>0.04</v>
      </c>
      <c r="E375" s="15"/>
      <c r="F375" s="15"/>
      <c r="G375" s="15"/>
      <c r="H375" s="15"/>
      <c r="I375" s="15"/>
      <c r="J375" s="15"/>
      <c r="K375" s="4"/>
    </row>
    <row r="376" spans="1:11" x14ac:dyDescent="0.3">
      <c r="A376" s="8">
        <v>374</v>
      </c>
      <c r="B376" s="37" t="s">
        <v>28</v>
      </c>
      <c r="C376" s="10" t="s">
        <v>9</v>
      </c>
      <c r="D376" s="19">
        <v>4</v>
      </c>
      <c r="E376" s="15"/>
      <c r="F376" s="15"/>
      <c r="G376" s="15"/>
      <c r="H376" s="15"/>
      <c r="I376" s="15"/>
      <c r="J376" s="15"/>
      <c r="K376" s="4"/>
    </row>
    <row r="377" spans="1:11" x14ac:dyDescent="0.3">
      <c r="A377" s="8">
        <v>375</v>
      </c>
      <c r="B377" s="37" t="s">
        <v>101</v>
      </c>
      <c r="C377" s="10" t="s">
        <v>6</v>
      </c>
      <c r="D377" s="18">
        <v>1.8</v>
      </c>
      <c r="E377" s="15"/>
      <c r="F377" s="15"/>
      <c r="G377" s="15"/>
      <c r="H377" s="15"/>
      <c r="I377" s="15"/>
      <c r="J377" s="15"/>
      <c r="K377" s="4"/>
    </row>
    <row r="378" spans="1:11" ht="28.8" x14ac:dyDescent="0.3">
      <c r="A378" s="8">
        <v>376</v>
      </c>
      <c r="B378" s="37" t="s">
        <v>83</v>
      </c>
      <c r="C378" s="10" t="s">
        <v>11</v>
      </c>
      <c r="D378" s="21">
        <v>2.7</v>
      </c>
      <c r="E378" s="15"/>
      <c r="F378" s="15"/>
      <c r="G378" s="15"/>
      <c r="H378" s="15"/>
      <c r="I378" s="15"/>
      <c r="J378" s="15"/>
      <c r="K378" s="18" t="s">
        <v>249</v>
      </c>
    </row>
    <row r="379" spans="1:11" ht="28.8" x14ac:dyDescent="0.3">
      <c r="A379" s="8">
        <v>377</v>
      </c>
      <c r="B379" s="37" t="s">
        <v>253</v>
      </c>
      <c r="C379" s="10" t="s">
        <v>11</v>
      </c>
      <c r="D379" s="21">
        <v>36</v>
      </c>
      <c r="E379" s="15"/>
      <c r="F379" s="15"/>
      <c r="G379" s="15"/>
      <c r="H379" s="15"/>
      <c r="I379" s="15"/>
      <c r="J379" s="15"/>
      <c r="K379" s="18" t="s">
        <v>250</v>
      </c>
    </row>
    <row r="380" spans="1:11" x14ac:dyDescent="0.3">
      <c r="A380" s="8">
        <v>378</v>
      </c>
      <c r="B380" s="62" t="s">
        <v>305</v>
      </c>
      <c r="C380" s="10" t="s">
        <v>11</v>
      </c>
      <c r="D380" s="20">
        <v>35.020000000000003</v>
      </c>
      <c r="E380" s="15"/>
      <c r="F380" s="15"/>
      <c r="G380" s="15"/>
      <c r="H380" s="15"/>
      <c r="I380" s="15"/>
      <c r="J380" s="15"/>
      <c r="K380" s="15"/>
    </row>
    <row r="381" spans="1:11" x14ac:dyDescent="0.3">
      <c r="A381" s="8">
        <v>379</v>
      </c>
      <c r="B381" s="37" t="s">
        <v>294</v>
      </c>
      <c r="C381" s="10" t="s">
        <v>11</v>
      </c>
      <c r="D381" s="20">
        <v>28.8</v>
      </c>
      <c r="E381" s="15"/>
      <c r="F381" s="15"/>
      <c r="G381" s="15"/>
      <c r="H381" s="15"/>
      <c r="I381" s="15"/>
      <c r="J381" s="15"/>
      <c r="K381" s="15"/>
    </row>
    <row r="382" spans="1:11" x14ac:dyDescent="0.3">
      <c r="A382" s="8">
        <v>380</v>
      </c>
      <c r="B382" s="37" t="s">
        <v>296</v>
      </c>
      <c r="C382" s="10" t="s">
        <v>11</v>
      </c>
      <c r="D382" s="20">
        <v>2.52</v>
      </c>
      <c r="E382" s="15"/>
      <c r="F382" s="15"/>
      <c r="G382" s="15"/>
      <c r="H382" s="15"/>
      <c r="I382" s="15"/>
      <c r="J382" s="15"/>
      <c r="K382" s="15"/>
    </row>
    <row r="383" spans="1:11" x14ac:dyDescent="0.3">
      <c r="A383" s="8">
        <v>381</v>
      </c>
      <c r="B383" s="37" t="s">
        <v>297</v>
      </c>
      <c r="C383" s="10" t="s">
        <v>11</v>
      </c>
      <c r="D383" s="20">
        <v>2.52</v>
      </c>
      <c r="E383" s="15"/>
      <c r="F383" s="15"/>
      <c r="G383" s="15"/>
      <c r="H383" s="15"/>
      <c r="I383" s="15"/>
      <c r="J383" s="15"/>
      <c r="K383" s="15"/>
    </row>
    <row r="384" spans="1:11" x14ac:dyDescent="0.3">
      <c r="A384" s="8">
        <v>382</v>
      </c>
      <c r="B384" s="37" t="s">
        <v>47</v>
      </c>
      <c r="C384" s="10" t="s">
        <v>11</v>
      </c>
      <c r="D384" s="20">
        <v>0.16</v>
      </c>
      <c r="E384" s="15"/>
      <c r="F384" s="15"/>
      <c r="G384" s="15"/>
      <c r="H384" s="15"/>
      <c r="I384" s="15"/>
      <c r="J384" s="15"/>
      <c r="K384" s="15"/>
    </row>
    <row r="385" spans="1:11" x14ac:dyDescent="0.3">
      <c r="A385" s="8">
        <v>383</v>
      </c>
      <c r="B385" s="37" t="s">
        <v>48</v>
      </c>
      <c r="C385" s="10" t="s">
        <v>11</v>
      </c>
      <c r="D385" s="20">
        <v>0.04</v>
      </c>
      <c r="E385" s="15"/>
      <c r="F385" s="15"/>
      <c r="G385" s="15"/>
      <c r="H385" s="15"/>
      <c r="I385" s="15"/>
      <c r="J385" s="15"/>
      <c r="K385" s="15"/>
    </row>
    <row r="386" spans="1:11" x14ac:dyDescent="0.3">
      <c r="A386" s="8">
        <v>384</v>
      </c>
      <c r="B386" s="37" t="s">
        <v>298</v>
      </c>
      <c r="C386" s="10" t="s">
        <v>11</v>
      </c>
      <c r="D386" s="20">
        <v>0.98</v>
      </c>
      <c r="E386" s="15"/>
      <c r="F386" s="15"/>
      <c r="G386" s="15"/>
      <c r="H386" s="15"/>
      <c r="I386" s="15"/>
      <c r="J386" s="15"/>
      <c r="K386" s="15"/>
    </row>
    <row r="387" spans="1:11" ht="28.8" x14ac:dyDescent="0.3">
      <c r="A387" s="8">
        <v>385</v>
      </c>
      <c r="B387" s="37" t="s">
        <v>49</v>
      </c>
      <c r="C387" s="10" t="s">
        <v>11</v>
      </c>
      <c r="D387" s="21">
        <v>4.4000000000000004</v>
      </c>
      <c r="E387" s="15"/>
      <c r="F387" s="15"/>
      <c r="G387" s="15"/>
      <c r="H387" s="15"/>
      <c r="I387" s="15"/>
      <c r="J387" s="15"/>
      <c r="K387" s="17" t="s">
        <v>301</v>
      </c>
    </row>
    <row r="388" spans="1:11" x14ac:dyDescent="0.3">
      <c r="A388" s="8">
        <v>386</v>
      </c>
      <c r="B388" s="37" t="s">
        <v>25</v>
      </c>
      <c r="C388" s="10" t="s">
        <v>5</v>
      </c>
      <c r="D388" s="18" t="s">
        <v>135</v>
      </c>
      <c r="E388" s="15"/>
      <c r="F388" s="15"/>
      <c r="G388" s="15"/>
      <c r="H388" s="15"/>
      <c r="I388" s="15"/>
      <c r="J388" s="15"/>
      <c r="K388" s="4"/>
    </row>
    <row r="389" spans="1:11" x14ac:dyDescent="0.3">
      <c r="A389" s="8">
        <v>387</v>
      </c>
      <c r="B389" s="37" t="s">
        <v>28</v>
      </c>
      <c r="C389" s="10" t="s">
        <v>9</v>
      </c>
      <c r="D389" s="19">
        <v>2</v>
      </c>
      <c r="E389" s="15"/>
      <c r="F389" s="15"/>
      <c r="G389" s="15"/>
      <c r="H389" s="15"/>
      <c r="I389" s="15"/>
      <c r="J389" s="15"/>
      <c r="K389" s="4"/>
    </row>
    <row r="390" spans="1:11" x14ac:dyDescent="0.3">
      <c r="A390" s="8">
        <v>388</v>
      </c>
      <c r="B390" s="37" t="s">
        <v>101</v>
      </c>
      <c r="C390" s="10" t="s">
        <v>6</v>
      </c>
      <c r="D390" s="18" t="s">
        <v>302</v>
      </c>
      <c r="E390" s="15"/>
      <c r="F390" s="15"/>
      <c r="G390" s="15"/>
      <c r="H390" s="15"/>
      <c r="I390" s="15"/>
      <c r="J390" s="15"/>
      <c r="K390" s="4"/>
    </row>
    <row r="391" spans="1:11" ht="28.8" x14ac:dyDescent="0.3">
      <c r="A391" s="8">
        <v>389</v>
      </c>
      <c r="B391" s="37" t="s">
        <v>83</v>
      </c>
      <c r="C391" s="10" t="s">
        <v>11</v>
      </c>
      <c r="D391" s="21">
        <v>1.4</v>
      </c>
      <c r="E391" s="15"/>
      <c r="F391" s="15"/>
      <c r="G391" s="15"/>
      <c r="H391" s="15"/>
      <c r="I391" s="15"/>
      <c r="J391" s="15"/>
      <c r="K391" s="18" t="s">
        <v>249</v>
      </c>
    </row>
    <row r="392" spans="1:11" ht="28.8" x14ac:dyDescent="0.3">
      <c r="A392" s="8">
        <v>390</v>
      </c>
      <c r="B392" s="37" t="s">
        <v>253</v>
      </c>
      <c r="C392" s="10" t="s">
        <v>11</v>
      </c>
      <c r="D392" s="21">
        <v>18</v>
      </c>
      <c r="E392" s="15"/>
      <c r="F392" s="15"/>
      <c r="G392" s="15"/>
      <c r="H392" s="15"/>
      <c r="I392" s="15"/>
      <c r="J392" s="15"/>
      <c r="K392" s="18" t="s">
        <v>250</v>
      </c>
    </row>
    <row r="393" spans="1:11" x14ac:dyDescent="0.3">
      <c r="A393" s="8">
        <v>391</v>
      </c>
      <c r="B393" s="62" t="s">
        <v>307</v>
      </c>
      <c r="C393" s="10" t="s">
        <v>11</v>
      </c>
      <c r="D393" s="20">
        <v>88.24</v>
      </c>
      <c r="E393" s="15"/>
      <c r="F393" s="15"/>
      <c r="G393" s="15"/>
      <c r="H393" s="15"/>
      <c r="I393" s="15"/>
      <c r="J393" s="15"/>
      <c r="K393" s="15"/>
    </row>
    <row r="394" spans="1:11" x14ac:dyDescent="0.3">
      <c r="A394" s="8">
        <v>392</v>
      </c>
      <c r="B394" s="37" t="s">
        <v>294</v>
      </c>
      <c r="C394" s="10" t="s">
        <v>11</v>
      </c>
      <c r="D394" s="20">
        <v>14.4</v>
      </c>
      <c r="E394" s="15"/>
      <c r="F394" s="15"/>
      <c r="G394" s="15"/>
      <c r="H394" s="15"/>
      <c r="I394" s="15"/>
      <c r="J394" s="15"/>
      <c r="K394" s="15"/>
    </row>
    <row r="395" spans="1:11" x14ac:dyDescent="0.3">
      <c r="A395" s="8">
        <v>393</v>
      </c>
      <c r="B395" s="37" t="s">
        <v>308</v>
      </c>
      <c r="C395" s="10" t="s">
        <v>11</v>
      </c>
      <c r="D395" s="20">
        <v>55.2</v>
      </c>
      <c r="E395" s="15"/>
      <c r="F395" s="15"/>
      <c r="G395" s="15"/>
      <c r="H395" s="15"/>
      <c r="I395" s="15"/>
      <c r="J395" s="15"/>
      <c r="K395" s="15"/>
    </row>
    <row r="396" spans="1:11" x14ac:dyDescent="0.3">
      <c r="A396" s="8">
        <v>394</v>
      </c>
      <c r="B396" s="37" t="s">
        <v>296</v>
      </c>
      <c r="C396" s="10" t="s">
        <v>11</v>
      </c>
      <c r="D396" s="20">
        <v>7.56</v>
      </c>
      <c r="E396" s="15"/>
      <c r="F396" s="15"/>
      <c r="G396" s="15"/>
      <c r="H396" s="15"/>
      <c r="I396" s="15"/>
      <c r="J396" s="15"/>
      <c r="K396" s="15"/>
    </row>
    <row r="397" spans="1:11" x14ac:dyDescent="0.3">
      <c r="A397" s="8">
        <v>395</v>
      </c>
      <c r="B397" s="37" t="s">
        <v>297</v>
      </c>
      <c r="C397" s="10" t="s">
        <v>11</v>
      </c>
      <c r="D397" s="20">
        <v>7.56</v>
      </c>
      <c r="E397" s="15"/>
      <c r="F397" s="15"/>
      <c r="G397" s="15"/>
      <c r="H397" s="15"/>
      <c r="I397" s="15"/>
      <c r="J397" s="15"/>
      <c r="K397" s="15"/>
    </row>
    <row r="398" spans="1:11" x14ac:dyDescent="0.3">
      <c r="A398" s="8">
        <v>396</v>
      </c>
      <c r="B398" s="37" t="s">
        <v>47</v>
      </c>
      <c r="C398" s="10" t="s">
        <v>11</v>
      </c>
      <c r="D398" s="20">
        <v>0.46</v>
      </c>
      <c r="E398" s="15"/>
      <c r="F398" s="15"/>
      <c r="G398" s="15"/>
      <c r="H398" s="15"/>
      <c r="I398" s="15"/>
      <c r="J398" s="15"/>
      <c r="K398" s="15"/>
    </row>
    <row r="399" spans="1:11" x14ac:dyDescent="0.3">
      <c r="A399" s="8">
        <v>397</v>
      </c>
      <c r="B399" s="37" t="s">
        <v>48</v>
      </c>
      <c r="C399" s="10" t="s">
        <v>11</v>
      </c>
      <c r="D399" s="20">
        <v>0.12</v>
      </c>
      <c r="E399" s="15"/>
      <c r="F399" s="15"/>
      <c r="G399" s="15"/>
      <c r="H399" s="15"/>
      <c r="I399" s="15"/>
      <c r="J399" s="15"/>
      <c r="K399" s="15"/>
    </row>
    <row r="400" spans="1:11" x14ac:dyDescent="0.3">
      <c r="A400" s="8">
        <v>398</v>
      </c>
      <c r="B400" s="37" t="s">
        <v>298</v>
      </c>
      <c r="C400" s="10" t="s">
        <v>11</v>
      </c>
      <c r="D400" s="20">
        <v>2.94</v>
      </c>
      <c r="E400" s="15"/>
      <c r="F400" s="15"/>
      <c r="G400" s="15"/>
      <c r="H400" s="15"/>
      <c r="I400" s="15"/>
      <c r="J400" s="15"/>
      <c r="K400" s="15"/>
    </row>
    <row r="401" spans="1:11" ht="28.8" x14ac:dyDescent="0.3">
      <c r="A401" s="8">
        <v>399</v>
      </c>
      <c r="B401" s="37" t="s">
        <v>49</v>
      </c>
      <c r="C401" s="10" t="s">
        <v>11</v>
      </c>
      <c r="D401" s="21">
        <v>10</v>
      </c>
      <c r="E401" s="15"/>
      <c r="F401" s="15"/>
      <c r="G401" s="15"/>
      <c r="H401" s="15"/>
      <c r="I401" s="15"/>
      <c r="J401" s="15"/>
      <c r="K401" s="18" t="s">
        <v>99</v>
      </c>
    </row>
    <row r="402" spans="1:11" x14ac:dyDescent="0.3">
      <c r="A402" s="8">
        <v>400</v>
      </c>
      <c r="B402" s="37" t="s">
        <v>25</v>
      </c>
      <c r="C402" s="10" t="s">
        <v>5</v>
      </c>
      <c r="D402" s="18" t="s">
        <v>104</v>
      </c>
      <c r="E402" s="15"/>
      <c r="F402" s="15"/>
      <c r="G402" s="15"/>
      <c r="H402" s="15"/>
      <c r="I402" s="15"/>
      <c r="J402" s="15"/>
      <c r="K402" s="4"/>
    </row>
    <row r="403" spans="1:11" x14ac:dyDescent="0.3">
      <c r="A403" s="8">
        <v>401</v>
      </c>
      <c r="B403" s="37" t="s">
        <v>28</v>
      </c>
      <c r="C403" s="10" t="s">
        <v>9</v>
      </c>
      <c r="D403" s="19">
        <v>6</v>
      </c>
      <c r="E403" s="15"/>
      <c r="F403" s="15"/>
      <c r="G403" s="15"/>
      <c r="H403" s="15"/>
      <c r="I403" s="15"/>
      <c r="J403" s="15"/>
      <c r="K403" s="4"/>
    </row>
    <row r="404" spans="1:11" x14ac:dyDescent="0.3">
      <c r="A404" s="8">
        <v>402</v>
      </c>
      <c r="B404" s="37" t="s">
        <v>101</v>
      </c>
      <c r="C404" s="10" t="s">
        <v>6</v>
      </c>
      <c r="D404" s="18" t="s">
        <v>309</v>
      </c>
      <c r="E404" s="15"/>
      <c r="F404" s="15"/>
      <c r="G404" s="15"/>
      <c r="H404" s="15"/>
      <c r="I404" s="15"/>
      <c r="J404" s="15"/>
      <c r="K404" s="4"/>
    </row>
    <row r="405" spans="1:11" ht="28.8" x14ac:dyDescent="0.3">
      <c r="A405" s="8">
        <v>403</v>
      </c>
      <c r="B405" s="37" t="s">
        <v>83</v>
      </c>
      <c r="C405" s="10" t="s">
        <v>11</v>
      </c>
      <c r="D405" s="21">
        <v>3</v>
      </c>
      <c r="E405" s="15"/>
      <c r="F405" s="15"/>
      <c r="G405" s="15"/>
      <c r="H405" s="15"/>
      <c r="I405" s="15"/>
      <c r="J405" s="15"/>
      <c r="K405" s="18" t="s">
        <v>249</v>
      </c>
    </row>
    <row r="406" spans="1:11" ht="28.8" x14ac:dyDescent="0.3">
      <c r="A406" s="8">
        <v>404</v>
      </c>
      <c r="B406" s="37" t="s">
        <v>253</v>
      </c>
      <c r="C406" s="10" t="s">
        <v>11</v>
      </c>
      <c r="D406" s="21">
        <v>40</v>
      </c>
      <c r="E406" s="15"/>
      <c r="F406" s="15"/>
      <c r="G406" s="15"/>
      <c r="H406" s="15"/>
      <c r="I406" s="15"/>
      <c r="J406" s="15"/>
      <c r="K406" s="18" t="s">
        <v>250</v>
      </c>
    </row>
    <row r="407" spans="1:11" x14ac:dyDescent="0.3">
      <c r="A407" s="8">
        <v>405</v>
      </c>
      <c r="B407" s="24" t="s">
        <v>310</v>
      </c>
      <c r="C407" s="25"/>
      <c r="D407" s="4"/>
      <c r="E407" s="15"/>
      <c r="F407" s="15"/>
      <c r="G407" s="15"/>
      <c r="H407" s="15"/>
      <c r="I407" s="15"/>
      <c r="J407" s="15"/>
      <c r="K407" s="15"/>
    </row>
    <row r="408" spans="1:11" x14ac:dyDescent="0.3">
      <c r="A408" s="8">
        <v>406</v>
      </c>
      <c r="B408" s="62" t="s">
        <v>303</v>
      </c>
      <c r="C408" s="10" t="s">
        <v>11</v>
      </c>
      <c r="D408" s="20">
        <v>35.020000000000003</v>
      </c>
      <c r="E408" s="15"/>
      <c r="F408" s="15"/>
      <c r="G408" s="15"/>
      <c r="H408" s="15"/>
      <c r="I408" s="15"/>
      <c r="J408" s="15"/>
      <c r="K408" s="15"/>
    </row>
    <row r="409" spans="1:11" x14ac:dyDescent="0.3">
      <c r="A409" s="8">
        <v>407</v>
      </c>
      <c r="B409" s="37" t="s">
        <v>294</v>
      </c>
      <c r="C409" s="10" t="s">
        <v>11</v>
      </c>
      <c r="D409" s="20">
        <v>28.8</v>
      </c>
      <c r="E409" s="15"/>
      <c r="F409" s="15"/>
      <c r="G409" s="15"/>
      <c r="H409" s="15"/>
      <c r="I409" s="15"/>
      <c r="J409" s="15"/>
      <c r="K409" s="15"/>
    </row>
    <row r="410" spans="1:11" x14ac:dyDescent="0.3">
      <c r="A410" s="8">
        <v>408</v>
      </c>
      <c r="B410" s="37" t="s">
        <v>296</v>
      </c>
      <c r="C410" s="10" t="s">
        <v>11</v>
      </c>
      <c r="D410" s="20">
        <v>2.52</v>
      </c>
      <c r="E410" s="15"/>
      <c r="F410" s="15"/>
      <c r="G410" s="15"/>
      <c r="H410" s="15"/>
      <c r="I410" s="15"/>
      <c r="J410" s="15"/>
      <c r="K410" s="15"/>
    </row>
    <row r="411" spans="1:11" x14ac:dyDescent="0.3">
      <c r="A411" s="8">
        <v>409</v>
      </c>
      <c r="B411" s="37" t="s">
        <v>297</v>
      </c>
      <c r="C411" s="10" t="s">
        <v>11</v>
      </c>
      <c r="D411" s="20">
        <v>2.52</v>
      </c>
      <c r="E411" s="15"/>
      <c r="F411" s="15"/>
      <c r="G411" s="15"/>
      <c r="H411" s="15"/>
      <c r="I411" s="15"/>
      <c r="J411" s="15"/>
      <c r="K411" s="15"/>
    </row>
    <row r="412" spans="1:11" x14ac:dyDescent="0.3">
      <c r="A412" s="8">
        <v>410</v>
      </c>
      <c r="B412" s="37" t="s">
        <v>47</v>
      </c>
      <c r="C412" s="10" t="s">
        <v>11</v>
      </c>
      <c r="D412" s="20">
        <v>0.16</v>
      </c>
      <c r="E412" s="15"/>
      <c r="F412" s="15"/>
      <c r="G412" s="15"/>
      <c r="H412" s="15"/>
      <c r="I412" s="15"/>
      <c r="J412" s="15"/>
      <c r="K412" s="15"/>
    </row>
    <row r="413" spans="1:11" x14ac:dyDescent="0.3">
      <c r="A413" s="8">
        <v>411</v>
      </c>
      <c r="B413" s="37" t="s">
        <v>48</v>
      </c>
      <c r="C413" s="10" t="s">
        <v>11</v>
      </c>
      <c r="D413" s="20">
        <v>0.04</v>
      </c>
      <c r="E413" s="15"/>
      <c r="F413" s="15"/>
      <c r="G413" s="15"/>
      <c r="H413" s="15"/>
      <c r="I413" s="15"/>
      <c r="J413" s="15"/>
      <c r="K413" s="15"/>
    </row>
    <row r="414" spans="1:11" x14ac:dyDescent="0.3">
      <c r="A414" s="8">
        <v>412</v>
      </c>
      <c r="B414" s="37" t="s">
        <v>298</v>
      </c>
      <c r="C414" s="10" t="s">
        <v>11</v>
      </c>
      <c r="D414" s="20">
        <v>0.98</v>
      </c>
      <c r="E414" s="15"/>
      <c r="F414" s="15"/>
      <c r="G414" s="15"/>
      <c r="H414" s="15"/>
      <c r="I414" s="15"/>
      <c r="J414" s="15"/>
      <c r="K414" s="15"/>
    </row>
    <row r="415" spans="1:11" ht="28.8" x14ac:dyDescent="0.3">
      <c r="A415" s="8">
        <v>413</v>
      </c>
      <c r="B415" s="37" t="s">
        <v>49</v>
      </c>
      <c r="C415" s="10" t="s">
        <v>11</v>
      </c>
      <c r="D415" s="21">
        <v>4.4000000000000004</v>
      </c>
      <c r="E415" s="15"/>
      <c r="F415" s="15"/>
      <c r="G415" s="15"/>
      <c r="H415" s="15"/>
      <c r="I415" s="15"/>
      <c r="J415" s="15"/>
      <c r="K415" s="18" t="s">
        <v>99</v>
      </c>
    </row>
    <row r="416" spans="1:11" x14ac:dyDescent="0.3">
      <c r="A416" s="8">
        <v>414</v>
      </c>
      <c r="B416" s="37" t="s">
        <v>25</v>
      </c>
      <c r="C416" s="10" t="s">
        <v>5</v>
      </c>
      <c r="D416" s="18">
        <v>0.02</v>
      </c>
      <c r="E416" s="15"/>
      <c r="F416" s="15"/>
      <c r="G416" s="15"/>
      <c r="H416" s="15"/>
      <c r="I416" s="15"/>
      <c r="J416" s="15"/>
      <c r="K416" s="4"/>
    </row>
    <row r="417" spans="1:11" x14ac:dyDescent="0.3">
      <c r="A417" s="8">
        <v>415</v>
      </c>
      <c r="B417" s="37" t="s">
        <v>28</v>
      </c>
      <c r="C417" s="10" t="s">
        <v>9</v>
      </c>
      <c r="D417" s="19">
        <v>2</v>
      </c>
      <c r="E417" s="15"/>
      <c r="F417" s="15"/>
      <c r="G417" s="15"/>
      <c r="H417" s="15"/>
      <c r="I417" s="15"/>
      <c r="J417" s="15"/>
      <c r="K417" s="4"/>
    </row>
    <row r="418" spans="1:11" x14ac:dyDescent="0.3">
      <c r="A418" s="8">
        <v>416</v>
      </c>
      <c r="B418" s="37" t="s">
        <v>101</v>
      </c>
      <c r="C418" s="10" t="s">
        <v>6</v>
      </c>
      <c r="D418" s="18">
        <v>0.9</v>
      </c>
      <c r="E418" s="15"/>
      <c r="F418" s="15"/>
      <c r="G418" s="15"/>
      <c r="H418" s="15"/>
      <c r="I418" s="15"/>
      <c r="J418" s="15"/>
      <c r="K418" s="4"/>
    </row>
    <row r="419" spans="1:11" ht="28.8" x14ac:dyDescent="0.3">
      <c r="A419" s="8">
        <v>417</v>
      </c>
      <c r="B419" s="37" t="s">
        <v>83</v>
      </c>
      <c r="C419" s="10" t="s">
        <v>11</v>
      </c>
      <c r="D419" s="21">
        <v>1.4</v>
      </c>
      <c r="E419" s="15"/>
      <c r="F419" s="15"/>
      <c r="G419" s="15"/>
      <c r="H419" s="15"/>
      <c r="I419" s="15"/>
      <c r="J419" s="15"/>
      <c r="K419" s="18" t="s">
        <v>249</v>
      </c>
    </row>
    <row r="420" spans="1:11" ht="28.8" x14ac:dyDescent="0.3">
      <c r="A420" s="8">
        <v>418</v>
      </c>
      <c r="B420" s="37" t="s">
        <v>253</v>
      </c>
      <c r="C420" s="10" t="s">
        <v>11</v>
      </c>
      <c r="D420" s="21">
        <v>18</v>
      </c>
      <c r="E420" s="15"/>
      <c r="F420" s="15"/>
      <c r="G420" s="15"/>
      <c r="H420" s="15"/>
      <c r="I420" s="15"/>
      <c r="J420" s="15"/>
      <c r="K420" s="18" t="s">
        <v>250</v>
      </c>
    </row>
    <row r="421" spans="1:11" x14ac:dyDescent="0.3">
      <c r="A421" s="8">
        <v>419</v>
      </c>
      <c r="B421" s="59" t="s">
        <v>311</v>
      </c>
      <c r="C421" s="10" t="s">
        <v>11</v>
      </c>
      <c r="D421" s="20">
        <v>35.020000000000003</v>
      </c>
      <c r="E421" s="15"/>
      <c r="F421" s="15"/>
      <c r="G421" s="15"/>
      <c r="H421" s="15"/>
      <c r="I421" s="15"/>
      <c r="J421" s="15"/>
      <c r="K421" s="15"/>
    </row>
    <row r="422" spans="1:11" x14ac:dyDescent="0.3">
      <c r="A422" s="8">
        <v>420</v>
      </c>
      <c r="B422" s="17" t="s">
        <v>294</v>
      </c>
      <c r="C422" s="10" t="s">
        <v>11</v>
      </c>
      <c r="D422" s="20">
        <v>28.8</v>
      </c>
      <c r="E422" s="15"/>
      <c r="F422" s="15"/>
      <c r="G422" s="15"/>
      <c r="H422" s="15"/>
      <c r="I422" s="15"/>
      <c r="J422" s="15"/>
      <c r="K422" s="15"/>
    </row>
    <row r="423" spans="1:11" x14ac:dyDescent="0.3">
      <c r="A423" s="8">
        <v>421</v>
      </c>
      <c r="B423" s="17" t="s">
        <v>296</v>
      </c>
      <c r="C423" s="10" t="s">
        <v>11</v>
      </c>
      <c r="D423" s="20">
        <v>2.52</v>
      </c>
      <c r="E423" s="15"/>
      <c r="F423" s="15"/>
      <c r="G423" s="15"/>
      <c r="H423" s="15"/>
      <c r="I423" s="15"/>
      <c r="J423" s="15"/>
      <c r="K423" s="15"/>
    </row>
    <row r="424" spans="1:11" x14ac:dyDescent="0.3">
      <c r="A424" s="8">
        <v>422</v>
      </c>
      <c r="B424" s="17" t="s">
        <v>297</v>
      </c>
      <c r="C424" s="10" t="s">
        <v>11</v>
      </c>
      <c r="D424" s="20">
        <v>2.52</v>
      </c>
      <c r="E424" s="15"/>
      <c r="F424" s="15"/>
      <c r="G424" s="15"/>
      <c r="H424" s="15"/>
      <c r="I424" s="15"/>
      <c r="J424" s="15"/>
      <c r="K424" s="15"/>
    </row>
    <row r="425" spans="1:11" x14ac:dyDescent="0.3">
      <c r="A425" s="8">
        <v>423</v>
      </c>
      <c r="B425" s="17" t="s">
        <v>47</v>
      </c>
      <c r="C425" s="10" t="s">
        <v>11</v>
      </c>
      <c r="D425" s="20">
        <v>0.16</v>
      </c>
      <c r="E425" s="15"/>
      <c r="F425" s="15"/>
      <c r="G425" s="15"/>
      <c r="H425" s="15"/>
      <c r="I425" s="15"/>
      <c r="J425" s="15"/>
      <c r="K425" s="15"/>
    </row>
    <row r="426" spans="1:11" x14ac:dyDescent="0.3">
      <c r="A426" s="8">
        <v>424</v>
      </c>
      <c r="B426" s="17" t="s">
        <v>48</v>
      </c>
      <c r="C426" s="10" t="s">
        <v>11</v>
      </c>
      <c r="D426" s="20">
        <v>0.04</v>
      </c>
      <c r="E426" s="15"/>
      <c r="F426" s="15"/>
      <c r="G426" s="15"/>
      <c r="H426" s="15"/>
      <c r="I426" s="15"/>
      <c r="J426" s="15"/>
      <c r="K426" s="15"/>
    </row>
    <row r="427" spans="1:11" x14ac:dyDescent="0.3">
      <c r="A427" s="8">
        <v>425</v>
      </c>
      <c r="B427" s="17" t="s">
        <v>298</v>
      </c>
      <c r="C427" s="10" t="s">
        <v>11</v>
      </c>
      <c r="D427" s="20">
        <v>0.98</v>
      </c>
      <c r="E427" s="15"/>
      <c r="F427" s="15"/>
      <c r="G427" s="15"/>
      <c r="H427" s="15"/>
      <c r="I427" s="15"/>
      <c r="J427" s="15"/>
      <c r="K427" s="15"/>
    </row>
    <row r="428" spans="1:11" ht="28.8" x14ac:dyDescent="0.3">
      <c r="A428" s="8">
        <v>426</v>
      </c>
      <c r="B428" s="17" t="s">
        <v>49</v>
      </c>
      <c r="C428" s="10" t="s">
        <v>11</v>
      </c>
      <c r="D428" s="21">
        <v>4.4000000000000004</v>
      </c>
      <c r="E428" s="15"/>
      <c r="F428" s="15"/>
      <c r="G428" s="15"/>
      <c r="H428" s="15"/>
      <c r="I428" s="15"/>
      <c r="J428" s="15"/>
      <c r="K428" s="17" t="s">
        <v>301</v>
      </c>
    </row>
    <row r="429" spans="1:11" x14ac:dyDescent="0.3">
      <c r="A429" s="8">
        <v>427</v>
      </c>
      <c r="B429" s="17" t="s">
        <v>25</v>
      </c>
      <c r="C429" s="10" t="s">
        <v>5</v>
      </c>
      <c r="D429" s="18">
        <v>0.02</v>
      </c>
      <c r="E429" s="15"/>
      <c r="F429" s="15"/>
      <c r="G429" s="15"/>
      <c r="H429" s="15"/>
      <c r="I429" s="15"/>
      <c r="J429" s="15"/>
      <c r="K429" s="4"/>
    </row>
    <row r="430" spans="1:11" x14ac:dyDescent="0.3">
      <c r="A430" s="8">
        <v>428</v>
      </c>
      <c r="B430" s="17" t="s">
        <v>28</v>
      </c>
      <c r="C430" s="10" t="s">
        <v>9</v>
      </c>
      <c r="D430" s="19">
        <v>2</v>
      </c>
      <c r="E430" s="15"/>
      <c r="F430" s="15"/>
      <c r="G430" s="15"/>
      <c r="H430" s="15"/>
      <c r="I430" s="15"/>
      <c r="J430" s="15"/>
      <c r="K430" s="4"/>
    </row>
    <row r="431" spans="1:11" x14ac:dyDescent="0.3">
      <c r="A431" s="8">
        <v>429</v>
      </c>
      <c r="B431" s="17" t="s">
        <v>101</v>
      </c>
      <c r="C431" s="10" t="s">
        <v>6</v>
      </c>
      <c r="D431" s="18">
        <v>0.9</v>
      </c>
      <c r="E431" s="15"/>
      <c r="F431" s="15"/>
      <c r="G431" s="15"/>
      <c r="H431" s="15"/>
      <c r="I431" s="15"/>
      <c r="J431" s="15"/>
      <c r="K431" s="4"/>
    </row>
    <row r="432" spans="1:11" ht="28.8" x14ac:dyDescent="0.3">
      <c r="A432" s="8">
        <v>430</v>
      </c>
      <c r="B432" s="17" t="s">
        <v>83</v>
      </c>
      <c r="C432" s="10" t="s">
        <v>11</v>
      </c>
      <c r="D432" s="21">
        <v>1.4</v>
      </c>
      <c r="E432" s="15"/>
      <c r="F432" s="15"/>
      <c r="G432" s="15"/>
      <c r="H432" s="15"/>
      <c r="I432" s="15"/>
      <c r="J432" s="15"/>
      <c r="K432" s="18" t="s">
        <v>249</v>
      </c>
    </row>
    <row r="433" spans="1:11" ht="28.8" x14ac:dyDescent="0.3">
      <c r="A433" s="8">
        <v>431</v>
      </c>
      <c r="B433" s="17" t="s">
        <v>253</v>
      </c>
      <c r="C433" s="10" t="s">
        <v>11</v>
      </c>
      <c r="D433" s="21">
        <v>18</v>
      </c>
      <c r="E433" s="15"/>
      <c r="F433" s="15"/>
      <c r="G433" s="15"/>
      <c r="H433" s="15"/>
      <c r="I433" s="15"/>
      <c r="J433" s="15"/>
      <c r="K433" s="18" t="s">
        <v>250</v>
      </c>
    </row>
    <row r="434" spans="1:11" x14ac:dyDescent="0.3">
      <c r="A434" s="8">
        <v>432</v>
      </c>
      <c r="B434" s="59" t="s">
        <v>312</v>
      </c>
      <c r="C434" s="10" t="s">
        <v>11</v>
      </c>
      <c r="D434" s="20">
        <v>85.13</v>
      </c>
      <c r="E434" s="15"/>
      <c r="F434" s="15"/>
      <c r="G434" s="15"/>
      <c r="H434" s="15"/>
      <c r="I434" s="15"/>
      <c r="J434" s="15"/>
      <c r="K434" s="15"/>
    </row>
    <row r="435" spans="1:11" x14ac:dyDescent="0.3">
      <c r="A435" s="8">
        <v>433</v>
      </c>
      <c r="B435" s="17" t="s">
        <v>294</v>
      </c>
      <c r="C435" s="10" t="s">
        <v>11</v>
      </c>
      <c r="D435" s="20">
        <v>14.4</v>
      </c>
      <c r="E435" s="15"/>
      <c r="F435" s="15"/>
      <c r="G435" s="15"/>
      <c r="H435" s="15"/>
      <c r="I435" s="15"/>
      <c r="J435" s="15"/>
      <c r="K435" s="15"/>
    </row>
    <row r="436" spans="1:11" x14ac:dyDescent="0.3">
      <c r="A436" s="8">
        <v>434</v>
      </c>
      <c r="B436" s="17" t="s">
        <v>308</v>
      </c>
      <c r="C436" s="10" t="s">
        <v>11</v>
      </c>
      <c r="D436" s="20">
        <v>55.2</v>
      </c>
      <c r="E436" s="15"/>
      <c r="F436" s="15"/>
      <c r="G436" s="15"/>
      <c r="H436" s="15"/>
      <c r="I436" s="15"/>
      <c r="J436" s="15"/>
      <c r="K436" s="15"/>
    </row>
    <row r="437" spans="1:11" x14ac:dyDescent="0.3">
      <c r="A437" s="8">
        <v>435</v>
      </c>
      <c r="B437" s="17" t="s">
        <v>296</v>
      </c>
      <c r="C437" s="10" t="s">
        <v>11</v>
      </c>
      <c r="D437" s="20">
        <v>6.3</v>
      </c>
      <c r="E437" s="15"/>
      <c r="F437" s="15"/>
      <c r="G437" s="15"/>
      <c r="H437" s="15"/>
      <c r="I437" s="15"/>
      <c r="J437" s="15"/>
      <c r="K437" s="15"/>
    </row>
    <row r="438" spans="1:11" x14ac:dyDescent="0.3">
      <c r="A438" s="8">
        <v>436</v>
      </c>
      <c r="B438" s="17" t="s">
        <v>297</v>
      </c>
      <c r="C438" s="10" t="s">
        <v>11</v>
      </c>
      <c r="D438" s="20">
        <v>6.3</v>
      </c>
      <c r="E438" s="15"/>
      <c r="F438" s="15"/>
      <c r="G438" s="15"/>
      <c r="H438" s="15"/>
      <c r="I438" s="15"/>
      <c r="J438" s="15"/>
      <c r="K438" s="15"/>
    </row>
    <row r="439" spans="1:11" x14ac:dyDescent="0.3">
      <c r="A439" s="8">
        <v>437</v>
      </c>
      <c r="B439" s="17" t="s">
        <v>47</v>
      </c>
      <c r="C439" s="10" t="s">
        <v>11</v>
      </c>
      <c r="D439" s="20">
        <v>0.38</v>
      </c>
      <c r="E439" s="15"/>
      <c r="F439" s="15"/>
      <c r="G439" s="15"/>
      <c r="H439" s="15"/>
      <c r="I439" s="15"/>
      <c r="J439" s="15"/>
      <c r="K439" s="15"/>
    </row>
    <row r="440" spans="1:11" x14ac:dyDescent="0.3">
      <c r="A440" s="8">
        <v>438</v>
      </c>
      <c r="B440" s="17" t="s">
        <v>48</v>
      </c>
      <c r="C440" s="10" t="s">
        <v>11</v>
      </c>
      <c r="D440" s="20">
        <v>0.1</v>
      </c>
      <c r="E440" s="15"/>
      <c r="F440" s="15"/>
      <c r="G440" s="15"/>
      <c r="H440" s="15"/>
      <c r="I440" s="15"/>
      <c r="J440" s="15"/>
      <c r="K440" s="15"/>
    </row>
    <row r="441" spans="1:11" x14ac:dyDescent="0.3">
      <c r="A441" s="8">
        <v>439</v>
      </c>
      <c r="B441" s="17" t="s">
        <v>298</v>
      </c>
      <c r="C441" s="10" t="s">
        <v>11</v>
      </c>
      <c r="D441" s="20">
        <v>2.4500000000000002</v>
      </c>
      <c r="E441" s="15"/>
      <c r="F441" s="15"/>
      <c r="G441" s="15"/>
      <c r="H441" s="15"/>
      <c r="I441" s="15"/>
      <c r="J441" s="15"/>
      <c r="K441" s="15"/>
    </row>
    <row r="442" spans="1:11" ht="20.399999999999999" customHeight="1" x14ac:dyDescent="0.3">
      <c r="A442" s="8">
        <v>440</v>
      </c>
      <c r="B442" s="17" t="s">
        <v>49</v>
      </c>
      <c r="C442" s="10" t="s">
        <v>11</v>
      </c>
      <c r="D442" s="21">
        <v>10</v>
      </c>
      <c r="E442" s="15"/>
      <c r="F442" s="15"/>
      <c r="G442" s="15"/>
      <c r="H442" s="15"/>
      <c r="I442" s="15"/>
      <c r="J442" s="15"/>
      <c r="K442" s="17" t="s">
        <v>301</v>
      </c>
    </row>
    <row r="443" spans="1:11" x14ac:dyDescent="0.3">
      <c r="A443" s="8">
        <v>441</v>
      </c>
      <c r="B443" s="17" t="s">
        <v>25</v>
      </c>
      <c r="C443" s="10" t="s">
        <v>5</v>
      </c>
      <c r="D443" s="18" t="s">
        <v>104</v>
      </c>
      <c r="E443" s="15"/>
      <c r="F443" s="15"/>
      <c r="G443" s="15"/>
      <c r="H443" s="15"/>
      <c r="I443" s="15"/>
      <c r="J443" s="15"/>
      <c r="K443" s="4"/>
    </row>
    <row r="444" spans="1:11" x14ac:dyDescent="0.3">
      <c r="A444" s="8">
        <v>442</v>
      </c>
      <c r="B444" s="17" t="s">
        <v>28</v>
      </c>
      <c r="C444" s="10" t="s">
        <v>9</v>
      </c>
      <c r="D444" s="19">
        <v>5</v>
      </c>
      <c r="E444" s="15"/>
      <c r="F444" s="15"/>
      <c r="G444" s="15"/>
      <c r="H444" s="15"/>
      <c r="I444" s="15"/>
      <c r="J444" s="15"/>
      <c r="K444" s="4"/>
    </row>
    <row r="445" spans="1:11" x14ac:dyDescent="0.3">
      <c r="A445" s="8">
        <v>443</v>
      </c>
      <c r="B445" s="17" t="s">
        <v>101</v>
      </c>
      <c r="C445" s="10" t="s">
        <v>6</v>
      </c>
      <c r="D445" s="18" t="s">
        <v>309</v>
      </c>
      <c r="E445" s="15"/>
      <c r="F445" s="15"/>
      <c r="G445" s="15"/>
      <c r="H445" s="15"/>
      <c r="I445" s="15"/>
      <c r="J445" s="15"/>
      <c r="K445" s="4"/>
    </row>
    <row r="446" spans="1:11" ht="28.8" x14ac:dyDescent="0.3">
      <c r="A446" s="8">
        <v>444</v>
      </c>
      <c r="B446" s="17" t="s">
        <v>83</v>
      </c>
      <c r="C446" s="10" t="s">
        <v>11</v>
      </c>
      <c r="D446" s="21">
        <v>3</v>
      </c>
      <c r="E446" s="15"/>
      <c r="F446" s="15"/>
      <c r="G446" s="15"/>
      <c r="H446" s="15"/>
      <c r="I446" s="15"/>
      <c r="J446" s="15"/>
      <c r="K446" s="18" t="s">
        <v>249</v>
      </c>
    </row>
    <row r="447" spans="1:11" ht="28.8" x14ac:dyDescent="0.3">
      <c r="A447" s="8">
        <v>445</v>
      </c>
      <c r="B447" s="17" t="s">
        <v>253</v>
      </c>
      <c r="C447" s="10" t="s">
        <v>11</v>
      </c>
      <c r="D447" s="21">
        <v>40</v>
      </c>
      <c r="E447" s="15"/>
      <c r="F447" s="15"/>
      <c r="G447" s="15"/>
      <c r="H447" s="15"/>
      <c r="I447" s="15"/>
      <c r="J447" s="15"/>
      <c r="K447" s="18" t="s">
        <v>250</v>
      </c>
    </row>
    <row r="448" spans="1:11" x14ac:dyDescent="0.3">
      <c r="A448" s="8">
        <v>446</v>
      </c>
      <c r="B448" s="59" t="s">
        <v>313</v>
      </c>
      <c r="C448" s="10" t="s">
        <v>11</v>
      </c>
      <c r="D448" s="20">
        <v>60.43</v>
      </c>
      <c r="E448" s="15"/>
      <c r="F448" s="15"/>
      <c r="G448" s="15"/>
      <c r="H448" s="15"/>
      <c r="I448" s="15"/>
      <c r="J448" s="15"/>
      <c r="K448" s="15"/>
    </row>
    <row r="449" spans="1:11" x14ac:dyDescent="0.3">
      <c r="A449" s="8">
        <v>447</v>
      </c>
      <c r="B449" s="17" t="s">
        <v>294</v>
      </c>
      <c r="C449" s="10" t="s">
        <v>11</v>
      </c>
      <c r="D449" s="20">
        <v>14.4</v>
      </c>
      <c r="E449" s="15"/>
      <c r="F449" s="15"/>
      <c r="G449" s="15"/>
      <c r="H449" s="15"/>
      <c r="I449" s="15"/>
      <c r="J449" s="15"/>
      <c r="K449" s="15"/>
    </row>
    <row r="450" spans="1:11" x14ac:dyDescent="0.3">
      <c r="A450" s="8">
        <v>448</v>
      </c>
      <c r="B450" s="17" t="s">
        <v>314</v>
      </c>
      <c r="C450" s="10" t="s">
        <v>11</v>
      </c>
      <c r="D450" s="20">
        <v>33.6</v>
      </c>
      <c r="E450" s="15"/>
      <c r="F450" s="15"/>
      <c r="G450" s="15"/>
      <c r="H450" s="15"/>
      <c r="I450" s="15"/>
      <c r="J450" s="15"/>
      <c r="K450" s="15"/>
    </row>
    <row r="451" spans="1:11" x14ac:dyDescent="0.3">
      <c r="A451" s="8">
        <v>449</v>
      </c>
      <c r="B451" s="17" t="s">
        <v>296</v>
      </c>
      <c r="C451" s="10" t="s">
        <v>11</v>
      </c>
      <c r="D451" s="20">
        <v>5.04</v>
      </c>
      <c r="E451" s="15"/>
      <c r="F451" s="15"/>
      <c r="G451" s="15"/>
      <c r="H451" s="15"/>
      <c r="I451" s="15"/>
      <c r="J451" s="15"/>
      <c r="K451" s="15"/>
    </row>
    <row r="452" spans="1:11" x14ac:dyDescent="0.3">
      <c r="A452" s="8">
        <v>450</v>
      </c>
      <c r="B452" s="17" t="s">
        <v>297</v>
      </c>
      <c r="C452" s="10" t="s">
        <v>11</v>
      </c>
      <c r="D452" s="20">
        <v>5.04</v>
      </c>
      <c r="E452" s="15"/>
      <c r="F452" s="15"/>
      <c r="G452" s="15"/>
      <c r="H452" s="15"/>
      <c r="I452" s="15"/>
      <c r="J452" s="15"/>
      <c r="K452" s="15"/>
    </row>
    <row r="453" spans="1:11" x14ac:dyDescent="0.3">
      <c r="A453" s="8">
        <v>451</v>
      </c>
      <c r="B453" s="17" t="s">
        <v>47</v>
      </c>
      <c r="C453" s="10" t="s">
        <v>11</v>
      </c>
      <c r="D453" s="20">
        <v>0.31</v>
      </c>
      <c r="E453" s="15"/>
      <c r="F453" s="15"/>
      <c r="G453" s="15"/>
      <c r="H453" s="15"/>
      <c r="I453" s="15"/>
      <c r="J453" s="15"/>
      <c r="K453" s="15"/>
    </row>
    <row r="454" spans="1:11" x14ac:dyDescent="0.3">
      <c r="A454" s="8">
        <v>452</v>
      </c>
      <c r="B454" s="17" t="s">
        <v>48</v>
      </c>
      <c r="C454" s="10" t="s">
        <v>11</v>
      </c>
      <c r="D454" s="20">
        <v>0.08</v>
      </c>
      <c r="E454" s="15"/>
      <c r="F454" s="15"/>
      <c r="G454" s="15"/>
      <c r="H454" s="15"/>
      <c r="I454" s="15"/>
      <c r="J454" s="15"/>
      <c r="K454" s="15"/>
    </row>
    <row r="455" spans="1:11" x14ac:dyDescent="0.3">
      <c r="A455" s="8">
        <v>453</v>
      </c>
      <c r="B455" s="17" t="s">
        <v>298</v>
      </c>
      <c r="C455" s="10" t="s">
        <v>11</v>
      </c>
      <c r="D455" s="20">
        <v>1.96</v>
      </c>
      <c r="E455" s="15"/>
      <c r="F455" s="15"/>
      <c r="G455" s="15"/>
      <c r="H455" s="15"/>
      <c r="I455" s="15"/>
      <c r="J455" s="15"/>
      <c r="K455" s="15"/>
    </row>
    <row r="456" spans="1:11" ht="26.4" customHeight="1" x14ac:dyDescent="0.3">
      <c r="A456" s="8">
        <v>454</v>
      </c>
      <c r="B456" s="17" t="s">
        <v>49</v>
      </c>
      <c r="C456" s="10" t="s">
        <v>11</v>
      </c>
      <c r="D456" s="21">
        <v>7.6</v>
      </c>
      <c r="E456" s="15"/>
      <c r="F456" s="15"/>
      <c r="G456" s="15"/>
      <c r="H456" s="15"/>
      <c r="I456" s="15"/>
      <c r="J456" s="15"/>
      <c r="K456" s="17" t="s">
        <v>301</v>
      </c>
    </row>
    <row r="457" spans="1:11" x14ac:dyDescent="0.3">
      <c r="A457" s="8">
        <v>455</v>
      </c>
      <c r="B457" s="17" t="s">
        <v>25</v>
      </c>
      <c r="C457" s="10" t="s">
        <v>5</v>
      </c>
      <c r="D457" s="18" t="s">
        <v>106</v>
      </c>
      <c r="E457" s="15"/>
      <c r="F457" s="15"/>
      <c r="G457" s="15"/>
      <c r="H457" s="15"/>
      <c r="I457" s="15"/>
      <c r="J457" s="15"/>
      <c r="K457" s="4"/>
    </row>
    <row r="458" spans="1:11" x14ac:dyDescent="0.3">
      <c r="A458" s="8">
        <v>456</v>
      </c>
      <c r="B458" s="17" t="s">
        <v>28</v>
      </c>
      <c r="C458" s="10" t="s">
        <v>9</v>
      </c>
      <c r="D458" s="19">
        <v>4</v>
      </c>
      <c r="E458" s="15"/>
      <c r="F458" s="15"/>
      <c r="G458" s="15"/>
      <c r="H458" s="15"/>
      <c r="I458" s="15"/>
      <c r="J458" s="15"/>
      <c r="K458" s="4"/>
    </row>
    <row r="459" spans="1:11" x14ac:dyDescent="0.3">
      <c r="A459" s="8">
        <v>457</v>
      </c>
      <c r="B459" s="17" t="s">
        <v>101</v>
      </c>
      <c r="C459" s="10" t="s">
        <v>6</v>
      </c>
      <c r="D459" s="18" t="s">
        <v>266</v>
      </c>
      <c r="E459" s="15"/>
      <c r="F459" s="15"/>
      <c r="G459" s="15"/>
      <c r="H459" s="15"/>
      <c r="I459" s="15"/>
      <c r="J459" s="15"/>
      <c r="K459" s="4"/>
    </row>
    <row r="460" spans="1:11" ht="28.8" x14ac:dyDescent="0.3">
      <c r="A460" s="8">
        <v>458</v>
      </c>
      <c r="B460" s="17" t="s">
        <v>83</v>
      </c>
      <c r="C460" s="10" t="s">
        <v>11</v>
      </c>
      <c r="D460" s="21">
        <v>2.1</v>
      </c>
      <c r="E460" s="15"/>
      <c r="F460" s="15"/>
      <c r="G460" s="15"/>
      <c r="H460" s="15"/>
      <c r="I460" s="15"/>
      <c r="J460" s="15"/>
      <c r="K460" s="18" t="s">
        <v>249</v>
      </c>
    </row>
    <row r="461" spans="1:11" ht="28.8" x14ac:dyDescent="0.3">
      <c r="A461" s="8">
        <v>459</v>
      </c>
      <c r="B461" s="17" t="s">
        <v>253</v>
      </c>
      <c r="C461" s="10" t="s">
        <v>11</v>
      </c>
      <c r="D461" s="21">
        <v>28</v>
      </c>
      <c r="E461" s="15"/>
      <c r="F461" s="15"/>
      <c r="G461" s="15"/>
      <c r="H461" s="15"/>
      <c r="I461" s="15"/>
      <c r="J461" s="15"/>
      <c r="K461" s="18" t="s">
        <v>250</v>
      </c>
    </row>
    <row r="462" spans="1:11" x14ac:dyDescent="0.3">
      <c r="A462" s="8">
        <v>460</v>
      </c>
      <c r="B462" s="59" t="s">
        <v>315</v>
      </c>
      <c r="C462" s="10" t="s">
        <v>11</v>
      </c>
      <c r="D462" s="20">
        <v>55.63</v>
      </c>
      <c r="E462" s="15"/>
      <c r="F462" s="15"/>
      <c r="G462" s="15"/>
      <c r="H462" s="15"/>
      <c r="I462" s="15"/>
      <c r="J462" s="15"/>
      <c r="K462" s="15"/>
    </row>
    <row r="463" spans="1:11" x14ac:dyDescent="0.3">
      <c r="A463" s="8">
        <v>461</v>
      </c>
      <c r="B463" s="17" t="s">
        <v>294</v>
      </c>
      <c r="C463" s="10" t="s">
        <v>11</v>
      </c>
      <c r="D463" s="20">
        <v>14.4</v>
      </c>
      <c r="E463" s="15"/>
      <c r="F463" s="15"/>
      <c r="G463" s="15"/>
      <c r="H463" s="15"/>
      <c r="I463" s="15"/>
      <c r="J463" s="15"/>
      <c r="K463" s="15"/>
    </row>
    <row r="464" spans="1:11" x14ac:dyDescent="0.3">
      <c r="A464" s="8">
        <v>462</v>
      </c>
      <c r="B464" s="17" t="s">
        <v>316</v>
      </c>
      <c r="C464" s="10" t="s">
        <v>11</v>
      </c>
      <c r="D464" s="20">
        <v>28.8</v>
      </c>
      <c r="E464" s="15"/>
      <c r="F464" s="15"/>
      <c r="G464" s="15"/>
      <c r="H464" s="15"/>
      <c r="I464" s="15"/>
      <c r="J464" s="15"/>
      <c r="K464" s="15"/>
    </row>
    <row r="465" spans="1:11" x14ac:dyDescent="0.3">
      <c r="A465" s="8">
        <v>463</v>
      </c>
      <c r="B465" s="17" t="s">
        <v>296</v>
      </c>
      <c r="C465" s="10" t="s">
        <v>11</v>
      </c>
      <c r="D465" s="20">
        <v>5.04</v>
      </c>
      <c r="E465" s="15"/>
      <c r="F465" s="15"/>
      <c r="G465" s="15"/>
      <c r="H465" s="15"/>
      <c r="I465" s="15"/>
      <c r="J465" s="15"/>
      <c r="K465" s="15"/>
    </row>
    <row r="466" spans="1:11" x14ac:dyDescent="0.3">
      <c r="A466" s="8">
        <v>464</v>
      </c>
      <c r="B466" s="17" t="s">
        <v>297</v>
      </c>
      <c r="C466" s="10" t="s">
        <v>11</v>
      </c>
      <c r="D466" s="20">
        <v>5.04</v>
      </c>
      <c r="E466" s="15"/>
      <c r="F466" s="15"/>
      <c r="G466" s="15"/>
      <c r="H466" s="15"/>
      <c r="I466" s="15"/>
      <c r="J466" s="15"/>
      <c r="K466" s="15"/>
    </row>
    <row r="467" spans="1:11" x14ac:dyDescent="0.3">
      <c r="A467" s="8">
        <v>465</v>
      </c>
      <c r="B467" s="17" t="s">
        <v>47</v>
      </c>
      <c r="C467" s="10" t="s">
        <v>11</v>
      </c>
      <c r="D467" s="20">
        <v>0.31</v>
      </c>
      <c r="E467" s="15"/>
      <c r="F467" s="15"/>
      <c r="G467" s="15"/>
      <c r="H467" s="15"/>
      <c r="I467" s="15"/>
      <c r="J467" s="15"/>
      <c r="K467" s="15"/>
    </row>
    <row r="468" spans="1:11" x14ac:dyDescent="0.3">
      <c r="A468" s="8">
        <v>466</v>
      </c>
      <c r="B468" s="17" t="s">
        <v>48</v>
      </c>
      <c r="C468" s="10" t="s">
        <v>11</v>
      </c>
      <c r="D468" s="20">
        <v>0.08</v>
      </c>
      <c r="E468" s="15"/>
      <c r="F468" s="15"/>
      <c r="G468" s="15"/>
      <c r="H468" s="15"/>
      <c r="I468" s="15"/>
      <c r="J468" s="15"/>
      <c r="K468" s="15"/>
    </row>
    <row r="469" spans="1:11" x14ac:dyDescent="0.3">
      <c r="A469" s="8">
        <v>467</v>
      </c>
      <c r="B469" s="17" t="s">
        <v>298</v>
      </c>
      <c r="C469" s="10" t="s">
        <v>11</v>
      </c>
      <c r="D469" s="20">
        <v>1.96</v>
      </c>
      <c r="E469" s="15"/>
      <c r="F469" s="15"/>
      <c r="G469" s="15"/>
      <c r="H469" s="15"/>
      <c r="I469" s="15"/>
      <c r="J469" s="15"/>
      <c r="K469" s="15"/>
    </row>
    <row r="470" spans="1:11" ht="28.8" x14ac:dyDescent="0.3">
      <c r="A470" s="8">
        <v>468</v>
      </c>
      <c r="B470" s="17" t="s">
        <v>49</v>
      </c>
      <c r="C470" s="10" t="s">
        <v>11</v>
      </c>
      <c r="D470" s="21">
        <v>6.8</v>
      </c>
      <c r="E470" s="15"/>
      <c r="F470" s="15"/>
      <c r="G470" s="15"/>
      <c r="H470" s="15"/>
      <c r="I470" s="15"/>
      <c r="J470" s="15"/>
      <c r="K470" s="18" t="s">
        <v>99</v>
      </c>
    </row>
    <row r="471" spans="1:11" x14ac:dyDescent="0.3">
      <c r="A471" s="8">
        <v>469</v>
      </c>
      <c r="B471" s="17" t="s">
        <v>25</v>
      </c>
      <c r="C471" s="10" t="s">
        <v>5</v>
      </c>
      <c r="D471" s="18" t="s">
        <v>114</v>
      </c>
      <c r="E471" s="15"/>
      <c r="F471" s="15"/>
      <c r="G471" s="15"/>
      <c r="H471" s="15"/>
      <c r="I471" s="15"/>
      <c r="J471" s="15"/>
      <c r="K471" s="4"/>
    </row>
    <row r="472" spans="1:11" x14ac:dyDescent="0.3">
      <c r="A472" s="8">
        <v>470</v>
      </c>
      <c r="B472" s="17" t="s">
        <v>28</v>
      </c>
      <c r="C472" s="10" t="s">
        <v>9</v>
      </c>
      <c r="D472" s="19">
        <v>4</v>
      </c>
      <c r="E472" s="15"/>
      <c r="F472" s="15"/>
      <c r="G472" s="15"/>
      <c r="H472" s="15"/>
      <c r="I472" s="15"/>
      <c r="J472" s="15"/>
      <c r="K472" s="4"/>
    </row>
    <row r="473" spans="1:11" x14ac:dyDescent="0.3">
      <c r="A473" s="8">
        <v>471</v>
      </c>
      <c r="B473" s="17" t="s">
        <v>101</v>
      </c>
      <c r="C473" s="10" t="s">
        <v>6</v>
      </c>
      <c r="D473" s="18" t="s">
        <v>255</v>
      </c>
      <c r="E473" s="15"/>
      <c r="F473" s="15"/>
      <c r="G473" s="15"/>
      <c r="H473" s="15"/>
      <c r="I473" s="15"/>
      <c r="J473" s="15"/>
      <c r="K473" s="4"/>
    </row>
    <row r="474" spans="1:11" ht="28.8" x14ac:dyDescent="0.3">
      <c r="A474" s="8">
        <v>472</v>
      </c>
      <c r="B474" s="17" t="s">
        <v>83</v>
      </c>
      <c r="C474" s="10" t="s">
        <v>11</v>
      </c>
      <c r="D474" s="21">
        <v>2</v>
      </c>
      <c r="E474" s="15"/>
      <c r="F474" s="15"/>
      <c r="G474" s="15"/>
      <c r="H474" s="15"/>
      <c r="I474" s="15"/>
      <c r="J474" s="15"/>
      <c r="K474" s="18" t="s">
        <v>249</v>
      </c>
    </row>
    <row r="475" spans="1:11" ht="28.8" x14ac:dyDescent="0.3">
      <c r="A475" s="8">
        <v>473</v>
      </c>
      <c r="B475" s="17" t="s">
        <v>253</v>
      </c>
      <c r="C475" s="10" t="s">
        <v>11</v>
      </c>
      <c r="D475" s="21">
        <v>26</v>
      </c>
      <c r="E475" s="15"/>
      <c r="F475" s="15"/>
      <c r="G475" s="15"/>
      <c r="H475" s="15"/>
      <c r="I475" s="15"/>
      <c r="J475" s="15"/>
      <c r="K475" s="18" t="s">
        <v>250</v>
      </c>
    </row>
    <row r="476" spans="1:11" x14ac:dyDescent="0.3">
      <c r="A476" s="8">
        <v>474</v>
      </c>
      <c r="B476" s="24" t="s">
        <v>317</v>
      </c>
      <c r="C476" s="25"/>
      <c r="D476" s="4"/>
      <c r="E476" s="15"/>
      <c r="F476" s="15"/>
      <c r="G476" s="15"/>
      <c r="H476" s="15"/>
      <c r="I476" s="15"/>
      <c r="J476" s="15"/>
      <c r="K476" s="15"/>
    </row>
    <row r="477" spans="1:11" x14ac:dyDescent="0.3">
      <c r="A477" s="8">
        <v>475</v>
      </c>
      <c r="B477" s="59" t="s">
        <v>318</v>
      </c>
      <c r="C477" s="10" t="s">
        <v>11</v>
      </c>
      <c r="D477" s="20">
        <v>223.43</v>
      </c>
      <c r="E477" s="15"/>
      <c r="F477" s="15"/>
      <c r="G477" s="15"/>
      <c r="H477" s="15"/>
      <c r="I477" s="15"/>
      <c r="J477" s="15"/>
      <c r="K477" s="15"/>
    </row>
    <row r="478" spans="1:11" x14ac:dyDescent="0.3">
      <c r="A478" s="8">
        <v>476</v>
      </c>
      <c r="B478" s="17" t="s">
        <v>319</v>
      </c>
      <c r="C478" s="10" t="s">
        <v>11</v>
      </c>
      <c r="D478" s="20">
        <v>71.52</v>
      </c>
      <c r="E478" s="15"/>
      <c r="F478" s="15"/>
      <c r="G478" s="15"/>
      <c r="H478" s="15"/>
      <c r="I478" s="15"/>
      <c r="J478" s="15"/>
      <c r="K478" s="15"/>
    </row>
    <row r="479" spans="1:11" x14ac:dyDescent="0.3">
      <c r="A479" s="8">
        <v>477</v>
      </c>
      <c r="B479" s="17" t="s">
        <v>320</v>
      </c>
      <c r="C479" s="10" t="s">
        <v>11</v>
      </c>
      <c r="D479" s="20">
        <v>96</v>
      </c>
      <c r="E479" s="15"/>
      <c r="F479" s="15"/>
      <c r="G479" s="15"/>
      <c r="H479" s="15"/>
      <c r="I479" s="15"/>
      <c r="J479" s="15"/>
      <c r="K479" s="15"/>
    </row>
    <row r="480" spans="1:11" x14ac:dyDescent="0.3">
      <c r="A480" s="8">
        <v>478</v>
      </c>
      <c r="B480" s="17" t="s">
        <v>296</v>
      </c>
      <c r="C480" s="10" t="s">
        <v>11</v>
      </c>
      <c r="D480" s="20">
        <v>22.68</v>
      </c>
      <c r="E480" s="15"/>
      <c r="F480" s="15"/>
      <c r="G480" s="15"/>
      <c r="H480" s="15"/>
      <c r="I480" s="15"/>
      <c r="J480" s="15"/>
      <c r="K480" s="15"/>
    </row>
    <row r="481" spans="1:11" x14ac:dyDescent="0.3">
      <c r="A481" s="8">
        <v>479</v>
      </c>
      <c r="B481" s="17" t="s">
        <v>297</v>
      </c>
      <c r="C481" s="10" t="s">
        <v>11</v>
      </c>
      <c r="D481" s="20">
        <v>22.68</v>
      </c>
      <c r="E481" s="15"/>
      <c r="F481" s="15"/>
      <c r="G481" s="15"/>
      <c r="H481" s="15"/>
      <c r="I481" s="15"/>
      <c r="J481" s="15"/>
      <c r="K481" s="15"/>
    </row>
    <row r="482" spans="1:11" x14ac:dyDescent="0.3">
      <c r="A482" s="8">
        <v>480</v>
      </c>
      <c r="B482" s="17" t="s">
        <v>47</v>
      </c>
      <c r="C482" s="10" t="s">
        <v>11</v>
      </c>
      <c r="D482" s="20">
        <v>1.37</v>
      </c>
      <c r="E482" s="15"/>
      <c r="F482" s="15"/>
      <c r="G482" s="15"/>
      <c r="H482" s="15"/>
      <c r="I482" s="15"/>
      <c r="J482" s="15"/>
      <c r="K482" s="15"/>
    </row>
    <row r="483" spans="1:11" x14ac:dyDescent="0.3">
      <c r="A483" s="8">
        <v>481</v>
      </c>
      <c r="B483" s="17" t="s">
        <v>48</v>
      </c>
      <c r="C483" s="10" t="s">
        <v>11</v>
      </c>
      <c r="D483" s="20">
        <v>0.36</v>
      </c>
      <c r="E483" s="15"/>
      <c r="F483" s="15"/>
      <c r="G483" s="15"/>
      <c r="H483" s="15"/>
      <c r="I483" s="15"/>
      <c r="J483" s="15"/>
      <c r="K483" s="15"/>
    </row>
    <row r="484" spans="1:11" x14ac:dyDescent="0.3">
      <c r="A484" s="8">
        <v>482</v>
      </c>
      <c r="B484" s="17" t="s">
        <v>298</v>
      </c>
      <c r="C484" s="10" t="s">
        <v>11</v>
      </c>
      <c r="D484" s="20">
        <v>8.82</v>
      </c>
      <c r="E484" s="15"/>
      <c r="F484" s="15"/>
      <c r="G484" s="15"/>
      <c r="H484" s="15"/>
      <c r="I484" s="15"/>
      <c r="J484" s="15"/>
      <c r="K484" s="15"/>
    </row>
    <row r="485" spans="1:11" ht="28.8" x14ac:dyDescent="0.3">
      <c r="A485" s="8">
        <v>483</v>
      </c>
      <c r="B485" s="17" t="s">
        <v>49</v>
      </c>
      <c r="C485" s="10" t="s">
        <v>11</v>
      </c>
      <c r="D485" s="18" t="s">
        <v>321</v>
      </c>
      <c r="E485" s="15"/>
      <c r="F485" s="15"/>
      <c r="G485" s="15"/>
      <c r="H485" s="15"/>
      <c r="I485" s="15"/>
      <c r="J485" s="15"/>
      <c r="K485" s="17" t="s">
        <v>301</v>
      </c>
    </row>
    <row r="486" spans="1:11" x14ac:dyDescent="0.3">
      <c r="A486" s="8">
        <v>484</v>
      </c>
      <c r="B486" s="17" t="s">
        <v>25</v>
      </c>
      <c r="C486" s="10" t="s">
        <v>5</v>
      </c>
      <c r="D486" s="18">
        <v>0.06</v>
      </c>
      <c r="E486" s="15"/>
      <c r="F486" s="15"/>
      <c r="G486" s="15"/>
      <c r="H486" s="15"/>
      <c r="I486" s="15"/>
      <c r="J486" s="15"/>
      <c r="K486" s="4"/>
    </row>
    <row r="487" spans="1:11" x14ac:dyDescent="0.3">
      <c r="A487" s="8">
        <v>485</v>
      </c>
      <c r="B487" s="17" t="s">
        <v>28</v>
      </c>
      <c r="C487" s="10" t="s">
        <v>9</v>
      </c>
      <c r="D487" s="19">
        <v>18</v>
      </c>
      <c r="E487" s="15"/>
      <c r="F487" s="15"/>
      <c r="G487" s="15"/>
      <c r="H487" s="15"/>
      <c r="I487" s="15"/>
      <c r="J487" s="15"/>
      <c r="K487" s="4"/>
    </row>
    <row r="488" spans="1:11" x14ac:dyDescent="0.3">
      <c r="A488" s="8">
        <v>486</v>
      </c>
      <c r="B488" s="17" t="s">
        <v>101</v>
      </c>
      <c r="C488" s="10" t="s">
        <v>6</v>
      </c>
      <c r="D488" s="18">
        <v>4.8</v>
      </c>
      <c r="E488" s="15"/>
      <c r="F488" s="15"/>
      <c r="G488" s="15"/>
      <c r="H488" s="15"/>
      <c r="I488" s="15"/>
      <c r="J488" s="15"/>
      <c r="K488" s="4"/>
    </row>
    <row r="489" spans="1:11" ht="28.8" x14ac:dyDescent="0.3">
      <c r="A489" s="8">
        <v>487</v>
      </c>
      <c r="B489" s="17" t="s">
        <v>83</v>
      </c>
      <c r="C489" s="10" t="s">
        <v>11</v>
      </c>
      <c r="D489" s="21">
        <v>7.2</v>
      </c>
      <c r="E489" s="15"/>
      <c r="F489" s="15"/>
      <c r="G489" s="15"/>
      <c r="H489" s="15"/>
      <c r="I489" s="15"/>
      <c r="J489" s="15"/>
      <c r="K489" s="18" t="s">
        <v>249</v>
      </c>
    </row>
    <row r="490" spans="1:11" ht="28.8" x14ac:dyDescent="0.3">
      <c r="A490" s="8">
        <v>488</v>
      </c>
      <c r="B490" s="17" t="s">
        <v>253</v>
      </c>
      <c r="C490" s="10" t="s">
        <v>11</v>
      </c>
      <c r="D490" s="21">
        <v>96</v>
      </c>
      <c r="E490" s="15"/>
      <c r="F490" s="15"/>
      <c r="G490" s="15"/>
      <c r="H490" s="15"/>
      <c r="I490" s="15"/>
      <c r="J490" s="15"/>
      <c r="K490" s="18" t="s">
        <v>250</v>
      </c>
    </row>
  </sheetData>
  <mergeCells count="5">
    <mergeCell ref="J1:J2"/>
    <mergeCell ref="K1:K2"/>
    <mergeCell ref="E1:F1"/>
    <mergeCell ref="G1:G2"/>
    <mergeCell ref="H1:I1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5D5EF-47F5-4746-9122-3DCB1E940D59}">
  <dimension ref="A1:H174"/>
  <sheetViews>
    <sheetView tabSelected="1" topLeftCell="A138" zoomScale="85" zoomScaleNormal="85" workbookViewId="0">
      <selection activeCell="H154" sqref="H154"/>
    </sheetView>
  </sheetViews>
  <sheetFormatPr defaultRowHeight="14.4" x14ac:dyDescent="0.3"/>
  <cols>
    <col min="1" max="1" width="8.6640625" style="90" customWidth="1"/>
    <col min="2" max="2" width="67.88671875" style="7" customWidth="1"/>
    <col min="3" max="3" width="10.77734375" style="90" customWidth="1"/>
    <col min="4" max="4" width="13.33203125" style="106" customWidth="1"/>
    <col min="5" max="5" width="12.21875" style="116" customWidth="1"/>
    <col min="6" max="6" width="20.21875" style="90" bestFit="1" customWidth="1"/>
    <col min="7" max="7" width="21.77734375" style="7" customWidth="1"/>
    <col min="8" max="16384" width="8.88671875" style="7"/>
  </cols>
  <sheetData>
    <row r="1" spans="1:7" ht="14.4" customHeight="1" x14ac:dyDescent="0.3">
      <c r="A1" s="29" t="s">
        <v>94</v>
      </c>
      <c r="B1" s="35" t="s">
        <v>86</v>
      </c>
      <c r="C1" s="2" t="s">
        <v>322</v>
      </c>
      <c r="D1" s="99" t="s">
        <v>441</v>
      </c>
      <c r="E1" s="111" t="s">
        <v>563</v>
      </c>
      <c r="F1" s="100" t="s">
        <v>557</v>
      </c>
      <c r="G1" s="100" t="s">
        <v>4</v>
      </c>
    </row>
    <row r="2" spans="1:7" x14ac:dyDescent="0.3">
      <c r="A2" s="5"/>
      <c r="B2" s="66" t="s">
        <v>29</v>
      </c>
      <c r="C2" s="5"/>
      <c r="D2" s="101"/>
      <c r="E2" s="112"/>
      <c r="F2" s="5"/>
      <c r="G2" s="102"/>
    </row>
    <row r="3" spans="1:7" x14ac:dyDescent="0.3">
      <c r="A3" s="5"/>
      <c r="B3" s="66" t="s">
        <v>30</v>
      </c>
      <c r="C3" s="5"/>
      <c r="D3" s="101"/>
      <c r="E3" s="112"/>
      <c r="F3" s="5"/>
      <c r="G3" s="102"/>
    </row>
    <row r="4" spans="1:7" x14ac:dyDescent="0.3">
      <c r="A4" s="26">
        <v>1</v>
      </c>
      <c r="B4" s="13" t="s">
        <v>31</v>
      </c>
      <c r="C4" s="10" t="s">
        <v>11</v>
      </c>
      <c r="D4" s="103">
        <v>85969.26</v>
      </c>
      <c r="E4" s="113"/>
      <c r="F4" s="104">
        <f>D4*E4</f>
        <v>0</v>
      </c>
      <c r="G4" s="102"/>
    </row>
    <row r="5" spans="1:7" x14ac:dyDescent="0.3">
      <c r="A5" s="26">
        <v>2</v>
      </c>
      <c r="B5" s="13" t="s">
        <v>32</v>
      </c>
      <c r="C5" s="10" t="s">
        <v>11</v>
      </c>
      <c r="D5" s="103">
        <v>16466.419999999998</v>
      </c>
      <c r="E5" s="113"/>
      <c r="F5" s="104">
        <f t="shared" ref="F5:F68" si="0">D5*E5</f>
        <v>0</v>
      </c>
      <c r="G5" s="102"/>
    </row>
    <row r="6" spans="1:7" x14ac:dyDescent="0.3">
      <c r="A6" s="26">
        <v>3</v>
      </c>
      <c r="B6" s="13" t="s">
        <v>33</v>
      </c>
      <c r="C6" s="10" t="s">
        <v>11</v>
      </c>
      <c r="D6" s="103">
        <v>19839.060000000001</v>
      </c>
      <c r="E6" s="113"/>
      <c r="F6" s="104">
        <f t="shared" si="0"/>
        <v>0</v>
      </c>
      <c r="G6" s="102"/>
    </row>
    <row r="7" spans="1:7" x14ac:dyDescent="0.3">
      <c r="A7" s="26">
        <v>4</v>
      </c>
      <c r="B7" s="13" t="s">
        <v>34</v>
      </c>
      <c r="C7" s="10" t="s">
        <v>11</v>
      </c>
      <c r="D7" s="103">
        <v>46952.44</v>
      </c>
      <c r="E7" s="113"/>
      <c r="F7" s="104">
        <f t="shared" si="0"/>
        <v>0</v>
      </c>
      <c r="G7" s="102"/>
    </row>
    <row r="8" spans="1:7" x14ac:dyDescent="0.3">
      <c r="A8" s="5"/>
      <c r="B8" s="66" t="s">
        <v>35</v>
      </c>
      <c r="C8" s="5"/>
      <c r="D8" s="101"/>
      <c r="E8" s="112"/>
      <c r="F8" s="104">
        <f t="shared" si="0"/>
        <v>0</v>
      </c>
      <c r="G8" s="102"/>
    </row>
    <row r="9" spans="1:7" x14ac:dyDescent="0.3">
      <c r="A9" s="26">
        <v>5</v>
      </c>
      <c r="B9" s="13" t="s">
        <v>36</v>
      </c>
      <c r="C9" s="10" t="s">
        <v>11</v>
      </c>
      <c r="D9" s="103">
        <v>4342.8</v>
      </c>
      <c r="E9" s="113"/>
      <c r="F9" s="104">
        <f t="shared" si="0"/>
        <v>0</v>
      </c>
      <c r="G9" s="102"/>
    </row>
    <row r="10" spans="1:7" x14ac:dyDescent="0.3">
      <c r="A10" s="26">
        <v>6</v>
      </c>
      <c r="B10" s="13" t="s">
        <v>32</v>
      </c>
      <c r="C10" s="10" t="s">
        <v>11</v>
      </c>
      <c r="D10" s="103">
        <v>1081.3599999999999</v>
      </c>
      <c r="E10" s="113"/>
      <c r="F10" s="104">
        <f t="shared" si="0"/>
        <v>0</v>
      </c>
      <c r="G10" s="102"/>
    </row>
    <row r="11" spans="1:7" x14ac:dyDescent="0.3">
      <c r="A11" s="26">
        <v>7</v>
      </c>
      <c r="B11" s="13" t="s">
        <v>33</v>
      </c>
      <c r="C11" s="10" t="s">
        <v>11</v>
      </c>
      <c r="D11" s="103">
        <v>1302.8399999999999</v>
      </c>
      <c r="E11" s="113"/>
      <c r="F11" s="104">
        <f t="shared" si="0"/>
        <v>0</v>
      </c>
      <c r="G11" s="102"/>
    </row>
    <row r="12" spans="1:7" x14ac:dyDescent="0.3">
      <c r="A12" s="26">
        <v>8</v>
      </c>
      <c r="B12" s="13" t="s">
        <v>34</v>
      </c>
      <c r="C12" s="10" t="s">
        <v>11</v>
      </c>
      <c r="D12" s="103">
        <v>3083.39</v>
      </c>
      <c r="E12" s="113"/>
      <c r="F12" s="104">
        <f t="shared" si="0"/>
        <v>0</v>
      </c>
      <c r="G12" s="102"/>
    </row>
    <row r="13" spans="1:7" x14ac:dyDescent="0.3">
      <c r="A13" s="5"/>
      <c r="B13" s="66" t="s">
        <v>375</v>
      </c>
      <c r="C13" s="5"/>
      <c r="D13" s="101"/>
      <c r="E13" s="112"/>
      <c r="F13" s="104">
        <f t="shared" si="0"/>
        <v>0</v>
      </c>
      <c r="G13" s="102"/>
    </row>
    <row r="14" spans="1:7" x14ac:dyDescent="0.3">
      <c r="A14" s="26">
        <v>9</v>
      </c>
      <c r="B14" s="13" t="s">
        <v>376</v>
      </c>
      <c r="C14" s="10" t="s">
        <v>11</v>
      </c>
      <c r="D14" s="103">
        <v>4804.0600000000004</v>
      </c>
      <c r="E14" s="113"/>
      <c r="F14" s="104">
        <f t="shared" si="0"/>
        <v>0</v>
      </c>
      <c r="G14" s="102"/>
    </row>
    <row r="15" spans="1:7" x14ac:dyDescent="0.3">
      <c r="A15" s="26">
        <v>10</v>
      </c>
      <c r="B15" s="13" t="s">
        <v>377</v>
      </c>
      <c r="C15" s="10" t="s">
        <v>11</v>
      </c>
      <c r="D15" s="103">
        <v>810</v>
      </c>
      <c r="E15" s="113"/>
      <c r="F15" s="104">
        <f t="shared" si="0"/>
        <v>0</v>
      </c>
      <c r="G15" s="102"/>
    </row>
    <row r="16" spans="1:7" x14ac:dyDescent="0.3">
      <c r="A16" s="5"/>
      <c r="B16" s="66" t="s">
        <v>378</v>
      </c>
      <c r="C16" s="5"/>
      <c r="D16" s="101"/>
      <c r="E16" s="112"/>
      <c r="F16" s="104">
        <f t="shared" si="0"/>
        <v>0</v>
      </c>
      <c r="G16" s="102"/>
    </row>
    <row r="17" spans="1:7" x14ac:dyDescent="0.3">
      <c r="A17" s="26">
        <v>11</v>
      </c>
      <c r="B17" s="13" t="s">
        <v>379</v>
      </c>
      <c r="C17" s="10" t="s">
        <v>11</v>
      </c>
      <c r="D17" s="103">
        <v>585</v>
      </c>
      <c r="E17" s="113"/>
      <c r="F17" s="104">
        <f t="shared" si="0"/>
        <v>0</v>
      </c>
      <c r="G17" s="102"/>
    </row>
    <row r="18" spans="1:7" x14ac:dyDescent="0.3">
      <c r="A18" s="26">
        <v>12</v>
      </c>
      <c r="B18" s="13" t="s">
        <v>380</v>
      </c>
      <c r="C18" s="10" t="s">
        <v>11</v>
      </c>
      <c r="D18" s="103">
        <v>302.39999999999998</v>
      </c>
      <c r="E18" s="113"/>
      <c r="F18" s="104">
        <f t="shared" si="0"/>
        <v>0</v>
      </c>
      <c r="G18" s="102"/>
    </row>
    <row r="19" spans="1:7" x14ac:dyDescent="0.3">
      <c r="A19" s="5"/>
      <c r="B19" s="66" t="s">
        <v>381</v>
      </c>
      <c r="C19" s="5"/>
      <c r="D19" s="101"/>
      <c r="E19" s="112"/>
      <c r="F19" s="104">
        <f t="shared" si="0"/>
        <v>0</v>
      </c>
      <c r="G19" s="102"/>
    </row>
    <row r="20" spans="1:7" x14ac:dyDescent="0.3">
      <c r="A20" s="26">
        <v>13</v>
      </c>
      <c r="B20" s="13" t="s">
        <v>382</v>
      </c>
      <c r="C20" s="10" t="s">
        <v>11</v>
      </c>
      <c r="D20" s="103">
        <v>397.62</v>
      </c>
      <c r="E20" s="113"/>
      <c r="F20" s="104">
        <f t="shared" si="0"/>
        <v>0</v>
      </c>
      <c r="G20" s="102"/>
    </row>
    <row r="21" spans="1:7" x14ac:dyDescent="0.3">
      <c r="A21" s="26">
        <v>14</v>
      </c>
      <c r="B21" s="13" t="s">
        <v>383</v>
      </c>
      <c r="C21" s="10" t="s">
        <v>11</v>
      </c>
      <c r="D21" s="103">
        <v>256.3</v>
      </c>
      <c r="E21" s="113"/>
      <c r="F21" s="104">
        <f t="shared" si="0"/>
        <v>0</v>
      </c>
      <c r="G21" s="102"/>
    </row>
    <row r="22" spans="1:7" x14ac:dyDescent="0.3">
      <c r="A22" s="26">
        <v>15</v>
      </c>
      <c r="B22" s="13" t="s">
        <v>382</v>
      </c>
      <c r="C22" s="10" t="s">
        <v>11</v>
      </c>
      <c r="D22" s="103">
        <v>34.74</v>
      </c>
      <c r="E22" s="113"/>
      <c r="F22" s="104">
        <f t="shared" si="0"/>
        <v>0</v>
      </c>
      <c r="G22" s="102"/>
    </row>
    <row r="23" spans="1:7" x14ac:dyDescent="0.3">
      <c r="A23" s="26">
        <v>16</v>
      </c>
      <c r="B23" s="13" t="s">
        <v>383</v>
      </c>
      <c r="C23" s="10" t="s">
        <v>11</v>
      </c>
      <c r="D23" s="103">
        <v>26.97</v>
      </c>
      <c r="E23" s="113"/>
      <c r="F23" s="104">
        <f t="shared" si="0"/>
        <v>0</v>
      </c>
      <c r="G23" s="102"/>
    </row>
    <row r="24" spans="1:7" x14ac:dyDescent="0.3">
      <c r="A24" s="5"/>
      <c r="B24" s="66" t="s">
        <v>384</v>
      </c>
      <c r="C24" s="5"/>
      <c r="D24" s="101"/>
      <c r="E24" s="112"/>
      <c r="F24" s="104">
        <f t="shared" si="0"/>
        <v>0</v>
      </c>
      <c r="G24" s="102"/>
    </row>
    <row r="25" spans="1:7" x14ac:dyDescent="0.3">
      <c r="A25" s="26">
        <v>17</v>
      </c>
      <c r="B25" s="13" t="s">
        <v>385</v>
      </c>
      <c r="C25" s="10" t="s">
        <v>11</v>
      </c>
      <c r="D25" s="103">
        <v>31.68</v>
      </c>
      <c r="E25" s="113"/>
      <c r="F25" s="104">
        <f t="shared" si="0"/>
        <v>0</v>
      </c>
      <c r="G25" s="102"/>
    </row>
    <row r="26" spans="1:7" x14ac:dyDescent="0.3">
      <c r="A26" s="26">
        <v>18</v>
      </c>
      <c r="B26" s="13" t="s">
        <v>386</v>
      </c>
      <c r="C26" s="10" t="s">
        <v>11</v>
      </c>
      <c r="D26" s="103">
        <v>242.43</v>
      </c>
      <c r="E26" s="113"/>
      <c r="F26" s="104">
        <f t="shared" si="0"/>
        <v>0</v>
      </c>
      <c r="G26" s="102"/>
    </row>
    <row r="27" spans="1:7" x14ac:dyDescent="0.3">
      <c r="A27" s="26">
        <v>19</v>
      </c>
      <c r="B27" s="13" t="s">
        <v>37</v>
      </c>
      <c r="C27" s="10" t="s">
        <v>12</v>
      </c>
      <c r="D27" s="103">
        <v>36</v>
      </c>
      <c r="E27" s="113"/>
      <c r="F27" s="104">
        <f t="shared" si="0"/>
        <v>0</v>
      </c>
      <c r="G27" s="102"/>
    </row>
    <row r="28" spans="1:7" x14ac:dyDescent="0.3">
      <c r="A28" s="5"/>
      <c r="B28" s="66" t="s">
        <v>38</v>
      </c>
      <c r="C28" s="5"/>
      <c r="D28" s="101"/>
      <c r="E28" s="112"/>
      <c r="F28" s="104">
        <f t="shared" si="0"/>
        <v>0</v>
      </c>
      <c r="G28" s="102"/>
    </row>
    <row r="29" spans="1:7" x14ac:dyDescent="0.3">
      <c r="A29" s="5"/>
      <c r="B29" s="66" t="s">
        <v>387</v>
      </c>
      <c r="C29" s="5"/>
      <c r="D29" s="101"/>
      <c r="E29" s="112"/>
      <c r="F29" s="104">
        <f t="shared" si="0"/>
        <v>0</v>
      </c>
      <c r="G29" s="102"/>
    </row>
    <row r="30" spans="1:7" x14ac:dyDescent="0.3">
      <c r="A30" s="26">
        <v>20</v>
      </c>
      <c r="B30" s="13" t="s">
        <v>323</v>
      </c>
      <c r="C30" s="10" t="s">
        <v>6</v>
      </c>
      <c r="D30" s="103">
        <v>6566.23</v>
      </c>
      <c r="E30" s="113">
        <v>1075.57</v>
      </c>
      <c r="F30" s="104">
        <f t="shared" si="0"/>
        <v>7062440.0010999991</v>
      </c>
      <c r="G30" s="102"/>
    </row>
    <row r="31" spans="1:7" x14ac:dyDescent="0.3">
      <c r="A31" s="26">
        <v>21</v>
      </c>
      <c r="B31" s="13" t="s">
        <v>40</v>
      </c>
      <c r="C31" s="10" t="s">
        <v>6</v>
      </c>
      <c r="D31" s="103">
        <v>6566.23</v>
      </c>
      <c r="E31" s="113">
        <v>818.35</v>
      </c>
      <c r="F31" s="104">
        <f t="shared" si="0"/>
        <v>5373474.3204999994</v>
      </c>
      <c r="G31" s="102"/>
    </row>
    <row r="32" spans="1:7" x14ac:dyDescent="0.3">
      <c r="A32" s="26">
        <v>22</v>
      </c>
      <c r="B32" s="13" t="s">
        <v>324</v>
      </c>
      <c r="C32" s="10" t="s">
        <v>6</v>
      </c>
      <c r="D32" s="103">
        <v>2306.88</v>
      </c>
      <c r="E32" s="113">
        <v>649.1</v>
      </c>
      <c r="F32" s="104">
        <f t="shared" si="0"/>
        <v>1497395.8080000002</v>
      </c>
      <c r="G32" s="102"/>
    </row>
    <row r="33" spans="1:8" x14ac:dyDescent="0.3">
      <c r="A33" s="26">
        <v>23</v>
      </c>
      <c r="B33" s="13" t="s">
        <v>325</v>
      </c>
      <c r="C33" s="10" t="s">
        <v>6</v>
      </c>
      <c r="D33" s="103">
        <v>852.48</v>
      </c>
      <c r="E33" s="113">
        <v>1682.99</v>
      </c>
      <c r="F33" s="104">
        <f t="shared" si="0"/>
        <v>1434715.3152000001</v>
      </c>
      <c r="G33" s="102"/>
    </row>
    <row r="34" spans="1:8" x14ac:dyDescent="0.3">
      <c r="A34" s="26">
        <v>24</v>
      </c>
      <c r="B34" s="13" t="s">
        <v>354</v>
      </c>
      <c r="C34" s="10" t="s">
        <v>5</v>
      </c>
      <c r="D34" s="103">
        <f>6566.23*0.06</f>
        <v>393.97379999999998</v>
      </c>
      <c r="E34" s="113">
        <v>8783.34</v>
      </c>
      <c r="F34" s="104">
        <f t="shared" si="0"/>
        <v>3460405.8364919997</v>
      </c>
      <c r="G34" s="102"/>
    </row>
    <row r="35" spans="1:8" x14ac:dyDescent="0.3">
      <c r="A35" s="26">
        <v>25</v>
      </c>
      <c r="B35" s="13" t="s">
        <v>326</v>
      </c>
      <c r="C35" s="10" t="s">
        <v>6</v>
      </c>
      <c r="D35" s="103">
        <v>6566.23</v>
      </c>
      <c r="E35" s="113">
        <v>243.79</v>
      </c>
      <c r="F35" s="104">
        <f t="shared" si="0"/>
        <v>1600781.2116999999</v>
      </c>
      <c r="G35" s="102"/>
    </row>
    <row r="36" spans="1:8" ht="26.4" customHeight="1" x14ac:dyDescent="0.3">
      <c r="A36" s="26">
        <v>26</v>
      </c>
      <c r="B36" s="13" t="s">
        <v>388</v>
      </c>
      <c r="C36" s="10" t="s">
        <v>39</v>
      </c>
      <c r="D36" s="105">
        <v>6566.23</v>
      </c>
      <c r="E36" s="114">
        <v>860</v>
      </c>
      <c r="F36" s="104">
        <f t="shared" si="0"/>
        <v>5646957.7999999998</v>
      </c>
      <c r="G36" s="102"/>
    </row>
    <row r="37" spans="1:8" x14ac:dyDescent="0.3">
      <c r="A37" s="26">
        <v>27</v>
      </c>
      <c r="B37" s="13" t="s">
        <v>389</v>
      </c>
      <c r="C37" s="10" t="s">
        <v>9</v>
      </c>
      <c r="D37" s="105">
        <v>59347</v>
      </c>
      <c r="E37" s="114">
        <v>5.38</v>
      </c>
      <c r="F37" s="104">
        <f t="shared" si="0"/>
        <v>319286.86</v>
      </c>
      <c r="G37" s="102"/>
    </row>
    <row r="38" spans="1:8" x14ac:dyDescent="0.3">
      <c r="A38" s="26">
        <v>28</v>
      </c>
      <c r="B38" s="13" t="s">
        <v>390</v>
      </c>
      <c r="C38" s="10" t="s">
        <v>9</v>
      </c>
      <c r="D38" s="105">
        <v>59347</v>
      </c>
      <c r="E38" s="114">
        <v>3.17</v>
      </c>
      <c r="F38" s="104">
        <f t="shared" si="0"/>
        <v>188129.99</v>
      </c>
      <c r="G38" s="102"/>
    </row>
    <row r="39" spans="1:8" x14ac:dyDescent="0.3">
      <c r="A39" s="5"/>
      <c r="B39" s="66" t="s">
        <v>391</v>
      </c>
      <c r="C39" s="5"/>
      <c r="D39" s="101"/>
      <c r="E39" s="112"/>
      <c r="F39" s="104">
        <f t="shared" si="0"/>
        <v>0</v>
      </c>
      <c r="G39" s="102"/>
    </row>
    <row r="40" spans="1:8" x14ac:dyDescent="0.3">
      <c r="A40" s="26">
        <v>29</v>
      </c>
      <c r="B40" s="13" t="s">
        <v>323</v>
      </c>
      <c r="C40" s="10" t="s">
        <v>6</v>
      </c>
      <c r="D40" s="103">
        <v>484.43</v>
      </c>
      <c r="E40" s="113">
        <v>1075.57</v>
      </c>
      <c r="F40" s="104">
        <f t="shared" si="0"/>
        <v>521038.3751</v>
      </c>
      <c r="G40" s="102"/>
    </row>
    <row r="41" spans="1:8" x14ac:dyDescent="0.3">
      <c r="A41" s="26">
        <v>30</v>
      </c>
      <c r="B41" s="13" t="s">
        <v>40</v>
      </c>
      <c r="C41" s="10" t="s">
        <v>6</v>
      </c>
      <c r="D41" s="103">
        <v>484.43</v>
      </c>
      <c r="E41" s="113">
        <v>818.35</v>
      </c>
      <c r="F41" s="104">
        <f t="shared" si="0"/>
        <v>396433.2905</v>
      </c>
      <c r="G41" s="102"/>
    </row>
    <row r="42" spans="1:8" x14ac:dyDescent="0.3">
      <c r="A42" s="26">
        <v>31</v>
      </c>
      <c r="B42" s="13" t="s">
        <v>354</v>
      </c>
      <c r="C42" s="10" t="s">
        <v>5</v>
      </c>
      <c r="D42" s="103">
        <f>484.43*0.06</f>
        <v>29.065799999999999</v>
      </c>
      <c r="E42" s="113">
        <v>8783.34</v>
      </c>
      <c r="F42" s="104">
        <f t="shared" si="0"/>
        <v>255294.80377199998</v>
      </c>
      <c r="G42" s="102"/>
    </row>
    <row r="43" spans="1:8" x14ac:dyDescent="0.3">
      <c r="A43" s="26">
        <v>32</v>
      </c>
      <c r="B43" s="13" t="s">
        <v>326</v>
      </c>
      <c r="C43" s="10" t="s">
        <v>6</v>
      </c>
      <c r="D43" s="103">
        <v>484.43</v>
      </c>
      <c r="E43" s="113">
        <v>243.79</v>
      </c>
      <c r="F43" s="104">
        <f t="shared" si="0"/>
        <v>118099.1897</v>
      </c>
      <c r="G43" s="102"/>
    </row>
    <row r="44" spans="1:8" x14ac:dyDescent="0.3">
      <c r="A44" s="26">
        <v>33</v>
      </c>
      <c r="B44" s="13" t="s">
        <v>327</v>
      </c>
      <c r="C44" s="10" t="s">
        <v>6</v>
      </c>
      <c r="D44" s="105">
        <v>484.43</v>
      </c>
      <c r="E44" s="114">
        <v>860</v>
      </c>
      <c r="F44" s="104">
        <f t="shared" si="0"/>
        <v>416609.8</v>
      </c>
      <c r="G44" s="102"/>
    </row>
    <row r="45" spans="1:8" x14ac:dyDescent="0.3">
      <c r="A45" s="26">
        <v>34</v>
      </c>
      <c r="B45" s="13" t="s">
        <v>389</v>
      </c>
      <c r="C45" s="10" t="s">
        <v>9</v>
      </c>
      <c r="D45" s="105">
        <v>4360</v>
      </c>
      <c r="E45" s="114">
        <v>5.38</v>
      </c>
      <c r="F45" s="104">
        <f t="shared" si="0"/>
        <v>23456.799999999999</v>
      </c>
      <c r="G45" s="102"/>
    </row>
    <row r="46" spans="1:8" x14ac:dyDescent="0.3">
      <c r="A46" s="26">
        <v>35</v>
      </c>
      <c r="B46" s="13" t="s">
        <v>390</v>
      </c>
      <c r="C46" s="10" t="s">
        <v>11</v>
      </c>
      <c r="D46" s="105">
        <v>4.03</v>
      </c>
      <c r="E46" s="114">
        <v>806</v>
      </c>
      <c r="F46" s="104">
        <f t="shared" si="0"/>
        <v>3248.1800000000003</v>
      </c>
      <c r="G46" s="102"/>
    </row>
    <row r="47" spans="1:8" ht="28.8" x14ac:dyDescent="0.3">
      <c r="A47" s="26">
        <v>36</v>
      </c>
      <c r="B47" s="13" t="s">
        <v>558</v>
      </c>
      <c r="C47" s="10" t="s">
        <v>6</v>
      </c>
      <c r="D47" s="103">
        <v>62.43</v>
      </c>
      <c r="E47" s="113">
        <v>5200</v>
      </c>
      <c r="F47" s="104">
        <f t="shared" si="0"/>
        <v>324636</v>
      </c>
      <c r="G47" s="102"/>
      <c r="H47" s="7" t="s">
        <v>564</v>
      </c>
    </row>
    <row r="48" spans="1:8" x14ac:dyDescent="0.3">
      <c r="A48" s="26">
        <v>37</v>
      </c>
      <c r="B48" s="13" t="s">
        <v>333</v>
      </c>
      <c r="C48" s="10" t="s">
        <v>6</v>
      </c>
      <c r="D48" s="103">
        <v>85.84</v>
      </c>
      <c r="E48" s="113">
        <v>650</v>
      </c>
      <c r="F48" s="104">
        <f t="shared" si="0"/>
        <v>55796</v>
      </c>
      <c r="G48" s="102"/>
    </row>
    <row r="49" spans="1:7" ht="28.8" x14ac:dyDescent="0.3">
      <c r="A49" s="26">
        <v>38</v>
      </c>
      <c r="B49" s="13" t="s">
        <v>392</v>
      </c>
      <c r="C49" s="10" t="s">
        <v>11</v>
      </c>
      <c r="D49" s="103">
        <v>524.42999999999995</v>
      </c>
      <c r="E49" s="113">
        <v>180</v>
      </c>
      <c r="F49" s="104">
        <f t="shared" si="0"/>
        <v>94397.4</v>
      </c>
      <c r="G49" s="102"/>
    </row>
    <row r="50" spans="1:7" x14ac:dyDescent="0.3">
      <c r="A50" s="26">
        <v>39</v>
      </c>
      <c r="B50" s="13" t="s">
        <v>334</v>
      </c>
      <c r="C50" s="10" t="s">
        <v>10</v>
      </c>
      <c r="D50" s="103">
        <v>156.08000000000001</v>
      </c>
      <c r="E50" s="113">
        <v>243</v>
      </c>
      <c r="F50" s="104">
        <f t="shared" si="0"/>
        <v>37927.440000000002</v>
      </c>
      <c r="G50" s="102"/>
    </row>
    <row r="51" spans="1:7" x14ac:dyDescent="0.3">
      <c r="A51" s="26">
        <v>40</v>
      </c>
      <c r="B51" s="13" t="s">
        <v>335</v>
      </c>
      <c r="C51" s="10" t="s">
        <v>6</v>
      </c>
      <c r="D51" s="103">
        <v>62.43</v>
      </c>
      <c r="E51" s="113">
        <v>820</v>
      </c>
      <c r="F51" s="104">
        <f t="shared" si="0"/>
        <v>51192.6</v>
      </c>
      <c r="G51" s="102"/>
    </row>
    <row r="52" spans="1:7" x14ac:dyDescent="0.3">
      <c r="A52" s="26">
        <v>41</v>
      </c>
      <c r="B52" s="13" t="s">
        <v>336</v>
      </c>
      <c r="C52" s="10" t="s">
        <v>5</v>
      </c>
      <c r="D52" s="103">
        <f>93.65*0.06</f>
        <v>5.6189999999999998</v>
      </c>
      <c r="E52" s="113">
        <v>8783.34</v>
      </c>
      <c r="F52" s="104">
        <f t="shared" si="0"/>
        <v>49353.587459999995</v>
      </c>
      <c r="G52" s="102"/>
    </row>
    <row r="53" spans="1:7" ht="28.8" x14ac:dyDescent="0.3">
      <c r="A53" s="5"/>
      <c r="B53" s="66" t="s">
        <v>393</v>
      </c>
      <c r="C53" s="10" t="s">
        <v>6</v>
      </c>
      <c r="D53" s="103">
        <v>305.76</v>
      </c>
      <c r="E53" s="113"/>
      <c r="F53" s="104">
        <f t="shared" si="0"/>
        <v>0</v>
      </c>
      <c r="G53" s="102"/>
    </row>
    <row r="54" spans="1:7" x14ac:dyDescent="0.3">
      <c r="A54" s="26">
        <v>42</v>
      </c>
      <c r="B54" s="107" t="s">
        <v>394</v>
      </c>
      <c r="C54" s="29" t="s">
        <v>6</v>
      </c>
      <c r="D54" s="108">
        <v>225</v>
      </c>
      <c r="E54" s="115"/>
      <c r="F54" s="109">
        <f t="shared" si="0"/>
        <v>0</v>
      </c>
      <c r="G54" s="110"/>
    </row>
    <row r="55" spans="1:7" x14ac:dyDescent="0.3">
      <c r="A55" s="26">
        <v>43</v>
      </c>
      <c r="B55" s="107" t="s">
        <v>395</v>
      </c>
      <c r="C55" s="29" t="s">
        <v>6</v>
      </c>
      <c r="D55" s="108">
        <v>80.599999999999994</v>
      </c>
      <c r="E55" s="115"/>
      <c r="F55" s="109">
        <f t="shared" si="0"/>
        <v>0</v>
      </c>
      <c r="G55" s="110"/>
    </row>
    <row r="56" spans="1:7" x14ac:dyDescent="0.3">
      <c r="A56" s="5"/>
      <c r="B56" s="66" t="s">
        <v>396</v>
      </c>
      <c r="C56" s="5"/>
      <c r="D56" s="101"/>
      <c r="E56" s="112"/>
      <c r="F56" s="104">
        <f t="shared" si="0"/>
        <v>0</v>
      </c>
      <c r="G56" s="102"/>
    </row>
    <row r="57" spans="1:7" ht="28.8" x14ac:dyDescent="0.3">
      <c r="A57" s="26">
        <v>44</v>
      </c>
      <c r="B57" s="13" t="s">
        <v>397</v>
      </c>
      <c r="C57" s="10" t="s">
        <v>6</v>
      </c>
      <c r="D57" s="103">
        <v>14.6</v>
      </c>
      <c r="E57" s="113">
        <v>470</v>
      </c>
      <c r="F57" s="104">
        <f t="shared" si="0"/>
        <v>6862</v>
      </c>
      <c r="G57" s="102"/>
    </row>
    <row r="58" spans="1:7" ht="28.8" x14ac:dyDescent="0.3">
      <c r="A58" s="26">
        <v>45</v>
      </c>
      <c r="B58" s="13" t="s">
        <v>398</v>
      </c>
      <c r="C58" s="10" t="s">
        <v>6</v>
      </c>
      <c r="D58" s="103">
        <v>72</v>
      </c>
      <c r="E58" s="113">
        <v>470</v>
      </c>
      <c r="F58" s="104">
        <f t="shared" si="0"/>
        <v>33840</v>
      </c>
      <c r="G58" s="102"/>
    </row>
    <row r="59" spans="1:7" ht="28.8" x14ac:dyDescent="0.3">
      <c r="A59" s="26">
        <v>46</v>
      </c>
      <c r="B59" s="13" t="s">
        <v>399</v>
      </c>
      <c r="C59" s="10" t="s">
        <v>6</v>
      </c>
      <c r="D59" s="103">
        <v>36</v>
      </c>
      <c r="E59" s="113">
        <v>470</v>
      </c>
      <c r="F59" s="104">
        <f t="shared" si="0"/>
        <v>16920</v>
      </c>
      <c r="G59" s="102"/>
    </row>
    <row r="60" spans="1:7" ht="28.8" x14ac:dyDescent="0.3">
      <c r="A60" s="26">
        <v>47</v>
      </c>
      <c r="B60" s="13" t="s">
        <v>400</v>
      </c>
      <c r="C60" s="10" t="s">
        <v>6</v>
      </c>
      <c r="D60" s="103">
        <v>18</v>
      </c>
      <c r="E60" s="113">
        <v>470</v>
      </c>
      <c r="F60" s="104">
        <f t="shared" si="0"/>
        <v>8460</v>
      </c>
      <c r="G60" s="102"/>
    </row>
    <row r="61" spans="1:7" ht="28.8" x14ac:dyDescent="0.3">
      <c r="A61" s="26">
        <v>48</v>
      </c>
      <c r="B61" s="13" t="s">
        <v>401</v>
      </c>
      <c r="C61" s="10" t="s">
        <v>6</v>
      </c>
      <c r="D61" s="103">
        <v>12.4</v>
      </c>
      <c r="E61" s="113">
        <v>470</v>
      </c>
      <c r="F61" s="104">
        <f t="shared" si="0"/>
        <v>5828</v>
      </c>
      <c r="G61" s="102"/>
    </row>
    <row r="62" spans="1:7" x14ac:dyDescent="0.3">
      <c r="A62" s="26">
        <v>49</v>
      </c>
      <c r="B62" s="13" t="s">
        <v>402</v>
      </c>
      <c r="C62" s="10" t="s">
        <v>10</v>
      </c>
      <c r="D62" s="103">
        <v>2.4</v>
      </c>
      <c r="E62" s="113">
        <v>2100</v>
      </c>
      <c r="F62" s="104">
        <f t="shared" si="0"/>
        <v>5040</v>
      </c>
      <c r="G62" s="102"/>
    </row>
    <row r="63" spans="1:7" ht="28.8" x14ac:dyDescent="0.3">
      <c r="A63" s="26">
        <v>50</v>
      </c>
      <c r="B63" s="13" t="s">
        <v>440</v>
      </c>
      <c r="C63" s="10" t="s">
        <v>9</v>
      </c>
      <c r="D63" s="105">
        <v>24</v>
      </c>
      <c r="E63" s="114">
        <v>15</v>
      </c>
      <c r="F63" s="104">
        <f t="shared" si="0"/>
        <v>360</v>
      </c>
      <c r="G63" s="102"/>
    </row>
    <row r="64" spans="1:7" x14ac:dyDescent="0.3">
      <c r="A64" s="26">
        <v>51</v>
      </c>
      <c r="B64" s="13" t="s">
        <v>337</v>
      </c>
      <c r="C64" s="10" t="s">
        <v>12</v>
      </c>
      <c r="D64" s="103">
        <v>0.4</v>
      </c>
      <c r="E64" s="113">
        <v>620.52</v>
      </c>
      <c r="F64" s="104">
        <f t="shared" si="0"/>
        <v>248.208</v>
      </c>
      <c r="G64" s="102"/>
    </row>
    <row r="65" spans="1:7" x14ac:dyDescent="0.3">
      <c r="A65" s="26">
        <v>52</v>
      </c>
      <c r="B65" s="13" t="s">
        <v>372</v>
      </c>
      <c r="C65" s="10" t="s">
        <v>5</v>
      </c>
      <c r="D65" s="103">
        <v>8.8000000000000005E-3</v>
      </c>
      <c r="E65" s="113">
        <v>37000</v>
      </c>
      <c r="F65" s="104">
        <f t="shared" si="0"/>
        <v>325.60000000000002</v>
      </c>
      <c r="G65" s="102"/>
    </row>
    <row r="66" spans="1:7" x14ac:dyDescent="0.3">
      <c r="A66" s="26">
        <v>53</v>
      </c>
      <c r="B66" s="13" t="s">
        <v>403</v>
      </c>
      <c r="C66" s="10" t="s">
        <v>10</v>
      </c>
      <c r="D66" s="103">
        <v>27.6</v>
      </c>
      <c r="E66" s="113">
        <v>2100</v>
      </c>
      <c r="F66" s="104">
        <f t="shared" si="0"/>
        <v>57960</v>
      </c>
      <c r="G66" s="102"/>
    </row>
    <row r="67" spans="1:7" ht="28.8" x14ac:dyDescent="0.3">
      <c r="A67" s="26">
        <v>54</v>
      </c>
      <c r="B67" s="13" t="s">
        <v>355</v>
      </c>
      <c r="C67" s="10" t="s">
        <v>9</v>
      </c>
      <c r="D67" s="105">
        <v>24</v>
      </c>
      <c r="E67" s="114">
        <v>15</v>
      </c>
      <c r="F67" s="104">
        <f t="shared" si="0"/>
        <v>360</v>
      </c>
      <c r="G67" s="102"/>
    </row>
    <row r="68" spans="1:7" x14ac:dyDescent="0.3">
      <c r="A68" s="26">
        <v>55</v>
      </c>
      <c r="B68" s="13" t="s">
        <v>337</v>
      </c>
      <c r="C68" s="10" t="s">
        <v>12</v>
      </c>
      <c r="D68" s="103">
        <v>0.4</v>
      </c>
      <c r="E68" s="113">
        <v>1100</v>
      </c>
      <c r="F68" s="104">
        <f t="shared" si="0"/>
        <v>440</v>
      </c>
      <c r="G68" s="102"/>
    </row>
    <row r="69" spans="1:7" x14ac:dyDescent="0.3">
      <c r="A69" s="26">
        <v>56</v>
      </c>
      <c r="B69" s="13" t="s">
        <v>372</v>
      </c>
      <c r="C69" s="10" t="s">
        <v>5</v>
      </c>
      <c r="D69" s="103">
        <v>8.8000000000000005E-3</v>
      </c>
      <c r="E69" s="113">
        <v>37000</v>
      </c>
      <c r="F69" s="104">
        <f t="shared" ref="F69:F132" si="1">D69*E69</f>
        <v>325.60000000000002</v>
      </c>
      <c r="G69" s="102"/>
    </row>
    <row r="70" spans="1:7" x14ac:dyDescent="0.3">
      <c r="A70" s="26">
        <v>57</v>
      </c>
      <c r="B70" s="13" t="s">
        <v>404</v>
      </c>
      <c r="C70" s="10" t="s">
        <v>10</v>
      </c>
      <c r="D70" s="103">
        <v>153.44</v>
      </c>
      <c r="E70" s="113">
        <v>2100</v>
      </c>
      <c r="F70" s="104">
        <f t="shared" si="1"/>
        <v>322224</v>
      </c>
      <c r="G70" s="102"/>
    </row>
    <row r="71" spans="1:7" ht="28.8" x14ac:dyDescent="0.3">
      <c r="A71" s="26">
        <v>58</v>
      </c>
      <c r="B71" s="13" t="s">
        <v>355</v>
      </c>
      <c r="C71" s="10" t="s">
        <v>12</v>
      </c>
      <c r="D71" s="105">
        <v>512</v>
      </c>
      <c r="E71" s="114">
        <v>15</v>
      </c>
      <c r="F71" s="104">
        <f t="shared" si="1"/>
        <v>7680</v>
      </c>
      <c r="G71" s="102"/>
    </row>
    <row r="72" spans="1:7" x14ac:dyDescent="0.3">
      <c r="A72" s="26">
        <v>59</v>
      </c>
      <c r="B72" s="13" t="s">
        <v>338</v>
      </c>
      <c r="C72" s="10" t="s">
        <v>10</v>
      </c>
      <c r="D72" s="103">
        <v>153.6</v>
      </c>
      <c r="E72" s="113">
        <v>12</v>
      </c>
      <c r="F72" s="104">
        <f t="shared" si="1"/>
        <v>1843.1999999999998</v>
      </c>
      <c r="G72" s="102"/>
    </row>
    <row r="73" spans="1:7" x14ac:dyDescent="0.3">
      <c r="A73" s="26">
        <v>60</v>
      </c>
      <c r="B73" s="13" t="s">
        <v>405</v>
      </c>
      <c r="C73" s="10" t="s">
        <v>12</v>
      </c>
      <c r="D73" s="103">
        <v>9</v>
      </c>
      <c r="E73" s="113">
        <v>509.23</v>
      </c>
      <c r="F73" s="104">
        <f t="shared" si="1"/>
        <v>4583.07</v>
      </c>
      <c r="G73" s="102"/>
    </row>
    <row r="74" spans="1:7" x14ac:dyDescent="0.3">
      <c r="A74" s="26">
        <v>61</v>
      </c>
      <c r="B74" s="13" t="s">
        <v>337</v>
      </c>
      <c r="C74" s="10" t="s">
        <v>12</v>
      </c>
      <c r="D74" s="103">
        <v>15</v>
      </c>
      <c r="E74" s="113">
        <v>620.52</v>
      </c>
      <c r="F74" s="104">
        <f t="shared" si="1"/>
        <v>9307.7999999999993</v>
      </c>
      <c r="G74" s="102"/>
    </row>
    <row r="75" spans="1:7" x14ac:dyDescent="0.3">
      <c r="A75" s="5"/>
      <c r="B75" s="66" t="s">
        <v>406</v>
      </c>
      <c r="C75" s="5"/>
      <c r="D75" s="101"/>
      <c r="E75" s="112"/>
      <c r="F75" s="104">
        <f t="shared" si="1"/>
        <v>0</v>
      </c>
      <c r="G75" s="102"/>
    </row>
    <row r="76" spans="1:7" x14ac:dyDescent="0.3">
      <c r="A76" s="26">
        <v>62</v>
      </c>
      <c r="B76" s="13" t="s">
        <v>407</v>
      </c>
      <c r="C76" s="10" t="s">
        <v>6</v>
      </c>
      <c r="D76" s="103">
        <v>87.75</v>
      </c>
      <c r="E76" s="113">
        <v>1075.57</v>
      </c>
      <c r="F76" s="104">
        <f t="shared" si="1"/>
        <v>94381.267499999987</v>
      </c>
      <c r="G76" s="102"/>
    </row>
    <row r="77" spans="1:7" x14ac:dyDescent="0.3">
      <c r="A77" s="26">
        <v>63</v>
      </c>
      <c r="B77" s="13" t="s">
        <v>329</v>
      </c>
      <c r="C77" s="10" t="s">
        <v>10</v>
      </c>
      <c r="D77" s="103">
        <v>195</v>
      </c>
      <c r="E77" s="113">
        <v>116.74</v>
      </c>
      <c r="F77" s="104">
        <f t="shared" si="1"/>
        <v>22764.3</v>
      </c>
      <c r="G77" s="102"/>
    </row>
    <row r="78" spans="1:7" x14ac:dyDescent="0.3">
      <c r="A78" s="26">
        <v>64</v>
      </c>
      <c r="B78" s="13" t="s">
        <v>330</v>
      </c>
      <c r="C78" s="10" t="s">
        <v>12</v>
      </c>
      <c r="D78" s="105">
        <v>978</v>
      </c>
      <c r="E78" s="114">
        <v>5.38</v>
      </c>
      <c r="F78" s="104">
        <f t="shared" si="1"/>
        <v>5261.64</v>
      </c>
      <c r="G78" s="102"/>
    </row>
    <row r="79" spans="1:7" x14ac:dyDescent="0.3">
      <c r="A79" s="26">
        <v>65</v>
      </c>
      <c r="B79" s="13" t="s">
        <v>331</v>
      </c>
      <c r="C79" s="10" t="s">
        <v>6</v>
      </c>
      <c r="D79" s="103">
        <v>68.25</v>
      </c>
      <c r="E79" s="113">
        <v>243.79</v>
      </c>
      <c r="F79" s="104">
        <f t="shared" si="1"/>
        <v>16638.6675</v>
      </c>
      <c r="G79" s="102"/>
    </row>
    <row r="80" spans="1:7" x14ac:dyDescent="0.3">
      <c r="A80" s="26">
        <v>66</v>
      </c>
      <c r="B80" s="13" t="s">
        <v>41</v>
      </c>
      <c r="C80" s="10" t="s">
        <v>10</v>
      </c>
      <c r="D80" s="103">
        <v>195</v>
      </c>
      <c r="E80" s="113">
        <v>146.44</v>
      </c>
      <c r="F80" s="104">
        <f t="shared" si="1"/>
        <v>28555.8</v>
      </c>
      <c r="G80" s="102"/>
    </row>
    <row r="81" spans="1:7" x14ac:dyDescent="0.3">
      <c r="A81" s="26">
        <v>67</v>
      </c>
      <c r="B81" s="13" t="s">
        <v>330</v>
      </c>
      <c r="C81" s="10" t="s">
        <v>9</v>
      </c>
      <c r="D81" s="105">
        <v>978</v>
      </c>
      <c r="E81" s="114">
        <v>5.38</v>
      </c>
      <c r="F81" s="104">
        <f t="shared" si="1"/>
        <v>5261.64</v>
      </c>
      <c r="G81" s="102"/>
    </row>
    <row r="82" spans="1:7" x14ac:dyDescent="0.3">
      <c r="A82" s="26">
        <v>68</v>
      </c>
      <c r="B82" s="13" t="s">
        <v>332</v>
      </c>
      <c r="C82" s="10" t="s">
        <v>63</v>
      </c>
      <c r="D82" s="103">
        <v>39</v>
      </c>
      <c r="E82" s="113">
        <v>260.04000000000002</v>
      </c>
      <c r="F82" s="104">
        <f t="shared" si="1"/>
        <v>10141.560000000001</v>
      </c>
      <c r="G82" s="102"/>
    </row>
    <row r="83" spans="1:7" x14ac:dyDescent="0.3">
      <c r="A83" s="26">
        <v>69</v>
      </c>
      <c r="B83" s="13" t="s">
        <v>343</v>
      </c>
      <c r="C83" s="10" t="s">
        <v>10</v>
      </c>
      <c r="D83" s="103">
        <v>195</v>
      </c>
      <c r="E83" s="113">
        <v>2100</v>
      </c>
      <c r="F83" s="104">
        <f t="shared" si="1"/>
        <v>409500</v>
      </c>
      <c r="G83" s="102"/>
    </row>
    <row r="84" spans="1:7" x14ac:dyDescent="0.3">
      <c r="A84" s="26">
        <v>70</v>
      </c>
      <c r="B84" s="13" t="s">
        <v>362</v>
      </c>
      <c r="C84" s="10" t="s">
        <v>10</v>
      </c>
      <c r="D84" s="103">
        <v>72.28</v>
      </c>
      <c r="E84" s="113">
        <v>277.36</v>
      </c>
      <c r="F84" s="104">
        <f t="shared" si="1"/>
        <v>20047.5808</v>
      </c>
      <c r="G84" s="102"/>
    </row>
    <row r="85" spans="1:7" x14ac:dyDescent="0.3">
      <c r="A85" s="26">
        <v>71</v>
      </c>
      <c r="B85" s="13" t="s">
        <v>408</v>
      </c>
      <c r="C85" s="10" t="s">
        <v>6</v>
      </c>
      <c r="D85" s="103">
        <v>90.71</v>
      </c>
      <c r="E85" s="113">
        <v>1075.57</v>
      </c>
      <c r="F85" s="104">
        <f t="shared" si="1"/>
        <v>97564.954699999987</v>
      </c>
      <c r="G85" s="102"/>
    </row>
    <row r="86" spans="1:7" x14ac:dyDescent="0.3">
      <c r="A86" s="26">
        <v>72</v>
      </c>
      <c r="B86" s="13" t="s">
        <v>363</v>
      </c>
      <c r="C86" s="10" t="s">
        <v>6</v>
      </c>
      <c r="D86" s="103">
        <v>36.14</v>
      </c>
      <c r="E86" s="113">
        <v>2500</v>
      </c>
      <c r="F86" s="104">
        <f t="shared" si="1"/>
        <v>90350</v>
      </c>
      <c r="G86" s="102"/>
    </row>
    <row r="87" spans="1:7" x14ac:dyDescent="0.3">
      <c r="A87" s="26">
        <v>73</v>
      </c>
      <c r="B87" s="13" t="s">
        <v>364</v>
      </c>
      <c r="C87" s="10" t="s">
        <v>5</v>
      </c>
      <c r="D87" s="103">
        <v>2.6</v>
      </c>
      <c r="E87" s="113">
        <v>3310</v>
      </c>
      <c r="F87" s="104">
        <f t="shared" si="1"/>
        <v>8606</v>
      </c>
      <c r="G87" s="102"/>
    </row>
    <row r="88" spans="1:7" x14ac:dyDescent="0.3">
      <c r="A88" s="26">
        <v>74</v>
      </c>
      <c r="B88" s="13" t="s">
        <v>365</v>
      </c>
      <c r="C88" s="10" t="s">
        <v>9</v>
      </c>
      <c r="D88" s="105">
        <v>362</v>
      </c>
      <c r="E88" s="114">
        <v>13.69</v>
      </c>
      <c r="F88" s="104">
        <f t="shared" si="1"/>
        <v>4955.78</v>
      </c>
      <c r="G88" s="102"/>
    </row>
    <row r="89" spans="1:7" x14ac:dyDescent="0.3">
      <c r="A89" s="26">
        <v>75</v>
      </c>
      <c r="B89" s="13" t="s">
        <v>366</v>
      </c>
      <c r="C89" s="10" t="s">
        <v>9</v>
      </c>
      <c r="D89" s="105">
        <v>19</v>
      </c>
      <c r="E89" s="114">
        <v>620.52</v>
      </c>
      <c r="F89" s="104">
        <f>D89*E89</f>
        <v>11789.88</v>
      </c>
      <c r="G89" s="102"/>
    </row>
    <row r="90" spans="1:7" x14ac:dyDescent="0.3">
      <c r="A90" s="26">
        <v>76</v>
      </c>
      <c r="B90" s="13" t="s">
        <v>367</v>
      </c>
      <c r="C90" s="10" t="s">
        <v>9</v>
      </c>
      <c r="D90" s="105">
        <v>1446</v>
      </c>
      <c r="E90" s="114">
        <v>4.58</v>
      </c>
      <c r="F90" s="104">
        <f t="shared" si="1"/>
        <v>6622.68</v>
      </c>
      <c r="G90" s="102"/>
    </row>
    <row r="91" spans="1:7" x14ac:dyDescent="0.3">
      <c r="A91" s="26">
        <v>77</v>
      </c>
      <c r="B91" s="13" t="s">
        <v>368</v>
      </c>
      <c r="C91" s="10" t="s">
        <v>11</v>
      </c>
      <c r="D91" s="105">
        <v>1446</v>
      </c>
      <c r="E91" s="114">
        <v>2.58</v>
      </c>
      <c r="F91" s="104">
        <f t="shared" si="1"/>
        <v>3730.6800000000003</v>
      </c>
      <c r="G91" s="102"/>
    </row>
    <row r="92" spans="1:7" x14ac:dyDescent="0.3">
      <c r="A92" s="26">
        <v>78</v>
      </c>
      <c r="B92" s="39" t="s">
        <v>369</v>
      </c>
      <c r="C92" s="10" t="s">
        <v>9</v>
      </c>
      <c r="D92" s="105">
        <v>723</v>
      </c>
      <c r="E92" s="114">
        <v>5.9</v>
      </c>
      <c r="F92" s="104">
        <f t="shared" si="1"/>
        <v>4265.7</v>
      </c>
      <c r="G92" s="102"/>
    </row>
    <row r="93" spans="1:7" x14ac:dyDescent="0.3">
      <c r="A93" s="26">
        <v>79</v>
      </c>
      <c r="B93" s="13" t="s">
        <v>370</v>
      </c>
      <c r="C93" s="10" t="s">
        <v>9</v>
      </c>
      <c r="D93" s="103">
        <v>434</v>
      </c>
      <c r="E93" s="113">
        <v>120</v>
      </c>
      <c r="F93" s="104">
        <f t="shared" si="1"/>
        <v>52080</v>
      </c>
      <c r="G93" s="102"/>
    </row>
    <row r="94" spans="1:7" x14ac:dyDescent="0.3">
      <c r="A94" s="26">
        <v>80</v>
      </c>
      <c r="B94" s="39" t="s">
        <v>371</v>
      </c>
      <c r="C94" s="10" t="s">
        <v>10</v>
      </c>
      <c r="D94" s="103">
        <v>72.28</v>
      </c>
      <c r="E94" s="113">
        <v>146.44</v>
      </c>
      <c r="F94" s="104">
        <f t="shared" si="1"/>
        <v>10584.683199999999</v>
      </c>
      <c r="G94" s="102"/>
    </row>
    <row r="95" spans="1:7" ht="28.8" x14ac:dyDescent="0.3">
      <c r="A95" s="26">
        <v>81</v>
      </c>
      <c r="B95" s="13" t="s">
        <v>559</v>
      </c>
      <c r="C95" s="10" t="s">
        <v>6</v>
      </c>
      <c r="D95" s="103">
        <v>14.46</v>
      </c>
      <c r="E95" s="113">
        <v>97.52</v>
      </c>
      <c r="F95" s="104">
        <f t="shared" si="1"/>
        <v>1410.1392000000001</v>
      </c>
      <c r="G95" s="102"/>
    </row>
    <row r="96" spans="1:7" x14ac:dyDescent="0.3">
      <c r="A96" s="26">
        <v>82</v>
      </c>
      <c r="B96" s="13" t="s">
        <v>366</v>
      </c>
      <c r="C96" s="10" t="s">
        <v>409</v>
      </c>
      <c r="D96" s="105">
        <v>19</v>
      </c>
      <c r="E96" s="114">
        <v>620.52</v>
      </c>
      <c r="F96" s="104">
        <f t="shared" si="1"/>
        <v>11789.88</v>
      </c>
      <c r="G96" s="102"/>
    </row>
    <row r="97" spans="1:7" x14ac:dyDescent="0.3">
      <c r="A97" s="26">
        <v>83</v>
      </c>
      <c r="B97" s="39" t="s">
        <v>410</v>
      </c>
      <c r="C97" s="10" t="s">
        <v>6</v>
      </c>
      <c r="D97" s="103">
        <v>79.510000000000005</v>
      </c>
      <c r="E97" s="113">
        <v>304.77</v>
      </c>
      <c r="F97" s="104">
        <f t="shared" si="1"/>
        <v>24232.262699999999</v>
      </c>
      <c r="G97" s="102"/>
    </row>
    <row r="98" spans="1:7" x14ac:dyDescent="0.3">
      <c r="A98" s="26">
        <v>84</v>
      </c>
      <c r="B98" s="13" t="s">
        <v>411</v>
      </c>
      <c r="C98" s="10" t="s">
        <v>10</v>
      </c>
      <c r="D98" s="103">
        <v>72.28</v>
      </c>
      <c r="E98" s="113">
        <v>2100</v>
      </c>
      <c r="F98" s="104">
        <f t="shared" si="1"/>
        <v>151788</v>
      </c>
      <c r="G98" s="102"/>
    </row>
    <row r="99" spans="1:7" x14ac:dyDescent="0.3">
      <c r="A99" s="26">
        <v>85</v>
      </c>
      <c r="B99" s="39" t="s">
        <v>359</v>
      </c>
      <c r="C99" s="10" t="s">
        <v>6</v>
      </c>
      <c r="D99" s="103">
        <v>90.71</v>
      </c>
      <c r="E99" s="113">
        <v>1075.57</v>
      </c>
      <c r="F99" s="104">
        <f t="shared" si="1"/>
        <v>97564.954699999987</v>
      </c>
      <c r="G99" s="102"/>
    </row>
    <row r="100" spans="1:7" x14ac:dyDescent="0.3">
      <c r="A100" s="26">
        <v>86</v>
      </c>
      <c r="B100" s="39" t="s">
        <v>332</v>
      </c>
      <c r="C100" s="10" t="s">
        <v>63</v>
      </c>
      <c r="D100" s="103">
        <v>22.32</v>
      </c>
      <c r="E100" s="113">
        <v>260.04000000000002</v>
      </c>
      <c r="F100" s="104">
        <f t="shared" si="1"/>
        <v>5804.0928000000004</v>
      </c>
      <c r="G100" s="102"/>
    </row>
    <row r="101" spans="1:7" x14ac:dyDescent="0.3">
      <c r="A101" s="26">
        <v>87</v>
      </c>
      <c r="B101" s="39" t="s">
        <v>329</v>
      </c>
      <c r="C101" s="10" t="s">
        <v>10</v>
      </c>
      <c r="D101" s="103">
        <v>72.28</v>
      </c>
      <c r="E101" s="113">
        <v>116.74</v>
      </c>
      <c r="F101" s="104">
        <f t="shared" si="1"/>
        <v>8437.9671999999991</v>
      </c>
      <c r="G101" s="102"/>
    </row>
    <row r="102" spans="1:7" x14ac:dyDescent="0.3">
      <c r="A102" s="26">
        <v>88</v>
      </c>
      <c r="B102" s="39" t="s">
        <v>412</v>
      </c>
      <c r="C102" s="10" t="s">
        <v>6</v>
      </c>
      <c r="D102" s="103">
        <v>18.07</v>
      </c>
      <c r="E102" s="113">
        <v>800</v>
      </c>
      <c r="F102" s="104">
        <f t="shared" si="1"/>
        <v>14456</v>
      </c>
      <c r="G102" s="102"/>
    </row>
    <row r="103" spans="1:7" x14ac:dyDescent="0.3">
      <c r="A103" s="26">
        <v>89</v>
      </c>
      <c r="B103" s="13" t="s">
        <v>352</v>
      </c>
      <c r="C103" s="10" t="s">
        <v>9</v>
      </c>
      <c r="D103" s="105">
        <v>362</v>
      </c>
      <c r="E103" s="114">
        <v>3.2</v>
      </c>
      <c r="F103" s="104">
        <f>D103*E103</f>
        <v>1158.4000000000001</v>
      </c>
      <c r="G103" s="102"/>
    </row>
    <row r="104" spans="1:7" x14ac:dyDescent="0.3">
      <c r="A104" s="26">
        <v>90</v>
      </c>
      <c r="B104" s="39" t="s">
        <v>442</v>
      </c>
      <c r="C104" s="10" t="s">
        <v>9</v>
      </c>
      <c r="D104" s="103">
        <v>288</v>
      </c>
      <c r="E104" s="113">
        <v>350</v>
      </c>
      <c r="F104" s="104">
        <f t="shared" si="1"/>
        <v>100800</v>
      </c>
      <c r="G104" s="102"/>
    </row>
    <row r="105" spans="1:7" x14ac:dyDescent="0.3">
      <c r="A105" s="26">
        <v>91</v>
      </c>
      <c r="B105" s="39" t="s">
        <v>360</v>
      </c>
      <c r="C105" s="10" t="s">
        <v>12</v>
      </c>
      <c r="D105" s="103">
        <v>72</v>
      </c>
      <c r="E105" s="113">
        <v>100</v>
      </c>
      <c r="F105" s="104">
        <f t="shared" si="1"/>
        <v>7200</v>
      </c>
      <c r="G105" s="102"/>
    </row>
    <row r="106" spans="1:7" x14ac:dyDescent="0.3">
      <c r="A106" s="26">
        <v>92</v>
      </c>
      <c r="B106" s="13"/>
      <c r="C106" s="10" t="s">
        <v>12</v>
      </c>
      <c r="D106" s="103">
        <v>72</v>
      </c>
      <c r="E106" s="113">
        <v>80</v>
      </c>
      <c r="F106" s="104">
        <f t="shared" si="1"/>
        <v>5760</v>
      </c>
      <c r="G106" s="102"/>
    </row>
    <row r="107" spans="1:7" x14ac:dyDescent="0.3">
      <c r="A107" s="26">
        <v>93</v>
      </c>
      <c r="B107" s="39" t="s">
        <v>361</v>
      </c>
      <c r="C107" s="10" t="s">
        <v>413</v>
      </c>
      <c r="D107" s="103">
        <v>14.4</v>
      </c>
      <c r="E107" s="113">
        <v>1060</v>
      </c>
      <c r="F107" s="104">
        <f t="shared" si="1"/>
        <v>15264</v>
      </c>
      <c r="G107" s="102"/>
    </row>
    <row r="108" spans="1:7" x14ac:dyDescent="0.3">
      <c r="A108" s="26">
        <v>94</v>
      </c>
      <c r="B108" s="39" t="s">
        <v>366</v>
      </c>
      <c r="C108" s="10" t="s">
        <v>9</v>
      </c>
      <c r="D108" s="105">
        <v>12</v>
      </c>
      <c r="E108" s="114">
        <v>620.52</v>
      </c>
      <c r="F108" s="104">
        <f t="shared" si="1"/>
        <v>7446.24</v>
      </c>
      <c r="G108" s="102"/>
    </row>
    <row r="109" spans="1:7" x14ac:dyDescent="0.3">
      <c r="A109" s="26">
        <v>95</v>
      </c>
      <c r="B109" s="39" t="s">
        <v>343</v>
      </c>
      <c r="C109" s="10" t="s">
        <v>10</v>
      </c>
      <c r="D109" s="103">
        <v>72.28</v>
      </c>
      <c r="E109" s="113">
        <v>1500</v>
      </c>
      <c r="F109" s="104">
        <f t="shared" si="1"/>
        <v>108420</v>
      </c>
      <c r="G109" s="102"/>
    </row>
    <row r="110" spans="1:7" x14ac:dyDescent="0.3">
      <c r="A110" s="26">
        <v>96</v>
      </c>
      <c r="B110" s="49" t="s">
        <v>414</v>
      </c>
      <c r="C110" s="5"/>
      <c r="D110" s="101"/>
      <c r="E110" s="112"/>
      <c r="F110" s="104">
        <f t="shared" si="1"/>
        <v>0</v>
      </c>
      <c r="G110" s="102"/>
    </row>
    <row r="111" spans="1:7" ht="28.8" x14ac:dyDescent="0.3">
      <c r="A111" s="5"/>
      <c r="B111" s="39" t="s">
        <v>560</v>
      </c>
      <c r="C111" s="10" t="s">
        <v>10</v>
      </c>
      <c r="D111" s="103">
        <v>72.28</v>
      </c>
      <c r="E111" s="113">
        <v>3960.86</v>
      </c>
      <c r="F111" s="104">
        <f t="shared" si="1"/>
        <v>286290.9608</v>
      </c>
      <c r="G111" s="102"/>
    </row>
    <row r="112" spans="1:7" x14ac:dyDescent="0.3">
      <c r="A112" s="26">
        <v>97</v>
      </c>
      <c r="B112" s="36" t="s">
        <v>415</v>
      </c>
      <c r="C112" s="10" t="s">
        <v>12</v>
      </c>
      <c r="D112" s="103">
        <v>943</v>
      </c>
      <c r="E112" s="113">
        <v>845.26</v>
      </c>
      <c r="F112" s="104">
        <f t="shared" si="1"/>
        <v>797080.17999999993</v>
      </c>
      <c r="G112" s="102"/>
    </row>
    <row r="113" spans="1:7" x14ac:dyDescent="0.3">
      <c r="A113" s="5"/>
      <c r="B113" s="36" t="s">
        <v>416</v>
      </c>
      <c r="C113" s="5"/>
      <c r="D113" s="101"/>
      <c r="E113" s="112"/>
      <c r="F113" s="104">
        <f t="shared" si="1"/>
        <v>0</v>
      </c>
      <c r="G113" s="102"/>
    </row>
    <row r="114" spans="1:7" x14ac:dyDescent="0.3">
      <c r="A114" s="26">
        <v>98</v>
      </c>
      <c r="B114" s="13" t="s">
        <v>344</v>
      </c>
      <c r="C114" s="10" t="s">
        <v>6</v>
      </c>
      <c r="D114" s="103">
        <v>10.57</v>
      </c>
      <c r="E114" s="113">
        <v>1075.57</v>
      </c>
      <c r="F114" s="104">
        <f t="shared" si="1"/>
        <v>11368.7749</v>
      </c>
      <c r="G114" s="102"/>
    </row>
    <row r="115" spans="1:7" ht="28.8" x14ac:dyDescent="0.3">
      <c r="A115" s="26">
        <v>99</v>
      </c>
      <c r="B115" s="13" t="s">
        <v>561</v>
      </c>
      <c r="C115" s="10" t="s">
        <v>9</v>
      </c>
      <c r="D115" s="105">
        <v>28</v>
      </c>
      <c r="E115" s="114">
        <v>7.5</v>
      </c>
      <c r="F115" s="104">
        <f t="shared" si="1"/>
        <v>210</v>
      </c>
      <c r="G115" s="102"/>
    </row>
    <row r="116" spans="1:7" x14ac:dyDescent="0.3">
      <c r="A116" s="26">
        <v>100</v>
      </c>
      <c r="B116" s="39" t="s">
        <v>345</v>
      </c>
      <c r="C116" s="10" t="s">
        <v>6</v>
      </c>
      <c r="D116" s="103">
        <v>1.61</v>
      </c>
      <c r="E116" s="113">
        <v>700</v>
      </c>
      <c r="F116" s="104">
        <f t="shared" si="1"/>
        <v>1127</v>
      </c>
      <c r="G116" s="102"/>
    </row>
    <row r="117" spans="1:7" x14ac:dyDescent="0.3">
      <c r="A117" s="26">
        <v>101</v>
      </c>
      <c r="B117" s="39" t="s">
        <v>346</v>
      </c>
      <c r="C117" s="10" t="s">
        <v>10</v>
      </c>
      <c r="D117" s="103">
        <v>26.39</v>
      </c>
      <c r="E117" s="113">
        <v>120</v>
      </c>
      <c r="F117" s="104">
        <f t="shared" si="1"/>
        <v>3166.8</v>
      </c>
      <c r="G117" s="102"/>
    </row>
    <row r="118" spans="1:7" ht="28.8" x14ac:dyDescent="0.3">
      <c r="A118" s="26">
        <v>102</v>
      </c>
      <c r="B118" s="39" t="s">
        <v>562</v>
      </c>
      <c r="C118" s="10" t="s">
        <v>9</v>
      </c>
      <c r="D118" s="105">
        <v>84</v>
      </c>
      <c r="E118" s="114">
        <v>8.5</v>
      </c>
      <c r="F118" s="104">
        <f t="shared" si="1"/>
        <v>714</v>
      </c>
      <c r="G118" s="102"/>
    </row>
    <row r="119" spans="1:7" x14ac:dyDescent="0.3">
      <c r="A119" s="26">
        <v>103</v>
      </c>
      <c r="B119" s="13" t="s">
        <v>347</v>
      </c>
      <c r="C119" s="10" t="s">
        <v>10</v>
      </c>
      <c r="D119" s="103">
        <v>28</v>
      </c>
      <c r="E119" s="113">
        <v>100</v>
      </c>
      <c r="F119" s="104">
        <f t="shared" si="1"/>
        <v>2800</v>
      </c>
      <c r="G119" s="102"/>
    </row>
    <row r="120" spans="1:7" x14ac:dyDescent="0.3">
      <c r="A120" s="26">
        <v>104</v>
      </c>
      <c r="B120" s="13" t="s">
        <v>358</v>
      </c>
      <c r="C120" s="10" t="s">
        <v>63</v>
      </c>
      <c r="D120" s="103">
        <v>5.32</v>
      </c>
      <c r="E120" s="113">
        <v>1800</v>
      </c>
      <c r="F120" s="104">
        <f t="shared" si="1"/>
        <v>9576</v>
      </c>
      <c r="G120" s="102"/>
    </row>
    <row r="121" spans="1:7" x14ac:dyDescent="0.3">
      <c r="A121" s="5"/>
      <c r="B121" s="66" t="s">
        <v>417</v>
      </c>
      <c r="C121" s="5"/>
      <c r="D121" s="101"/>
      <c r="E121" s="112"/>
      <c r="F121" s="104">
        <f t="shared" si="1"/>
        <v>0</v>
      </c>
      <c r="G121" s="102"/>
    </row>
    <row r="122" spans="1:7" x14ac:dyDescent="0.3">
      <c r="A122" s="26">
        <v>105</v>
      </c>
      <c r="B122" s="13" t="s">
        <v>342</v>
      </c>
      <c r="C122" s="10" t="s">
        <v>6</v>
      </c>
      <c r="D122" s="103">
        <v>69.48</v>
      </c>
      <c r="E122" s="113">
        <v>1075.57</v>
      </c>
      <c r="F122" s="104">
        <f t="shared" si="1"/>
        <v>74730.603600000002</v>
      </c>
      <c r="G122" s="102"/>
    </row>
    <row r="123" spans="1:7" x14ac:dyDescent="0.3">
      <c r="A123" s="26">
        <v>106</v>
      </c>
      <c r="B123" s="39" t="s">
        <v>329</v>
      </c>
      <c r="C123" s="10" t="s">
        <v>10</v>
      </c>
      <c r="D123" s="103">
        <v>154.4</v>
      </c>
      <c r="E123" s="113">
        <v>116.74</v>
      </c>
      <c r="F123" s="104">
        <f t="shared" si="1"/>
        <v>18024.655999999999</v>
      </c>
      <c r="G123" s="102"/>
    </row>
    <row r="124" spans="1:7" x14ac:dyDescent="0.3">
      <c r="A124" s="26">
        <v>107</v>
      </c>
      <c r="B124" s="13" t="s">
        <v>330</v>
      </c>
      <c r="C124" s="10" t="s">
        <v>9</v>
      </c>
      <c r="D124" s="105">
        <v>1544</v>
      </c>
      <c r="E124" s="114">
        <v>5.38</v>
      </c>
      <c r="F124" s="104">
        <f t="shared" si="1"/>
        <v>8306.7199999999993</v>
      </c>
      <c r="G124" s="102"/>
    </row>
    <row r="125" spans="1:7" x14ac:dyDescent="0.3">
      <c r="A125" s="26">
        <v>108</v>
      </c>
      <c r="B125" s="39" t="s">
        <v>331</v>
      </c>
      <c r="C125" s="10" t="s">
        <v>6</v>
      </c>
      <c r="D125" s="103">
        <v>68.959999999999994</v>
      </c>
      <c r="E125" s="113">
        <v>250</v>
      </c>
      <c r="F125" s="104">
        <f t="shared" si="1"/>
        <v>17240</v>
      </c>
      <c r="G125" s="102"/>
    </row>
    <row r="126" spans="1:7" x14ac:dyDescent="0.3">
      <c r="A126" s="26">
        <v>109</v>
      </c>
      <c r="B126" s="39" t="s">
        <v>41</v>
      </c>
      <c r="C126" s="10" t="s">
        <v>10</v>
      </c>
      <c r="D126" s="103">
        <v>153.6</v>
      </c>
      <c r="E126" s="113">
        <v>146.44</v>
      </c>
      <c r="F126" s="104">
        <f t="shared" si="1"/>
        <v>22493.183999999997</v>
      </c>
      <c r="G126" s="102"/>
    </row>
    <row r="127" spans="1:7" x14ac:dyDescent="0.3">
      <c r="A127" s="26">
        <v>110</v>
      </c>
      <c r="B127" s="39" t="s">
        <v>332</v>
      </c>
      <c r="C127" s="10" t="s">
        <v>63</v>
      </c>
      <c r="D127" s="103">
        <v>30.72</v>
      </c>
      <c r="E127" s="113">
        <v>260.04000000000002</v>
      </c>
      <c r="F127" s="104">
        <f t="shared" si="1"/>
        <v>7988.4288000000006</v>
      </c>
      <c r="G127" s="102"/>
    </row>
    <row r="128" spans="1:7" x14ac:dyDescent="0.3">
      <c r="A128" s="5"/>
      <c r="B128" s="49" t="s">
        <v>418</v>
      </c>
      <c r="C128" s="5"/>
      <c r="D128" s="101"/>
      <c r="E128" s="112"/>
      <c r="F128" s="104">
        <f t="shared" si="1"/>
        <v>0</v>
      </c>
      <c r="G128" s="102"/>
    </row>
    <row r="129" spans="1:7" x14ac:dyDescent="0.3">
      <c r="A129" s="26">
        <v>111</v>
      </c>
      <c r="B129" s="13" t="s">
        <v>348</v>
      </c>
      <c r="C129" s="10" t="s">
        <v>6</v>
      </c>
      <c r="D129" s="103">
        <v>13.4</v>
      </c>
      <c r="E129" s="113">
        <v>2000</v>
      </c>
      <c r="F129" s="104">
        <f t="shared" si="1"/>
        <v>26800</v>
      </c>
      <c r="G129" s="102"/>
    </row>
    <row r="130" spans="1:7" ht="28.8" x14ac:dyDescent="0.3">
      <c r="A130" s="26">
        <v>112</v>
      </c>
      <c r="B130" s="39" t="s">
        <v>349</v>
      </c>
      <c r="C130" s="10" t="s">
        <v>65</v>
      </c>
      <c r="D130" s="103">
        <v>1.018</v>
      </c>
      <c r="E130" s="113">
        <v>860</v>
      </c>
      <c r="F130" s="104">
        <f t="shared" si="1"/>
        <v>875.48</v>
      </c>
      <c r="G130" s="102"/>
    </row>
    <row r="131" spans="1:7" x14ac:dyDescent="0.3">
      <c r="A131" s="26">
        <v>113</v>
      </c>
      <c r="B131" s="39" t="s">
        <v>345</v>
      </c>
      <c r="C131" s="10" t="s">
        <v>6</v>
      </c>
      <c r="D131" s="103">
        <v>8.2799999999999994</v>
      </c>
      <c r="E131" s="113">
        <v>800</v>
      </c>
      <c r="F131" s="104">
        <f t="shared" si="1"/>
        <v>6623.9999999999991</v>
      </c>
      <c r="G131" s="102"/>
    </row>
    <row r="132" spans="1:7" x14ac:dyDescent="0.3">
      <c r="A132" s="26">
        <v>114</v>
      </c>
      <c r="B132" s="13" t="s">
        <v>350</v>
      </c>
      <c r="C132" s="10" t="s">
        <v>9</v>
      </c>
      <c r="D132" s="103">
        <v>36</v>
      </c>
      <c r="E132" s="117"/>
      <c r="F132" s="118">
        <f t="shared" si="1"/>
        <v>0</v>
      </c>
      <c r="G132" s="102"/>
    </row>
    <row r="133" spans="1:7" x14ac:dyDescent="0.3">
      <c r="A133" s="26">
        <v>115</v>
      </c>
      <c r="B133" s="13" t="s">
        <v>351</v>
      </c>
      <c r="C133" s="10" t="s">
        <v>9</v>
      </c>
      <c r="D133" s="103">
        <v>36</v>
      </c>
      <c r="E133" s="117">
        <v>11100</v>
      </c>
      <c r="F133" s="118">
        <f t="shared" ref="F133:F173" si="2">D133*E133</f>
        <v>399600</v>
      </c>
      <c r="G133" s="102"/>
    </row>
    <row r="134" spans="1:7" x14ac:dyDescent="0.3">
      <c r="A134" s="26">
        <v>116</v>
      </c>
      <c r="B134" s="13" t="s">
        <v>352</v>
      </c>
      <c r="C134" s="10" t="s">
        <v>9</v>
      </c>
      <c r="D134" s="105">
        <v>432</v>
      </c>
      <c r="E134" s="114">
        <v>15</v>
      </c>
      <c r="F134" s="104">
        <f t="shared" si="2"/>
        <v>6480</v>
      </c>
      <c r="G134" s="102"/>
    </row>
    <row r="135" spans="1:7" x14ac:dyDescent="0.3">
      <c r="A135" s="26">
        <v>117</v>
      </c>
      <c r="B135" s="39" t="s">
        <v>353</v>
      </c>
      <c r="C135" s="10" t="s">
        <v>63</v>
      </c>
      <c r="D135" s="103">
        <v>11.16</v>
      </c>
      <c r="E135" s="113">
        <v>4096.57</v>
      </c>
      <c r="F135" s="104">
        <f t="shared" si="2"/>
        <v>45717.7212</v>
      </c>
      <c r="G135" s="102"/>
    </row>
    <row r="136" spans="1:7" x14ac:dyDescent="0.3">
      <c r="A136" s="5"/>
      <c r="B136" s="49" t="s">
        <v>419</v>
      </c>
      <c r="C136" s="5"/>
      <c r="D136" s="101"/>
      <c r="E136" s="112"/>
      <c r="F136" s="104">
        <f t="shared" si="2"/>
        <v>0</v>
      </c>
      <c r="G136" s="102"/>
    </row>
    <row r="137" spans="1:7" x14ac:dyDescent="0.3">
      <c r="A137" s="26">
        <v>118</v>
      </c>
      <c r="B137" s="39" t="s">
        <v>328</v>
      </c>
      <c r="C137" s="10" t="s">
        <v>6</v>
      </c>
      <c r="D137" s="103">
        <v>64.8</v>
      </c>
      <c r="E137" s="113">
        <v>1075.57</v>
      </c>
      <c r="F137" s="104">
        <f t="shared" si="2"/>
        <v>69696.935999999987</v>
      </c>
      <c r="G137" s="102"/>
    </row>
    <row r="138" spans="1:7" x14ac:dyDescent="0.3">
      <c r="A138" s="26">
        <v>119</v>
      </c>
      <c r="B138" s="39" t="s">
        <v>329</v>
      </c>
      <c r="C138" s="10" t="s">
        <v>10</v>
      </c>
      <c r="D138" s="103">
        <v>108</v>
      </c>
      <c r="E138" s="113">
        <v>116.74</v>
      </c>
      <c r="F138" s="104">
        <f t="shared" si="2"/>
        <v>12607.92</v>
      </c>
      <c r="G138" s="102"/>
    </row>
    <row r="139" spans="1:7" x14ac:dyDescent="0.3">
      <c r="A139" s="26">
        <v>120</v>
      </c>
      <c r="B139" s="39" t="s">
        <v>330</v>
      </c>
      <c r="C139" s="10" t="s">
        <v>9</v>
      </c>
      <c r="D139" s="105">
        <v>1080</v>
      </c>
      <c r="E139" s="114">
        <v>5.38</v>
      </c>
      <c r="F139" s="104">
        <f>5.38*1080</f>
        <v>5810.4</v>
      </c>
      <c r="G139" s="102"/>
    </row>
    <row r="140" spans="1:7" x14ac:dyDescent="0.3">
      <c r="A140" s="26">
        <v>121</v>
      </c>
      <c r="B140" s="39" t="s">
        <v>331</v>
      </c>
      <c r="C140" s="10" t="s">
        <v>6</v>
      </c>
      <c r="D140" s="103">
        <v>37.799999999999997</v>
      </c>
      <c r="E140" s="113">
        <v>250</v>
      </c>
      <c r="F140" s="104">
        <f t="shared" si="2"/>
        <v>9450</v>
      </c>
      <c r="G140" s="102"/>
    </row>
    <row r="141" spans="1:7" x14ac:dyDescent="0.3">
      <c r="A141" s="26">
        <v>122</v>
      </c>
      <c r="B141" s="39" t="s">
        <v>41</v>
      </c>
      <c r="C141" s="10" t="s">
        <v>10</v>
      </c>
      <c r="D141" s="103">
        <v>108</v>
      </c>
      <c r="E141" s="113">
        <v>250</v>
      </c>
      <c r="F141" s="104">
        <f t="shared" si="2"/>
        <v>27000</v>
      </c>
      <c r="G141" s="102"/>
    </row>
    <row r="142" spans="1:7" x14ac:dyDescent="0.3">
      <c r="A142" s="26">
        <v>123</v>
      </c>
      <c r="B142" s="39" t="s">
        <v>332</v>
      </c>
      <c r="C142" s="10" t="s">
        <v>63</v>
      </c>
      <c r="D142" s="103">
        <v>21.6</v>
      </c>
      <c r="E142" s="113">
        <v>260.04000000000002</v>
      </c>
      <c r="F142" s="104">
        <f t="shared" si="2"/>
        <v>5616.8640000000005</v>
      </c>
      <c r="G142" s="102"/>
    </row>
    <row r="143" spans="1:7" x14ac:dyDescent="0.3">
      <c r="A143" s="26">
        <v>124</v>
      </c>
      <c r="B143" s="4" t="s">
        <v>444</v>
      </c>
      <c r="C143" s="10" t="s">
        <v>6</v>
      </c>
      <c r="D143" s="103">
        <v>504</v>
      </c>
      <c r="E143" s="113">
        <v>1091.77</v>
      </c>
      <c r="F143" s="104">
        <f t="shared" si="2"/>
        <v>550252.07999999996</v>
      </c>
      <c r="G143" s="102"/>
    </row>
    <row r="144" spans="1:7" x14ac:dyDescent="0.3">
      <c r="A144" s="5"/>
      <c r="B144" s="49" t="s">
        <v>443</v>
      </c>
      <c r="C144" s="5"/>
      <c r="D144" s="101"/>
      <c r="E144" s="112"/>
      <c r="F144" s="104">
        <f t="shared" si="2"/>
        <v>0</v>
      </c>
      <c r="G144" s="102"/>
    </row>
    <row r="145" spans="1:7" ht="28.8" x14ac:dyDescent="0.3">
      <c r="A145" s="26">
        <v>125</v>
      </c>
      <c r="B145" s="39" t="s">
        <v>420</v>
      </c>
      <c r="C145" s="10" t="s">
        <v>10</v>
      </c>
      <c r="D145" s="103">
        <v>142.47999999999999</v>
      </c>
      <c r="E145" s="113">
        <v>330</v>
      </c>
      <c r="F145" s="104">
        <f t="shared" si="2"/>
        <v>47018.399999999994</v>
      </c>
      <c r="G145" s="102"/>
    </row>
    <row r="146" spans="1:7" ht="28.8" x14ac:dyDescent="0.3">
      <c r="A146" s="26">
        <v>126</v>
      </c>
      <c r="B146" s="39" t="s">
        <v>421</v>
      </c>
      <c r="C146" s="10" t="s">
        <v>9</v>
      </c>
      <c r="D146" s="103">
        <v>48</v>
      </c>
      <c r="E146" s="113">
        <v>250</v>
      </c>
      <c r="F146" s="104">
        <f t="shared" si="2"/>
        <v>12000</v>
      </c>
      <c r="G146" s="102"/>
    </row>
    <row r="147" spans="1:7" ht="28.8" x14ac:dyDescent="0.3">
      <c r="A147" s="26">
        <v>127</v>
      </c>
      <c r="B147" s="39" t="s">
        <v>339</v>
      </c>
      <c r="C147" s="10" t="s">
        <v>9</v>
      </c>
      <c r="D147" s="103">
        <v>4</v>
      </c>
      <c r="E147" s="113">
        <v>170</v>
      </c>
      <c r="F147" s="104">
        <f t="shared" si="2"/>
        <v>680</v>
      </c>
      <c r="G147" s="102"/>
    </row>
    <row r="148" spans="1:7" x14ac:dyDescent="0.3">
      <c r="A148" s="26">
        <v>128</v>
      </c>
      <c r="B148" s="39" t="s">
        <v>340</v>
      </c>
      <c r="C148" s="10" t="s">
        <v>9</v>
      </c>
      <c r="D148" s="103">
        <v>8</v>
      </c>
      <c r="E148" s="113">
        <v>1200</v>
      </c>
      <c r="F148" s="104">
        <f t="shared" si="2"/>
        <v>9600</v>
      </c>
      <c r="G148" s="102"/>
    </row>
    <row r="149" spans="1:7" ht="28.8" x14ac:dyDescent="0.3">
      <c r="A149" s="26">
        <v>129</v>
      </c>
      <c r="B149" s="39" t="s">
        <v>341</v>
      </c>
      <c r="C149" s="10" t="s">
        <v>9</v>
      </c>
      <c r="D149" s="103">
        <v>8</v>
      </c>
      <c r="E149" s="113">
        <v>1500</v>
      </c>
      <c r="F149" s="104">
        <f t="shared" si="2"/>
        <v>12000</v>
      </c>
      <c r="G149" s="102"/>
    </row>
    <row r="150" spans="1:7" ht="61.8" customHeight="1" x14ac:dyDescent="0.3">
      <c r="A150" s="26">
        <v>130</v>
      </c>
      <c r="B150" s="39" t="s">
        <v>445</v>
      </c>
      <c r="C150" s="10" t="s">
        <v>9</v>
      </c>
      <c r="D150" s="103">
        <v>32</v>
      </c>
      <c r="E150" s="113">
        <v>200</v>
      </c>
      <c r="F150" s="104">
        <f t="shared" si="2"/>
        <v>6400</v>
      </c>
      <c r="G150" s="102"/>
    </row>
    <row r="151" spans="1:7" ht="28.8" x14ac:dyDescent="0.3">
      <c r="A151" s="26">
        <v>131</v>
      </c>
      <c r="B151" s="13" t="s">
        <v>356</v>
      </c>
      <c r="C151" s="10" t="s">
        <v>9</v>
      </c>
      <c r="D151" s="103">
        <v>8</v>
      </c>
      <c r="E151" s="113">
        <v>1200</v>
      </c>
      <c r="F151" s="104">
        <f t="shared" si="2"/>
        <v>9600</v>
      </c>
      <c r="G151" s="102"/>
    </row>
    <row r="152" spans="1:7" ht="28.8" x14ac:dyDescent="0.3">
      <c r="A152" s="26">
        <v>132</v>
      </c>
      <c r="B152" s="13" t="s">
        <v>357</v>
      </c>
      <c r="C152" s="10" t="s">
        <v>9</v>
      </c>
      <c r="D152" s="103">
        <v>8</v>
      </c>
      <c r="E152" s="113">
        <v>1200</v>
      </c>
      <c r="F152" s="104">
        <f t="shared" si="2"/>
        <v>9600</v>
      </c>
      <c r="G152" s="102"/>
    </row>
    <row r="153" spans="1:7" ht="28.8" x14ac:dyDescent="0.3">
      <c r="A153" s="26">
        <v>133</v>
      </c>
      <c r="B153" s="13" t="s">
        <v>446</v>
      </c>
      <c r="C153" s="10" t="s">
        <v>9</v>
      </c>
      <c r="D153" s="103">
        <v>238</v>
      </c>
      <c r="E153" s="113">
        <v>300</v>
      </c>
      <c r="F153" s="104">
        <f t="shared" si="2"/>
        <v>71400</v>
      </c>
      <c r="G153" s="102"/>
    </row>
    <row r="154" spans="1:7" ht="28.8" x14ac:dyDescent="0.3">
      <c r="A154" s="5"/>
      <c r="B154" s="49" t="s">
        <v>447</v>
      </c>
      <c r="C154" s="5"/>
      <c r="D154" s="101"/>
      <c r="E154" s="112"/>
      <c r="F154" s="104">
        <f t="shared" si="2"/>
        <v>0</v>
      </c>
      <c r="G154" s="102"/>
    </row>
    <row r="155" spans="1:7" x14ac:dyDescent="0.3">
      <c r="A155" s="26">
        <v>134</v>
      </c>
      <c r="B155" s="13" t="s">
        <v>422</v>
      </c>
      <c r="C155" s="10" t="s">
        <v>11</v>
      </c>
      <c r="D155" s="105">
        <v>3.42</v>
      </c>
      <c r="E155" s="114">
        <v>85</v>
      </c>
      <c r="F155" s="104">
        <f t="shared" si="2"/>
        <v>290.7</v>
      </c>
      <c r="G155" s="102"/>
    </row>
    <row r="156" spans="1:7" x14ac:dyDescent="0.3">
      <c r="A156" s="26">
        <v>135</v>
      </c>
      <c r="B156" s="39" t="s">
        <v>423</v>
      </c>
      <c r="C156" s="10" t="s">
        <v>11</v>
      </c>
      <c r="D156" s="105">
        <v>289.56</v>
      </c>
      <c r="E156" s="114">
        <v>85</v>
      </c>
      <c r="F156" s="104">
        <f t="shared" si="2"/>
        <v>24612.6</v>
      </c>
      <c r="G156" s="102"/>
    </row>
    <row r="157" spans="1:7" x14ac:dyDescent="0.3">
      <c r="A157" s="26">
        <v>136</v>
      </c>
      <c r="B157" s="39" t="s">
        <v>424</v>
      </c>
      <c r="C157" s="10" t="s">
        <v>11</v>
      </c>
      <c r="D157" s="105">
        <v>385.92</v>
      </c>
      <c r="E157" s="114">
        <v>85</v>
      </c>
      <c r="F157" s="104">
        <f t="shared" si="2"/>
        <v>32803.200000000004</v>
      </c>
      <c r="G157" s="102"/>
    </row>
    <row r="158" spans="1:7" x14ac:dyDescent="0.3">
      <c r="A158" s="26">
        <v>137</v>
      </c>
      <c r="B158" s="39" t="s">
        <v>425</v>
      </c>
      <c r="C158" s="10" t="s">
        <v>11</v>
      </c>
      <c r="D158" s="105">
        <v>122.4</v>
      </c>
      <c r="E158" s="114">
        <v>85</v>
      </c>
      <c r="F158" s="104">
        <f t="shared" si="2"/>
        <v>10404</v>
      </c>
      <c r="G158" s="102"/>
    </row>
    <row r="159" spans="1:7" x14ac:dyDescent="0.3">
      <c r="A159" s="26">
        <v>138</v>
      </c>
      <c r="B159" s="39" t="s">
        <v>426</v>
      </c>
      <c r="C159" s="10" t="s">
        <v>11</v>
      </c>
      <c r="D159" s="105">
        <v>58.8</v>
      </c>
      <c r="E159" s="114">
        <v>85</v>
      </c>
      <c r="F159" s="104">
        <f t="shared" si="2"/>
        <v>4998</v>
      </c>
      <c r="G159" s="102"/>
    </row>
    <row r="160" spans="1:7" x14ac:dyDescent="0.3">
      <c r="A160" s="26">
        <v>139</v>
      </c>
      <c r="B160" s="13" t="s">
        <v>427</v>
      </c>
      <c r="C160" s="10" t="s">
        <v>11</v>
      </c>
      <c r="D160" s="105">
        <v>40.479999999999997</v>
      </c>
      <c r="E160" s="114">
        <v>85</v>
      </c>
      <c r="F160" s="104">
        <f t="shared" si="2"/>
        <v>3440.7999999999997</v>
      </c>
      <c r="G160" s="102"/>
    </row>
    <row r="161" spans="1:7" x14ac:dyDescent="0.3">
      <c r="A161" s="26">
        <v>140</v>
      </c>
      <c r="B161" s="13" t="s">
        <v>428</v>
      </c>
      <c r="C161" s="10" t="s">
        <v>11</v>
      </c>
      <c r="D161" s="105">
        <v>66.12</v>
      </c>
      <c r="E161" s="114">
        <v>85</v>
      </c>
      <c r="F161" s="104">
        <f t="shared" si="2"/>
        <v>5620.2000000000007</v>
      </c>
      <c r="G161" s="102"/>
    </row>
    <row r="162" spans="1:7" x14ac:dyDescent="0.3">
      <c r="A162" s="26">
        <v>141</v>
      </c>
      <c r="B162" s="13" t="s">
        <v>429</v>
      </c>
      <c r="C162" s="10" t="s">
        <v>11</v>
      </c>
      <c r="D162" s="105">
        <v>34.56</v>
      </c>
      <c r="E162" s="114">
        <v>85</v>
      </c>
      <c r="F162" s="104">
        <f t="shared" si="2"/>
        <v>2937.6000000000004</v>
      </c>
      <c r="G162" s="102"/>
    </row>
    <row r="163" spans="1:7" x14ac:dyDescent="0.3">
      <c r="A163" s="26">
        <v>142</v>
      </c>
      <c r="B163" s="13" t="s">
        <v>430</v>
      </c>
      <c r="C163" s="10" t="s">
        <v>11</v>
      </c>
      <c r="D163" s="105">
        <v>13.92</v>
      </c>
      <c r="E163" s="114">
        <v>85</v>
      </c>
      <c r="F163" s="104">
        <f t="shared" si="2"/>
        <v>1183.2</v>
      </c>
      <c r="G163" s="102"/>
    </row>
    <row r="164" spans="1:7" x14ac:dyDescent="0.3">
      <c r="A164" s="26">
        <v>143</v>
      </c>
      <c r="B164" s="13" t="s">
        <v>431</v>
      </c>
      <c r="C164" s="10" t="s">
        <v>11</v>
      </c>
      <c r="D164" s="105">
        <v>6.8</v>
      </c>
      <c r="E164" s="114">
        <v>85</v>
      </c>
      <c r="F164" s="104">
        <f t="shared" si="2"/>
        <v>578</v>
      </c>
      <c r="G164" s="102"/>
    </row>
    <row r="165" spans="1:7" x14ac:dyDescent="0.3">
      <c r="A165" s="26">
        <v>144</v>
      </c>
      <c r="B165" s="13" t="s">
        <v>428</v>
      </c>
      <c r="C165" s="10" t="s">
        <v>11</v>
      </c>
      <c r="D165" s="105">
        <v>4.4800000000000004</v>
      </c>
      <c r="E165" s="114">
        <v>85</v>
      </c>
      <c r="F165" s="104">
        <f t="shared" si="2"/>
        <v>380.8</v>
      </c>
      <c r="G165" s="102"/>
    </row>
    <row r="166" spans="1:7" x14ac:dyDescent="0.3">
      <c r="A166" s="26">
        <v>145</v>
      </c>
      <c r="B166" s="13" t="s">
        <v>432</v>
      </c>
      <c r="C166" s="10" t="s">
        <v>11</v>
      </c>
      <c r="D166" s="105">
        <v>472.32</v>
      </c>
      <c r="E166" s="114">
        <v>85</v>
      </c>
      <c r="F166" s="104">
        <f t="shared" si="2"/>
        <v>40147.199999999997</v>
      </c>
      <c r="G166" s="102"/>
    </row>
    <row r="167" spans="1:7" x14ac:dyDescent="0.3">
      <c r="A167" s="26">
        <v>146</v>
      </c>
      <c r="B167" s="39" t="s">
        <v>433</v>
      </c>
      <c r="C167" s="10" t="s">
        <v>11</v>
      </c>
      <c r="D167" s="105">
        <v>51.5</v>
      </c>
      <c r="E167" s="114">
        <v>85</v>
      </c>
      <c r="F167" s="104">
        <f t="shared" si="2"/>
        <v>4377.5</v>
      </c>
      <c r="G167" s="102"/>
    </row>
    <row r="168" spans="1:7" x14ac:dyDescent="0.3">
      <c r="A168" s="26">
        <v>147</v>
      </c>
      <c r="B168" s="39" t="s">
        <v>434</v>
      </c>
      <c r="C168" s="10" t="s">
        <v>11</v>
      </c>
      <c r="D168" s="105">
        <v>38.32</v>
      </c>
      <c r="E168" s="114">
        <v>85</v>
      </c>
      <c r="F168" s="104">
        <f t="shared" si="2"/>
        <v>3257.2</v>
      </c>
      <c r="G168" s="102"/>
    </row>
    <row r="169" spans="1:7" x14ac:dyDescent="0.3">
      <c r="A169" s="26">
        <v>148</v>
      </c>
      <c r="B169" s="39" t="s">
        <v>435</v>
      </c>
      <c r="C169" s="10" t="s">
        <v>11</v>
      </c>
      <c r="D169" s="105">
        <v>42.4</v>
      </c>
      <c r="E169" s="114">
        <v>85</v>
      </c>
      <c r="F169" s="104">
        <f t="shared" si="2"/>
        <v>3604</v>
      </c>
      <c r="G169" s="102"/>
    </row>
    <row r="170" spans="1:7" x14ac:dyDescent="0.3">
      <c r="A170" s="26">
        <v>149</v>
      </c>
      <c r="B170" s="13" t="s">
        <v>436</v>
      </c>
      <c r="C170" s="10" t="s">
        <v>11</v>
      </c>
      <c r="D170" s="105">
        <v>3.68</v>
      </c>
      <c r="E170" s="114">
        <v>85</v>
      </c>
      <c r="F170" s="104">
        <f t="shared" si="2"/>
        <v>312.8</v>
      </c>
      <c r="G170" s="102"/>
    </row>
    <row r="171" spans="1:7" x14ac:dyDescent="0.3">
      <c r="A171" s="26">
        <v>150</v>
      </c>
      <c r="B171" s="39" t="s">
        <v>437</v>
      </c>
      <c r="C171" s="10" t="s">
        <v>11</v>
      </c>
      <c r="D171" s="105">
        <v>109.44</v>
      </c>
      <c r="E171" s="114">
        <v>85</v>
      </c>
      <c r="F171" s="104">
        <f t="shared" si="2"/>
        <v>9302.4</v>
      </c>
      <c r="G171" s="102"/>
    </row>
    <row r="172" spans="1:7" x14ac:dyDescent="0.3">
      <c r="A172" s="26">
        <v>151</v>
      </c>
      <c r="B172" s="39" t="s">
        <v>438</v>
      </c>
      <c r="C172" s="10" t="s">
        <v>11</v>
      </c>
      <c r="D172" s="105">
        <v>37.44</v>
      </c>
      <c r="E172" s="114">
        <v>610</v>
      </c>
      <c r="F172" s="104">
        <f t="shared" si="2"/>
        <v>22838.399999999998</v>
      </c>
      <c r="G172" s="102"/>
    </row>
    <row r="173" spans="1:7" x14ac:dyDescent="0.3">
      <c r="A173" s="26">
        <v>152</v>
      </c>
      <c r="B173" s="13" t="s">
        <v>439</v>
      </c>
      <c r="C173" s="10" t="s">
        <v>11</v>
      </c>
      <c r="D173" s="105">
        <v>6.93</v>
      </c>
      <c r="E173" s="114">
        <v>610</v>
      </c>
      <c r="F173" s="104">
        <f t="shared" si="2"/>
        <v>4227.3</v>
      </c>
      <c r="G173" s="102"/>
    </row>
    <row r="174" spans="1:7" ht="18" x14ac:dyDescent="0.3">
      <c r="B174" s="119" t="s">
        <v>565</v>
      </c>
      <c r="F174" s="119">
        <f>SUM(F4:F173)</f>
        <v>33659575.847123988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561A-5BEC-4F12-963A-41630D793BAB}">
  <dimension ref="A1:K54"/>
  <sheetViews>
    <sheetView zoomScale="85" zoomScaleNormal="85" workbookViewId="0">
      <selection activeCell="B20" sqref="B20"/>
    </sheetView>
  </sheetViews>
  <sheetFormatPr defaultRowHeight="15.6" x14ac:dyDescent="0.3"/>
  <cols>
    <col min="1" max="1" width="8.88671875" style="69"/>
    <col min="2" max="2" width="70.33203125" style="69" customWidth="1"/>
    <col min="3" max="3" width="12.5546875" style="76" customWidth="1"/>
    <col min="4" max="4" width="20.5546875" style="77" customWidth="1"/>
    <col min="5" max="10" width="13.33203125" style="69" customWidth="1"/>
    <col min="11" max="11" width="16.77734375" style="69" customWidth="1"/>
    <col min="12" max="16384" width="8.88671875" style="69"/>
  </cols>
  <sheetData>
    <row r="1" spans="1:11" s="40" customFormat="1" ht="28.8" customHeight="1" x14ac:dyDescent="0.3">
      <c r="A1" s="29" t="s">
        <v>94</v>
      </c>
      <c r="B1" s="29" t="s">
        <v>86</v>
      </c>
      <c r="C1" s="29" t="s">
        <v>373</v>
      </c>
      <c r="D1" s="29" t="s">
        <v>374</v>
      </c>
      <c r="E1" s="98" t="s">
        <v>0</v>
      </c>
      <c r="F1" s="98"/>
      <c r="G1" s="98" t="s">
        <v>3</v>
      </c>
      <c r="H1" s="98" t="s">
        <v>8</v>
      </c>
      <c r="I1" s="98"/>
      <c r="J1" s="98" t="s">
        <v>7</v>
      </c>
      <c r="K1" s="98" t="s">
        <v>4</v>
      </c>
    </row>
    <row r="2" spans="1:11" s="40" customFormat="1" ht="14.4" x14ac:dyDescent="0.3">
      <c r="A2" s="41"/>
      <c r="B2" s="42"/>
      <c r="C2" s="43"/>
      <c r="D2" s="43"/>
      <c r="E2" s="43" t="s">
        <v>1</v>
      </c>
      <c r="F2" s="43" t="s">
        <v>2</v>
      </c>
      <c r="G2" s="98"/>
      <c r="H2" s="43" t="s">
        <v>1</v>
      </c>
      <c r="I2" s="43" t="s">
        <v>2</v>
      </c>
      <c r="J2" s="98"/>
      <c r="K2" s="98"/>
    </row>
    <row r="3" spans="1:11" x14ac:dyDescent="0.3">
      <c r="A3" s="86">
        <v>1</v>
      </c>
      <c r="B3" s="81" t="s">
        <v>42</v>
      </c>
      <c r="C3" s="67"/>
      <c r="D3" s="68"/>
      <c r="E3" s="70"/>
      <c r="F3" s="83"/>
      <c r="G3" s="83"/>
      <c r="H3" s="83"/>
      <c r="I3" s="83"/>
      <c r="J3" s="83"/>
      <c r="K3" s="83"/>
    </row>
    <row r="4" spans="1:11" x14ac:dyDescent="0.3">
      <c r="A4" s="86">
        <v>2</v>
      </c>
      <c r="B4" s="70" t="s">
        <v>43</v>
      </c>
      <c r="C4" s="67"/>
      <c r="D4" s="68"/>
      <c r="E4" s="70"/>
      <c r="F4" s="83"/>
      <c r="G4" s="83"/>
      <c r="H4" s="83"/>
      <c r="I4" s="83"/>
      <c r="J4" s="83"/>
      <c r="K4" s="83"/>
    </row>
    <row r="5" spans="1:11" x14ac:dyDescent="0.3">
      <c r="A5" s="86">
        <v>3</v>
      </c>
      <c r="B5" s="71" t="s">
        <v>478</v>
      </c>
      <c r="C5" s="68" t="s">
        <v>11</v>
      </c>
      <c r="D5" s="68" t="s">
        <v>452</v>
      </c>
      <c r="E5" s="70"/>
      <c r="F5" s="83"/>
      <c r="G5" s="83"/>
      <c r="H5" s="83"/>
      <c r="I5" s="83"/>
      <c r="J5" s="83"/>
      <c r="K5" s="83"/>
    </row>
    <row r="6" spans="1:11" x14ac:dyDescent="0.3">
      <c r="A6" s="86">
        <v>4</v>
      </c>
      <c r="B6" s="72" t="s">
        <v>479</v>
      </c>
      <c r="C6" s="68" t="s">
        <v>11</v>
      </c>
      <c r="D6" s="68" t="s">
        <v>453</v>
      </c>
      <c r="E6" s="70"/>
      <c r="F6" s="83"/>
      <c r="G6" s="83"/>
      <c r="H6" s="83"/>
      <c r="I6" s="83"/>
      <c r="J6" s="83"/>
      <c r="K6" s="83"/>
    </row>
    <row r="7" spans="1:11" x14ac:dyDescent="0.3">
      <c r="A7" s="86">
        <v>5</v>
      </c>
      <c r="B7" s="72" t="s">
        <v>480</v>
      </c>
      <c r="C7" s="68" t="s">
        <v>11</v>
      </c>
      <c r="D7" s="68" t="s">
        <v>454</v>
      </c>
      <c r="E7" s="70"/>
      <c r="F7" s="83"/>
      <c r="G7" s="83"/>
      <c r="H7" s="83"/>
      <c r="I7" s="83"/>
      <c r="J7" s="83"/>
      <c r="K7" s="83"/>
    </row>
    <row r="8" spans="1:11" x14ac:dyDescent="0.3">
      <c r="A8" s="86">
        <v>6</v>
      </c>
      <c r="B8" s="79" t="s">
        <v>44</v>
      </c>
      <c r="C8" s="67"/>
      <c r="D8" s="68"/>
      <c r="E8" s="70"/>
      <c r="F8" s="83"/>
      <c r="G8" s="83"/>
      <c r="H8" s="83"/>
      <c r="I8" s="83"/>
      <c r="J8" s="83"/>
      <c r="K8" s="83"/>
    </row>
    <row r="9" spans="1:11" x14ac:dyDescent="0.3">
      <c r="A9" s="86">
        <v>7</v>
      </c>
      <c r="B9" s="80" t="s">
        <v>45</v>
      </c>
      <c r="C9" s="67"/>
      <c r="D9" s="68"/>
      <c r="E9" s="70"/>
      <c r="F9" s="83"/>
      <c r="G9" s="83"/>
      <c r="H9" s="83"/>
      <c r="I9" s="83"/>
      <c r="J9" s="83"/>
      <c r="K9" s="83"/>
    </row>
    <row r="10" spans="1:11" x14ac:dyDescent="0.3">
      <c r="A10" s="86">
        <v>8</v>
      </c>
      <c r="B10" s="71" t="s">
        <v>481</v>
      </c>
      <c r="C10" s="68" t="s">
        <v>11</v>
      </c>
      <c r="D10" s="68" t="s">
        <v>452</v>
      </c>
      <c r="E10" s="70"/>
      <c r="F10" s="83"/>
      <c r="G10" s="83"/>
      <c r="H10" s="83"/>
      <c r="I10" s="83"/>
      <c r="J10" s="83"/>
      <c r="K10" s="83"/>
    </row>
    <row r="11" spans="1:11" x14ac:dyDescent="0.3">
      <c r="A11" s="86">
        <v>9</v>
      </c>
      <c r="B11" s="72" t="s">
        <v>479</v>
      </c>
      <c r="C11" s="68" t="s">
        <v>11</v>
      </c>
      <c r="D11" s="68" t="s">
        <v>455</v>
      </c>
      <c r="E11" s="70"/>
      <c r="F11" s="83"/>
      <c r="G11" s="83"/>
      <c r="H11" s="83"/>
      <c r="I11" s="83"/>
      <c r="J11" s="83"/>
      <c r="K11" s="83"/>
    </row>
    <row r="12" spans="1:11" x14ac:dyDescent="0.3">
      <c r="A12" s="86">
        <v>10</v>
      </c>
      <c r="B12" s="71" t="s">
        <v>482</v>
      </c>
      <c r="C12" s="68" t="s">
        <v>11</v>
      </c>
      <c r="D12" s="68" t="s">
        <v>456</v>
      </c>
      <c r="E12" s="70"/>
      <c r="F12" s="83"/>
      <c r="G12" s="83"/>
      <c r="H12" s="83"/>
      <c r="I12" s="83"/>
      <c r="J12" s="83"/>
      <c r="K12" s="83"/>
    </row>
    <row r="13" spans="1:11" x14ac:dyDescent="0.3">
      <c r="A13" s="86">
        <v>11</v>
      </c>
      <c r="B13" s="73" t="s">
        <v>448</v>
      </c>
      <c r="C13" s="68" t="s">
        <v>11</v>
      </c>
      <c r="D13" s="68" t="s">
        <v>457</v>
      </c>
      <c r="E13" s="70"/>
      <c r="F13" s="83"/>
      <c r="G13" s="83"/>
      <c r="H13" s="83"/>
      <c r="I13" s="83"/>
      <c r="J13" s="83"/>
      <c r="K13" s="83"/>
    </row>
    <row r="14" spans="1:11" x14ac:dyDescent="0.3">
      <c r="A14" s="86">
        <v>12</v>
      </c>
      <c r="B14" s="78" t="s">
        <v>449</v>
      </c>
      <c r="C14" s="67"/>
      <c r="D14" s="68"/>
      <c r="E14" s="70"/>
      <c r="F14" s="83"/>
      <c r="G14" s="83"/>
      <c r="H14" s="83"/>
      <c r="I14" s="83"/>
      <c r="J14" s="83"/>
      <c r="K14" s="83"/>
    </row>
    <row r="15" spans="1:11" x14ac:dyDescent="0.3">
      <c r="A15" s="86">
        <v>13</v>
      </c>
      <c r="B15" s="74" t="s">
        <v>483</v>
      </c>
      <c r="C15" s="68" t="s">
        <v>11</v>
      </c>
      <c r="D15" s="68" t="s">
        <v>458</v>
      </c>
      <c r="E15" s="70"/>
      <c r="F15" s="83"/>
      <c r="G15" s="83"/>
      <c r="H15" s="83"/>
      <c r="I15" s="83"/>
      <c r="J15" s="83"/>
      <c r="K15" s="83"/>
    </row>
    <row r="16" spans="1:11" x14ac:dyDescent="0.3">
      <c r="A16" s="86">
        <v>14</v>
      </c>
      <c r="B16" s="73" t="s">
        <v>448</v>
      </c>
      <c r="C16" s="68" t="s">
        <v>11</v>
      </c>
      <c r="D16" s="68" t="s">
        <v>459</v>
      </c>
      <c r="E16" s="70"/>
      <c r="F16" s="83"/>
      <c r="G16" s="83"/>
      <c r="H16" s="83"/>
      <c r="I16" s="83"/>
      <c r="J16" s="83"/>
      <c r="K16" s="83"/>
    </row>
    <row r="17" spans="1:11" x14ac:dyDescent="0.3">
      <c r="A17" s="86">
        <v>15</v>
      </c>
      <c r="B17" s="78" t="s">
        <v>450</v>
      </c>
      <c r="C17" s="67"/>
      <c r="D17" s="68"/>
      <c r="E17" s="70"/>
      <c r="F17" s="83"/>
      <c r="G17" s="83"/>
      <c r="H17" s="83"/>
      <c r="I17" s="83"/>
      <c r="J17" s="83"/>
      <c r="K17" s="83"/>
    </row>
    <row r="18" spans="1:11" x14ac:dyDescent="0.3">
      <c r="A18" s="86">
        <v>16</v>
      </c>
      <c r="B18" s="71" t="s">
        <v>451</v>
      </c>
      <c r="C18" s="68" t="s">
        <v>11</v>
      </c>
      <c r="D18" s="68" t="s">
        <v>460</v>
      </c>
      <c r="E18" s="70"/>
      <c r="F18" s="83"/>
      <c r="G18" s="83"/>
      <c r="H18" s="83"/>
      <c r="I18" s="83"/>
      <c r="J18" s="83"/>
      <c r="K18" s="83"/>
    </row>
    <row r="19" spans="1:11" x14ac:dyDescent="0.3">
      <c r="A19" s="86">
        <v>17</v>
      </c>
      <c r="B19" s="82" t="s">
        <v>46</v>
      </c>
      <c r="C19" s="67"/>
      <c r="D19" s="68"/>
      <c r="E19" s="70"/>
      <c r="F19" s="83"/>
      <c r="G19" s="83"/>
      <c r="H19" s="83"/>
      <c r="I19" s="83"/>
      <c r="J19" s="83"/>
      <c r="K19" s="83"/>
    </row>
    <row r="20" spans="1:11" x14ac:dyDescent="0.3">
      <c r="A20" s="86">
        <v>18</v>
      </c>
      <c r="B20" s="70" t="s">
        <v>485</v>
      </c>
      <c r="C20" s="84" t="s">
        <v>11</v>
      </c>
      <c r="D20" s="68" t="s">
        <v>461</v>
      </c>
      <c r="E20" s="70"/>
      <c r="F20" s="83"/>
      <c r="G20" s="83"/>
      <c r="H20" s="83"/>
      <c r="I20" s="83"/>
      <c r="J20" s="83"/>
      <c r="K20" s="83"/>
    </row>
    <row r="21" spans="1:11" x14ac:dyDescent="0.3">
      <c r="A21" s="86">
        <v>19</v>
      </c>
      <c r="B21" s="70" t="s">
        <v>486</v>
      </c>
      <c r="C21" s="67" t="s">
        <v>11</v>
      </c>
      <c r="D21" s="68" t="s">
        <v>462</v>
      </c>
      <c r="E21" s="70"/>
      <c r="F21" s="83"/>
      <c r="G21" s="83"/>
      <c r="H21" s="83"/>
      <c r="I21" s="83"/>
      <c r="J21" s="83"/>
      <c r="K21" s="83"/>
    </row>
    <row r="22" spans="1:11" x14ac:dyDescent="0.3">
      <c r="A22" s="86">
        <v>20</v>
      </c>
      <c r="B22" s="70" t="s">
        <v>487</v>
      </c>
      <c r="C22" s="68" t="s">
        <v>11</v>
      </c>
      <c r="D22" s="68" t="s">
        <v>463</v>
      </c>
      <c r="E22" s="70"/>
      <c r="F22" s="83"/>
      <c r="G22" s="83"/>
      <c r="H22" s="83"/>
      <c r="I22" s="83"/>
      <c r="J22" s="83"/>
      <c r="K22" s="83"/>
    </row>
    <row r="23" spans="1:11" x14ac:dyDescent="0.3">
      <c r="A23" s="86">
        <v>21</v>
      </c>
      <c r="B23" s="70" t="s">
        <v>488</v>
      </c>
      <c r="C23" s="67" t="s">
        <v>11</v>
      </c>
      <c r="D23" s="68" t="s">
        <v>464</v>
      </c>
      <c r="E23" s="70"/>
      <c r="F23" s="83"/>
      <c r="G23" s="83"/>
      <c r="H23" s="83"/>
      <c r="I23" s="83"/>
      <c r="J23" s="83"/>
      <c r="K23" s="83"/>
    </row>
    <row r="24" spans="1:11" x14ac:dyDescent="0.3">
      <c r="A24" s="86">
        <v>22</v>
      </c>
      <c r="B24" s="72" t="s">
        <v>489</v>
      </c>
      <c r="C24" s="68" t="s">
        <v>11</v>
      </c>
      <c r="D24" s="68" t="s">
        <v>465</v>
      </c>
      <c r="E24" s="70"/>
      <c r="F24" s="83"/>
      <c r="G24" s="83"/>
      <c r="H24" s="83"/>
      <c r="I24" s="83"/>
      <c r="J24" s="83"/>
      <c r="K24" s="83"/>
    </row>
    <row r="25" spans="1:11" x14ac:dyDescent="0.3">
      <c r="A25" s="86">
        <v>23</v>
      </c>
      <c r="B25" s="72" t="s">
        <v>490</v>
      </c>
      <c r="C25" s="68" t="s">
        <v>11</v>
      </c>
      <c r="D25" s="68" t="s">
        <v>466</v>
      </c>
      <c r="E25" s="83"/>
      <c r="F25" s="83"/>
      <c r="G25" s="83"/>
      <c r="H25" s="83"/>
      <c r="I25" s="83"/>
      <c r="J25" s="83"/>
      <c r="K25" s="83"/>
    </row>
    <row r="26" spans="1:11" x14ac:dyDescent="0.3">
      <c r="A26" s="86">
        <v>24</v>
      </c>
      <c r="B26" s="72" t="s">
        <v>491</v>
      </c>
      <c r="C26" s="68" t="s">
        <v>11</v>
      </c>
      <c r="D26" s="68" t="s">
        <v>467</v>
      </c>
      <c r="E26" s="83"/>
      <c r="F26" s="83"/>
      <c r="G26" s="83"/>
      <c r="H26" s="83"/>
      <c r="I26" s="83"/>
      <c r="J26" s="83"/>
      <c r="K26" s="83"/>
    </row>
    <row r="27" spans="1:11" x14ac:dyDescent="0.3">
      <c r="A27" s="86">
        <v>25</v>
      </c>
      <c r="B27" s="72" t="s">
        <v>492</v>
      </c>
      <c r="C27" s="68" t="s">
        <v>6</v>
      </c>
      <c r="D27" s="68" t="s">
        <v>468</v>
      </c>
      <c r="E27" s="83"/>
      <c r="F27" s="83"/>
      <c r="G27" s="83"/>
      <c r="H27" s="83"/>
      <c r="I27" s="83"/>
      <c r="J27" s="83"/>
      <c r="K27" s="83"/>
    </row>
    <row r="28" spans="1:11" x14ac:dyDescent="0.3">
      <c r="A28" s="86">
        <v>26</v>
      </c>
      <c r="B28" s="72" t="s">
        <v>488</v>
      </c>
      <c r="C28" s="68" t="s">
        <v>11</v>
      </c>
      <c r="D28" s="68" t="s">
        <v>469</v>
      </c>
      <c r="E28" s="83"/>
      <c r="F28" s="83"/>
      <c r="G28" s="83"/>
      <c r="H28" s="83"/>
      <c r="I28" s="83"/>
      <c r="J28" s="83"/>
      <c r="K28" s="83"/>
    </row>
    <row r="29" spans="1:11" x14ac:dyDescent="0.3">
      <c r="A29" s="86">
        <v>27</v>
      </c>
      <c r="B29" s="70" t="s">
        <v>493</v>
      </c>
      <c r="C29" s="68" t="s">
        <v>6</v>
      </c>
      <c r="D29" s="68" t="s">
        <v>470</v>
      </c>
      <c r="E29" s="83"/>
      <c r="F29" s="83"/>
      <c r="G29" s="83"/>
      <c r="H29" s="85"/>
      <c r="I29" s="85"/>
      <c r="J29" s="83"/>
      <c r="K29" s="83"/>
    </row>
    <row r="30" spans="1:11" x14ac:dyDescent="0.3">
      <c r="A30" s="86">
        <v>28</v>
      </c>
      <c r="B30" s="72" t="s">
        <v>494</v>
      </c>
      <c r="C30" s="68" t="s">
        <v>11</v>
      </c>
      <c r="D30" s="68" t="s">
        <v>471</v>
      </c>
      <c r="E30" s="85"/>
      <c r="F30" s="85"/>
      <c r="G30" s="85"/>
      <c r="H30" s="85"/>
      <c r="I30" s="83"/>
      <c r="J30" s="83"/>
      <c r="K30" s="83"/>
    </row>
    <row r="31" spans="1:11" x14ac:dyDescent="0.3">
      <c r="A31" s="86">
        <v>29</v>
      </c>
      <c r="B31" s="70" t="s">
        <v>495</v>
      </c>
      <c r="C31" s="67" t="s">
        <v>11</v>
      </c>
      <c r="D31" s="68" t="s">
        <v>472</v>
      </c>
      <c r="E31" s="83"/>
      <c r="F31" s="85"/>
      <c r="G31" s="85"/>
      <c r="H31" s="85"/>
      <c r="I31" s="83"/>
      <c r="J31" s="83"/>
      <c r="K31" s="83"/>
    </row>
    <row r="32" spans="1:11" x14ac:dyDescent="0.3">
      <c r="A32" s="86">
        <v>30</v>
      </c>
      <c r="B32" s="72" t="s">
        <v>496</v>
      </c>
      <c r="C32" s="68" t="s">
        <v>11</v>
      </c>
      <c r="D32" s="68" t="s">
        <v>473</v>
      </c>
      <c r="E32" s="85"/>
      <c r="F32" s="85"/>
      <c r="G32" s="85"/>
      <c r="H32" s="85"/>
      <c r="I32" s="85"/>
      <c r="J32" s="83"/>
      <c r="K32" s="83"/>
    </row>
    <row r="33" spans="1:11" x14ac:dyDescent="0.3">
      <c r="A33" s="86">
        <v>31</v>
      </c>
      <c r="B33" s="72" t="s">
        <v>497</v>
      </c>
      <c r="C33" s="68" t="s">
        <v>6</v>
      </c>
      <c r="D33" s="68" t="s">
        <v>474</v>
      </c>
      <c r="E33" s="85"/>
      <c r="F33" s="83"/>
      <c r="G33" s="85"/>
      <c r="H33" s="85"/>
      <c r="I33" s="85"/>
      <c r="J33" s="83"/>
      <c r="K33" s="83"/>
    </row>
    <row r="34" spans="1:11" x14ac:dyDescent="0.3">
      <c r="A34" s="86">
        <v>32</v>
      </c>
      <c r="B34" s="70" t="s">
        <v>498</v>
      </c>
      <c r="C34" s="68" t="s">
        <v>6</v>
      </c>
      <c r="D34" s="68" t="s">
        <v>475</v>
      </c>
      <c r="E34" s="83"/>
      <c r="F34" s="83"/>
      <c r="G34" s="83"/>
      <c r="H34" s="83"/>
      <c r="I34" s="83"/>
      <c r="J34" s="83"/>
      <c r="K34" s="83"/>
    </row>
    <row r="35" spans="1:11" x14ac:dyDescent="0.3">
      <c r="A35" s="86">
        <v>33</v>
      </c>
      <c r="B35" s="72" t="s">
        <v>499</v>
      </c>
      <c r="C35" s="68" t="s">
        <v>6</v>
      </c>
      <c r="D35" s="68" t="s">
        <v>476</v>
      </c>
      <c r="E35" s="83"/>
      <c r="F35" s="83"/>
      <c r="G35" s="83"/>
      <c r="H35" s="83"/>
      <c r="I35" s="83"/>
      <c r="J35" s="83"/>
      <c r="K35" s="83"/>
    </row>
    <row r="36" spans="1:11" x14ac:dyDescent="0.3">
      <c r="A36" s="86">
        <v>34</v>
      </c>
      <c r="B36" s="80" t="s">
        <v>484</v>
      </c>
      <c r="C36" s="67"/>
      <c r="D36" s="68"/>
      <c r="E36" s="83"/>
      <c r="F36" s="83"/>
      <c r="G36" s="83"/>
      <c r="H36" s="83"/>
      <c r="I36" s="83"/>
      <c r="J36" s="83"/>
      <c r="K36" s="83"/>
    </row>
    <row r="37" spans="1:11" x14ac:dyDescent="0.3">
      <c r="A37" s="86">
        <v>35</v>
      </c>
      <c r="B37" s="72" t="s">
        <v>500</v>
      </c>
      <c r="C37" s="68" t="s">
        <v>6</v>
      </c>
      <c r="D37" s="68" t="s">
        <v>477</v>
      </c>
      <c r="E37" s="83"/>
      <c r="F37" s="83"/>
      <c r="G37" s="83"/>
      <c r="H37" s="83"/>
      <c r="I37" s="83"/>
      <c r="J37" s="83"/>
      <c r="K37" s="83"/>
    </row>
    <row r="38" spans="1:11" x14ac:dyDescent="0.3">
      <c r="B38" s="75"/>
    </row>
    <row r="39" spans="1:11" x14ac:dyDescent="0.3">
      <c r="B39" s="75"/>
    </row>
    <row r="40" spans="1:11" x14ac:dyDescent="0.3">
      <c r="B40" s="75"/>
    </row>
    <row r="41" spans="1:11" x14ac:dyDescent="0.3">
      <c r="B41" s="75"/>
    </row>
    <row r="42" spans="1:11" x14ac:dyDescent="0.3">
      <c r="B42" s="75"/>
    </row>
    <row r="43" spans="1:11" x14ac:dyDescent="0.3">
      <c r="B43" s="75"/>
    </row>
    <row r="44" spans="1:11" x14ac:dyDescent="0.3">
      <c r="B44" s="75"/>
    </row>
    <row r="45" spans="1:11" x14ac:dyDescent="0.3">
      <c r="B45" s="75"/>
    </row>
    <row r="46" spans="1:11" x14ac:dyDescent="0.3">
      <c r="B46" s="75"/>
    </row>
    <row r="51" spans="2:7" x14ac:dyDescent="0.3">
      <c r="G51" s="75"/>
    </row>
    <row r="52" spans="2:7" x14ac:dyDescent="0.3">
      <c r="B52" s="75"/>
      <c r="G52" s="75"/>
    </row>
    <row r="53" spans="2:7" x14ac:dyDescent="0.3">
      <c r="B53" s="75"/>
    </row>
    <row r="54" spans="2:7" x14ac:dyDescent="0.3">
      <c r="B54" s="75"/>
    </row>
  </sheetData>
  <mergeCells count="5">
    <mergeCell ref="J1:J2"/>
    <mergeCell ref="K1:K2"/>
    <mergeCell ref="E1:F1"/>
    <mergeCell ref="G1:G2"/>
    <mergeCell ref="H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6622-05AB-4173-88B7-2062BA6E2662}">
  <dimension ref="A1:E26"/>
  <sheetViews>
    <sheetView workbookViewId="0">
      <selection activeCell="B5" sqref="B5"/>
    </sheetView>
  </sheetViews>
  <sheetFormatPr defaultRowHeight="14.4" x14ac:dyDescent="0.3"/>
  <cols>
    <col min="1" max="1" width="33" customWidth="1"/>
    <col min="2" max="2" width="57.109375" customWidth="1"/>
    <col min="3" max="4" width="8.88671875" style="90"/>
    <col min="5" max="5" width="72.5546875" customWidth="1"/>
  </cols>
  <sheetData>
    <row r="1" spans="1:5" x14ac:dyDescent="0.3">
      <c r="A1" t="s">
        <v>502</v>
      </c>
    </row>
    <row r="3" spans="1:5" x14ac:dyDescent="0.3">
      <c r="A3" s="91" t="s">
        <v>553</v>
      </c>
      <c r="B3" s="91" t="s">
        <v>552</v>
      </c>
      <c r="C3" s="6" t="s">
        <v>554</v>
      </c>
      <c r="D3" s="6" t="s">
        <v>555</v>
      </c>
      <c r="E3" s="91" t="s">
        <v>556</v>
      </c>
    </row>
    <row r="4" spans="1:5" x14ac:dyDescent="0.3">
      <c r="A4" s="91" t="s">
        <v>506</v>
      </c>
      <c r="B4" s="91" t="s">
        <v>503</v>
      </c>
      <c r="C4" s="6" t="s">
        <v>504</v>
      </c>
      <c r="D4" s="6" t="s">
        <v>504</v>
      </c>
      <c r="E4" s="91" t="s">
        <v>505</v>
      </c>
    </row>
    <row r="5" spans="1:5" x14ac:dyDescent="0.3">
      <c r="A5" s="91" t="s">
        <v>509</v>
      </c>
      <c r="B5" s="91" t="s">
        <v>507</v>
      </c>
      <c r="C5" s="6" t="s">
        <v>9</v>
      </c>
      <c r="D5" s="6">
        <v>2</v>
      </c>
      <c r="E5" s="91" t="s">
        <v>508</v>
      </c>
    </row>
    <row r="6" spans="1:5" x14ac:dyDescent="0.3">
      <c r="A6" s="91" t="s">
        <v>512</v>
      </c>
      <c r="B6" s="91" t="s">
        <v>511</v>
      </c>
      <c r="C6" s="6" t="s">
        <v>9</v>
      </c>
      <c r="D6" s="6">
        <v>2</v>
      </c>
      <c r="E6" s="91" t="s">
        <v>510</v>
      </c>
    </row>
    <row r="7" spans="1:5" x14ac:dyDescent="0.3">
      <c r="A7" s="91" t="s">
        <v>514</v>
      </c>
      <c r="B7" s="91" t="s">
        <v>513</v>
      </c>
      <c r="C7" s="6" t="s">
        <v>9</v>
      </c>
      <c r="D7" s="6">
        <v>2</v>
      </c>
      <c r="E7" s="91"/>
    </row>
    <row r="8" spans="1:5" x14ac:dyDescent="0.3">
      <c r="A8" s="91" t="s">
        <v>514</v>
      </c>
      <c r="B8" s="91" t="s">
        <v>515</v>
      </c>
      <c r="C8" s="6" t="s">
        <v>9</v>
      </c>
      <c r="D8" s="6">
        <v>3</v>
      </c>
      <c r="E8" s="91"/>
    </row>
    <row r="9" spans="1:5" x14ac:dyDescent="0.3">
      <c r="A9" s="91" t="s">
        <v>514</v>
      </c>
      <c r="B9" s="91" t="s">
        <v>516</v>
      </c>
      <c r="C9" s="6" t="s">
        <v>9</v>
      </c>
      <c r="D9" s="6">
        <v>2</v>
      </c>
      <c r="E9" s="91"/>
    </row>
    <row r="10" spans="1:5" x14ac:dyDescent="0.3">
      <c r="A10" s="91" t="s">
        <v>518</v>
      </c>
      <c r="B10" s="91" t="s">
        <v>517</v>
      </c>
      <c r="C10" s="6" t="s">
        <v>9</v>
      </c>
      <c r="D10" s="6">
        <v>3</v>
      </c>
      <c r="E10" s="91"/>
    </row>
    <row r="11" spans="1:5" x14ac:dyDescent="0.3">
      <c r="A11" s="91" t="s">
        <v>514</v>
      </c>
      <c r="B11" s="91" t="s">
        <v>519</v>
      </c>
      <c r="C11" s="6" t="s">
        <v>520</v>
      </c>
      <c r="D11" s="6">
        <v>1</v>
      </c>
      <c r="E11" s="91" t="s">
        <v>521</v>
      </c>
    </row>
    <row r="12" spans="1:5" x14ac:dyDescent="0.3">
      <c r="A12" s="91" t="s">
        <v>523</v>
      </c>
      <c r="B12" s="91" t="s">
        <v>501</v>
      </c>
      <c r="C12" s="6" t="s">
        <v>504</v>
      </c>
      <c r="D12" s="6" t="s">
        <v>504</v>
      </c>
      <c r="E12" s="91" t="s">
        <v>522</v>
      </c>
    </row>
    <row r="13" spans="1:5" x14ac:dyDescent="0.3">
      <c r="A13" s="91" t="s">
        <v>526</v>
      </c>
      <c r="B13" s="91" t="s">
        <v>524</v>
      </c>
      <c r="C13" s="6" t="s">
        <v>9</v>
      </c>
      <c r="D13" s="6">
        <v>1</v>
      </c>
      <c r="E13" s="91" t="s">
        <v>525</v>
      </c>
    </row>
    <row r="14" spans="1:5" x14ac:dyDescent="0.3">
      <c r="A14" s="91" t="s">
        <v>536</v>
      </c>
      <c r="B14" s="91" t="s">
        <v>527</v>
      </c>
      <c r="C14" s="6" t="s">
        <v>9</v>
      </c>
      <c r="D14" s="6">
        <v>1</v>
      </c>
      <c r="E14" s="91" t="s">
        <v>525</v>
      </c>
    </row>
    <row r="15" spans="1:5" x14ac:dyDescent="0.3">
      <c r="A15" s="91" t="s">
        <v>537</v>
      </c>
      <c r="B15" s="91" t="s">
        <v>528</v>
      </c>
      <c r="C15" s="6" t="s">
        <v>9</v>
      </c>
      <c r="D15" s="6">
        <v>1</v>
      </c>
      <c r="E15" s="91" t="s">
        <v>525</v>
      </c>
    </row>
    <row r="16" spans="1:5" x14ac:dyDescent="0.3">
      <c r="A16" s="91" t="s">
        <v>537</v>
      </c>
      <c r="B16" s="91" t="s">
        <v>529</v>
      </c>
      <c r="C16" s="6" t="s">
        <v>9</v>
      </c>
      <c r="D16" s="6">
        <v>1</v>
      </c>
      <c r="E16" s="91" t="s">
        <v>525</v>
      </c>
    </row>
    <row r="17" spans="1:5" x14ac:dyDescent="0.3">
      <c r="A17" s="91" t="s">
        <v>537</v>
      </c>
      <c r="B17" s="91" t="s">
        <v>530</v>
      </c>
      <c r="C17" s="6" t="s">
        <v>9</v>
      </c>
      <c r="D17" s="6">
        <v>1</v>
      </c>
      <c r="E17" s="91" t="s">
        <v>525</v>
      </c>
    </row>
    <row r="18" spans="1:5" x14ac:dyDescent="0.3">
      <c r="A18" s="91" t="s">
        <v>537</v>
      </c>
      <c r="B18" s="91" t="s">
        <v>531</v>
      </c>
      <c r="C18" s="6" t="s">
        <v>9</v>
      </c>
      <c r="D18" s="6">
        <v>2</v>
      </c>
      <c r="E18" s="91" t="s">
        <v>535</v>
      </c>
    </row>
    <row r="19" spans="1:5" x14ac:dyDescent="0.3">
      <c r="A19" s="91" t="s">
        <v>538</v>
      </c>
      <c r="B19" s="91" t="s">
        <v>532</v>
      </c>
      <c r="C19" s="6" t="s">
        <v>9</v>
      </c>
      <c r="D19" s="6">
        <v>1</v>
      </c>
      <c r="E19" s="91" t="s">
        <v>525</v>
      </c>
    </row>
    <row r="20" spans="1:5" x14ac:dyDescent="0.3">
      <c r="A20" s="91" t="s">
        <v>526</v>
      </c>
      <c r="B20" s="91" t="s">
        <v>533</v>
      </c>
      <c r="C20" s="6" t="s">
        <v>9</v>
      </c>
      <c r="D20" s="6">
        <v>1</v>
      </c>
      <c r="E20" s="91" t="s">
        <v>525</v>
      </c>
    </row>
    <row r="21" spans="1:5" x14ac:dyDescent="0.3">
      <c r="A21" s="91" t="s">
        <v>539</v>
      </c>
      <c r="B21" s="91" t="s">
        <v>534</v>
      </c>
      <c r="C21" s="6" t="s">
        <v>9</v>
      </c>
      <c r="D21" s="6">
        <v>1</v>
      </c>
      <c r="E21" s="91" t="s">
        <v>525</v>
      </c>
    </row>
    <row r="22" spans="1:5" x14ac:dyDescent="0.3">
      <c r="A22" s="91" t="s">
        <v>536</v>
      </c>
      <c r="B22" s="91" t="s">
        <v>540</v>
      </c>
      <c r="C22" s="6" t="s">
        <v>9</v>
      </c>
      <c r="D22" s="6">
        <v>2</v>
      </c>
      <c r="E22" s="91" t="s">
        <v>541</v>
      </c>
    </row>
    <row r="23" spans="1:5" x14ac:dyDescent="0.3">
      <c r="A23" s="91" t="s">
        <v>544</v>
      </c>
      <c r="B23" s="91" t="s">
        <v>542</v>
      </c>
      <c r="C23" s="6" t="s">
        <v>6</v>
      </c>
      <c r="D23" s="6">
        <v>252</v>
      </c>
      <c r="E23" s="91" t="s">
        <v>543</v>
      </c>
    </row>
    <row r="24" spans="1:5" x14ac:dyDescent="0.3">
      <c r="A24" s="91" t="s">
        <v>551</v>
      </c>
      <c r="B24" s="91" t="s">
        <v>545</v>
      </c>
      <c r="C24" s="6" t="s">
        <v>504</v>
      </c>
      <c r="D24" s="6" t="s">
        <v>504</v>
      </c>
      <c r="E24" s="91" t="s">
        <v>548</v>
      </c>
    </row>
    <row r="25" spans="1:5" x14ac:dyDescent="0.3">
      <c r="A25" s="91" t="s">
        <v>550</v>
      </c>
      <c r="B25" s="91" t="s">
        <v>547</v>
      </c>
      <c r="C25" s="6" t="s">
        <v>9</v>
      </c>
      <c r="D25" s="6">
        <v>2</v>
      </c>
      <c r="E25" s="91" t="s">
        <v>549</v>
      </c>
    </row>
    <row r="26" spans="1:5" x14ac:dyDescent="0.3">
      <c r="A26" s="91" t="s">
        <v>544</v>
      </c>
      <c r="B26" s="91" t="s">
        <v>546</v>
      </c>
      <c r="C26" s="6" t="s">
        <v>9</v>
      </c>
      <c r="D26" s="6">
        <v>2</v>
      </c>
      <c r="E26" s="9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АС</vt:lpstr>
      <vt:lpstr>КЖ</vt:lpstr>
      <vt:lpstr>АС-1</vt:lpstr>
      <vt:lpstr>КМ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2025-09-05T15:00:05Z</dcterms:modified>
</cp:coreProperties>
</file>