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6\КП М6\"/>
    </mc:Choice>
  </mc:AlternateContent>
  <xr:revisionPtr revIDLastSave="0" documentId="13_ncr:1_{410E0FE1-6E93-42D3-B7A4-51C1A7221441}" xr6:coauthVersionLast="47" xr6:coauthVersionMax="47" xr10:uidLastSave="{00000000-0000-0000-0000-000000000000}"/>
  <bookViews>
    <workbookView xWindow="28680" yWindow="-120" windowWidth="29040" windowHeight="15720" activeTab="1" xr2:uid="{E403AED3-23CA-4C79-AD48-CE85ED21C76E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2" l="1"/>
  <c r="G43" i="2"/>
  <c r="F137" i="1"/>
  <c r="F142" i="1"/>
  <c r="F141" i="1"/>
  <c r="F140" i="1"/>
  <c r="F139" i="1"/>
  <c r="F138" i="1"/>
  <c r="F136" i="1"/>
</calcChain>
</file>

<file path=xl/sharedStrings.xml><?xml version="1.0" encoding="utf-8"?>
<sst xmlns="http://schemas.openxmlformats.org/spreadsheetml/2006/main" count="276" uniqueCount="191">
  <si>
    <t>Спецификация  металлопроката</t>
  </si>
  <si>
    <r>
      <t xml:space="preserve">Наименовани е профиля
</t>
    </r>
    <r>
      <rPr>
        <sz val="11"/>
        <color indexed="8"/>
        <rFont val="Arial"/>
        <family val="1"/>
        <charset val="204"/>
      </rPr>
      <t xml:space="preserve">гост, </t>
    </r>
    <r>
      <rPr>
        <sz val="9"/>
        <color indexed="8"/>
        <rFont val="Arial"/>
        <family val="1"/>
        <charset val="204"/>
      </rPr>
      <t>ТУ</t>
    </r>
  </si>
  <si>
    <r>
      <t xml:space="preserve">Наимен ование или марка металла </t>
    </r>
    <r>
      <rPr>
        <sz val="11"/>
        <color indexed="8"/>
        <rFont val="Arial"/>
        <family val="1"/>
        <charset val="204"/>
      </rPr>
      <t xml:space="preserve">гост, </t>
    </r>
    <r>
      <rPr>
        <sz val="9"/>
        <color indexed="8"/>
        <rFont val="Arial"/>
        <family val="1"/>
        <charset val="204"/>
      </rPr>
      <t>ТУ</t>
    </r>
  </si>
  <si>
    <t>Наименова ние или размеры профиля</t>
  </si>
  <si>
    <t>Масса металла по элементам констукций, т</t>
  </si>
  <si>
    <r>
      <t xml:space="preserve">Общая </t>
    </r>
    <r>
      <rPr>
        <sz val="9"/>
        <color indexed="63"/>
        <rFont val="Arial"/>
        <family val="2"/>
      </rPr>
      <t>м</t>
    </r>
    <r>
      <rPr>
        <sz val="9"/>
        <color indexed="8"/>
        <rFont val="Arial"/>
        <family val="2"/>
      </rPr>
      <t>ас</t>
    </r>
    <r>
      <rPr>
        <sz val="9"/>
        <color indexed="63"/>
        <rFont val="Arial"/>
        <family val="2"/>
      </rPr>
      <t>са, т</t>
    </r>
  </si>
  <si>
    <t>Усилен ие
ФС-1 и ФФ-1</t>
  </si>
  <si>
    <t>Усилен ие
ФС-2 и ФФ-2</t>
  </si>
  <si>
    <r>
      <t>Усилен ие
ФФ</t>
    </r>
    <r>
      <rPr>
        <sz val="9"/>
        <color indexed="63"/>
        <rFont val="Arial"/>
        <family val="1"/>
        <charset val="204"/>
      </rPr>
      <t>-</t>
    </r>
    <r>
      <rPr>
        <sz val="9"/>
        <color indexed="8"/>
        <rFont val="Arial"/>
        <family val="1"/>
        <charset val="204"/>
      </rPr>
      <t>3</t>
    </r>
  </si>
  <si>
    <r>
      <t>У</t>
    </r>
    <r>
      <rPr>
        <sz val="9"/>
        <color indexed="63"/>
        <rFont val="Arial"/>
        <family val="2"/>
      </rPr>
      <t>си</t>
    </r>
    <r>
      <rPr>
        <sz val="9"/>
        <color indexed="8"/>
        <rFont val="Arial"/>
        <family val="2"/>
      </rPr>
      <t>лен ие ФС</t>
    </r>
    <r>
      <rPr>
        <sz val="9"/>
        <color indexed="63"/>
        <rFont val="Arial"/>
        <family val="2"/>
      </rPr>
      <t>-</t>
    </r>
    <r>
      <rPr>
        <sz val="9"/>
        <color indexed="8"/>
        <rFont val="Arial"/>
        <family val="2"/>
      </rPr>
      <t>4</t>
    </r>
  </si>
  <si>
    <t>Устано вка прогон ов</t>
  </si>
  <si>
    <r>
      <t>Устройст во Р-2 (нов),
Р-10
(нов), Р-6 (но</t>
    </r>
    <r>
      <rPr>
        <sz val="9"/>
        <color indexed="63"/>
        <rFont val="Arial"/>
        <family val="1"/>
        <charset val="204"/>
      </rPr>
      <t>в</t>
    </r>
    <r>
      <rPr>
        <sz val="9"/>
        <color indexed="8"/>
        <rFont val="Arial"/>
        <family val="1"/>
        <charset val="204"/>
      </rPr>
      <t>)</t>
    </r>
  </si>
  <si>
    <r>
      <t>Устрой ство Р-5
(нов.), замена Р</t>
    </r>
    <r>
      <rPr>
        <sz val="9"/>
        <color indexed="63"/>
        <rFont val="Arial"/>
        <family val="1"/>
        <charset val="204"/>
      </rPr>
      <t>-</t>
    </r>
    <r>
      <rPr>
        <sz val="9"/>
        <color indexed="8"/>
        <rFont val="Arial"/>
        <family val="1"/>
        <charset val="204"/>
      </rPr>
      <t>3</t>
    </r>
  </si>
  <si>
    <r>
      <t xml:space="preserve">Устройс </t>
    </r>
    <r>
      <rPr>
        <sz val="9"/>
        <color indexed="63"/>
        <rFont val="Arial"/>
        <family val="1"/>
        <charset val="204"/>
      </rPr>
      <t xml:space="preserve">тво зам. </t>
    </r>
    <r>
      <rPr>
        <sz val="9"/>
        <color indexed="8"/>
        <rFont val="Arial"/>
        <family val="1"/>
        <charset val="204"/>
      </rPr>
      <t>Р-7, Р-12
(но</t>
    </r>
    <r>
      <rPr>
        <sz val="9"/>
        <color indexed="63"/>
        <rFont val="Arial"/>
        <family val="1"/>
        <charset val="204"/>
      </rPr>
      <t>в</t>
    </r>
    <r>
      <rPr>
        <sz val="9"/>
        <color indexed="8"/>
        <rFont val="Arial"/>
        <family val="1"/>
        <charset val="204"/>
      </rPr>
      <t>), устан. Р</t>
    </r>
    <r>
      <rPr>
        <sz val="9"/>
        <color indexed="63"/>
        <rFont val="Arial"/>
        <family val="1"/>
        <charset val="204"/>
      </rPr>
      <t>-</t>
    </r>
    <r>
      <rPr>
        <sz val="9"/>
        <color indexed="8"/>
        <rFont val="Arial"/>
        <family val="1"/>
        <charset val="204"/>
      </rPr>
      <t>8</t>
    </r>
  </si>
  <si>
    <r>
      <t>Усиление СВ-1,
СВ</t>
    </r>
    <r>
      <rPr>
        <sz val="9"/>
        <color indexed="63"/>
        <rFont val="Arial"/>
        <family val="1"/>
        <charset val="204"/>
      </rPr>
      <t>-</t>
    </r>
    <r>
      <rPr>
        <sz val="9"/>
        <color indexed="8"/>
        <rFont val="Arial"/>
        <family val="1"/>
        <charset val="204"/>
      </rPr>
      <t>2,
СВ-4,
СВ-5, СВ-6, СВ-8</t>
    </r>
  </si>
  <si>
    <r>
      <t>Усилен ие
СВ-12,
СВ</t>
    </r>
    <r>
      <rPr>
        <sz val="9"/>
        <color indexed="63"/>
        <rFont val="Arial"/>
        <family val="1"/>
        <charset val="204"/>
      </rPr>
      <t>-</t>
    </r>
    <r>
      <rPr>
        <sz val="9"/>
        <color indexed="8"/>
        <rFont val="Arial"/>
        <family val="1"/>
        <charset val="204"/>
      </rPr>
      <t>14, СВ-16</t>
    </r>
  </si>
  <si>
    <r>
      <t>Утройс тво СВ-11</t>
    </r>
    <r>
      <rPr>
        <sz val="9"/>
        <color indexed="63"/>
        <rFont val="Arial"/>
        <family val="1"/>
        <charset val="204"/>
      </rPr>
      <t xml:space="preserve">,
</t>
    </r>
    <r>
      <rPr>
        <sz val="9"/>
        <color indexed="8"/>
        <rFont val="Arial"/>
        <family val="1"/>
        <charset val="204"/>
      </rPr>
      <t>СВ</t>
    </r>
    <r>
      <rPr>
        <sz val="9"/>
        <color indexed="63"/>
        <rFont val="Arial"/>
        <family val="1"/>
        <charset val="204"/>
      </rPr>
      <t>-</t>
    </r>
    <r>
      <rPr>
        <sz val="9"/>
        <color indexed="8"/>
        <rFont val="Arial"/>
        <family val="1"/>
        <charset val="204"/>
      </rPr>
      <t>13, СВ-15</t>
    </r>
  </si>
  <si>
    <r>
      <t>Замена эл.-ов СВ-1 и СВ-3</t>
    </r>
    <r>
      <rPr>
        <sz val="9"/>
        <color indexed="63"/>
        <rFont val="Arial"/>
        <family val="1"/>
        <charset val="204"/>
      </rPr>
      <t xml:space="preserve">, </t>
    </r>
    <r>
      <rPr>
        <sz val="9"/>
        <color indexed="8"/>
        <rFont val="Arial"/>
        <family val="1"/>
        <charset val="204"/>
      </rPr>
      <t xml:space="preserve">СВ-12 </t>
    </r>
    <r>
      <rPr>
        <b/>
        <sz val="8"/>
        <color indexed="8"/>
        <rFont val="Arial"/>
        <family val="1"/>
        <charset val="204"/>
      </rPr>
      <t xml:space="preserve">и </t>
    </r>
    <r>
      <rPr>
        <sz val="9"/>
        <color indexed="8"/>
        <rFont val="Arial"/>
        <family val="1"/>
        <charset val="204"/>
      </rPr>
      <t>СВ-14</t>
    </r>
  </si>
  <si>
    <r>
      <t>Усиле ние СГ</t>
    </r>
    <r>
      <rPr>
        <sz val="9"/>
        <color indexed="63"/>
        <rFont val="Arial"/>
        <family val="2"/>
      </rPr>
      <t>-</t>
    </r>
    <r>
      <rPr>
        <sz val="9"/>
        <color indexed="8"/>
        <rFont val="Arial"/>
        <family val="2"/>
      </rPr>
      <t>1</t>
    </r>
  </si>
  <si>
    <r>
      <t>За</t>
    </r>
    <r>
      <rPr>
        <sz val="9"/>
        <color indexed="63"/>
        <rFont val="Arial"/>
        <family val="1"/>
        <charset val="204"/>
      </rPr>
      <t>м</t>
    </r>
    <r>
      <rPr>
        <sz val="9"/>
        <color indexed="8"/>
        <rFont val="Arial"/>
        <family val="1"/>
        <charset val="204"/>
      </rPr>
      <t>ен</t>
    </r>
    <r>
      <rPr>
        <sz val="9"/>
        <color indexed="63"/>
        <rFont val="Arial"/>
        <family val="1"/>
        <charset val="204"/>
      </rPr>
      <t xml:space="preserve">а </t>
    </r>
    <r>
      <rPr>
        <sz val="9"/>
        <color indexed="8"/>
        <rFont val="Arial"/>
        <family val="1"/>
        <charset val="204"/>
      </rPr>
      <t>СГ-1, СГ-1
(новая)</t>
    </r>
  </si>
  <si>
    <r>
      <t xml:space="preserve">Утройс </t>
    </r>
    <r>
      <rPr>
        <sz val="9"/>
        <color indexed="63"/>
        <rFont val="Arial"/>
        <family val="1"/>
        <charset val="204"/>
      </rPr>
      <t xml:space="preserve">тво </t>
    </r>
    <r>
      <rPr>
        <sz val="9"/>
        <color indexed="8"/>
        <rFont val="Arial"/>
        <family val="1"/>
        <charset val="204"/>
      </rPr>
      <t>оп</t>
    </r>
    <r>
      <rPr>
        <sz val="9"/>
        <color indexed="63"/>
        <rFont val="Arial"/>
        <family val="1"/>
        <charset val="204"/>
      </rPr>
      <t xml:space="preserve">.стол
</t>
    </r>
    <r>
      <rPr>
        <sz val="9"/>
        <color indexed="8"/>
        <rFont val="Arial"/>
        <family val="1"/>
        <charset val="204"/>
      </rPr>
      <t>. узел 1,2</t>
    </r>
  </si>
  <si>
    <r>
      <t>Устано вка фа</t>
    </r>
    <r>
      <rPr>
        <sz val="9"/>
        <color indexed="63"/>
        <rFont val="Arial"/>
        <family val="1"/>
        <charset val="204"/>
      </rPr>
      <t xml:space="preserve">хве </t>
    </r>
    <r>
      <rPr>
        <sz val="9"/>
        <color indexed="8"/>
        <rFont val="Arial"/>
        <family val="1"/>
        <charset val="204"/>
      </rPr>
      <t>рк</t>
    </r>
    <r>
      <rPr>
        <sz val="9"/>
        <color indexed="63"/>
        <rFont val="Arial"/>
        <family val="1"/>
        <charset val="204"/>
      </rPr>
      <t xml:space="preserve">.
</t>
    </r>
    <r>
      <rPr>
        <sz val="6"/>
        <color indexed="8"/>
        <rFont val="Arial"/>
        <family val="1"/>
        <charset val="204"/>
      </rPr>
      <t>ЭЛ.-ОВ</t>
    </r>
  </si>
  <si>
    <t>Металли ческая лестниц а Лм-1</t>
  </si>
  <si>
    <r>
      <t xml:space="preserve">Защитн ые </t>
    </r>
    <r>
      <rPr>
        <sz val="9"/>
        <color indexed="63"/>
        <rFont val="Arial"/>
        <family val="2"/>
      </rPr>
      <t>с</t>
    </r>
    <r>
      <rPr>
        <sz val="9"/>
        <color indexed="8"/>
        <rFont val="Arial"/>
        <family val="2"/>
      </rPr>
      <t>етк</t>
    </r>
    <r>
      <rPr>
        <sz val="9"/>
        <color indexed="63"/>
        <rFont val="Arial"/>
        <family val="2"/>
      </rPr>
      <t xml:space="preserve">и </t>
    </r>
    <r>
      <rPr>
        <sz val="9"/>
        <color indexed="8"/>
        <rFont val="Arial"/>
        <family val="2"/>
      </rPr>
      <t>фонаре й СП-2</t>
    </r>
  </si>
  <si>
    <r>
      <t xml:space="preserve">Крепл </t>
    </r>
    <r>
      <rPr>
        <sz val="9"/>
        <color indexed="63"/>
        <rFont val="Arial"/>
        <family val="2"/>
      </rPr>
      <t xml:space="preserve">ение </t>
    </r>
    <r>
      <rPr>
        <sz val="9"/>
        <color indexed="8"/>
        <rFont val="Arial"/>
        <family val="2"/>
      </rPr>
      <t>СП</t>
    </r>
    <r>
      <rPr>
        <sz val="9"/>
        <color indexed="63"/>
        <rFont val="Arial"/>
        <family val="2"/>
      </rPr>
      <t>-</t>
    </r>
    <r>
      <rPr>
        <sz val="9"/>
        <color indexed="8"/>
        <rFont val="Arial"/>
        <family val="2"/>
      </rPr>
      <t>2</t>
    </r>
  </si>
  <si>
    <r>
      <t xml:space="preserve">Внутрен </t>
    </r>
    <r>
      <rPr>
        <sz val="9"/>
        <color indexed="8"/>
        <rFont val="Arial"/>
        <family val="2"/>
      </rPr>
      <t>н</t>
    </r>
    <r>
      <rPr>
        <sz val="9"/>
        <color indexed="63"/>
        <rFont val="Arial"/>
        <family val="2"/>
      </rPr>
      <t>и</t>
    </r>
    <r>
      <rPr>
        <sz val="9"/>
        <color indexed="8"/>
        <rFont val="Arial"/>
        <family val="2"/>
      </rPr>
      <t xml:space="preserve">е ход. площад </t>
    </r>
    <r>
      <rPr>
        <sz val="9"/>
        <color indexed="63"/>
        <rFont val="Arial"/>
        <family val="2"/>
      </rPr>
      <t>ки</t>
    </r>
  </si>
  <si>
    <r>
      <t xml:space="preserve">Металл ическа я </t>
    </r>
    <r>
      <rPr>
        <sz val="9"/>
        <color indexed="63"/>
        <rFont val="Arial"/>
        <family val="1"/>
        <charset val="204"/>
      </rPr>
      <t>л</t>
    </r>
    <r>
      <rPr>
        <sz val="9"/>
        <color indexed="8"/>
        <rFont val="Arial"/>
        <family val="1"/>
        <charset val="204"/>
      </rPr>
      <t>естни ца
Л</t>
    </r>
    <r>
      <rPr>
        <sz val="9"/>
        <color indexed="63"/>
        <rFont val="Arial"/>
        <family val="1"/>
        <charset val="204"/>
      </rPr>
      <t>м-2</t>
    </r>
  </si>
  <si>
    <r>
      <t xml:space="preserve">Узел </t>
    </r>
    <r>
      <rPr>
        <sz val="9"/>
        <color indexed="63"/>
        <rFont val="Arial"/>
        <family val="2"/>
      </rPr>
      <t>о</t>
    </r>
    <r>
      <rPr>
        <sz val="9"/>
        <color indexed="8"/>
        <rFont val="Arial"/>
        <family val="2"/>
      </rPr>
      <t xml:space="preserve">пир. </t>
    </r>
    <r>
      <rPr>
        <sz val="9"/>
        <color indexed="63"/>
        <rFont val="Arial"/>
        <family val="2"/>
      </rPr>
      <t xml:space="preserve">профли </t>
    </r>
    <r>
      <rPr>
        <sz val="9"/>
        <color indexed="8"/>
        <rFont val="Arial"/>
        <family val="2"/>
      </rPr>
      <t>ст</t>
    </r>
    <r>
      <rPr>
        <sz val="9"/>
        <color indexed="63"/>
        <rFont val="Arial"/>
        <family val="2"/>
      </rPr>
      <t>а</t>
    </r>
  </si>
  <si>
    <r>
      <t>Ре</t>
    </r>
    <r>
      <rPr>
        <sz val="9"/>
        <color indexed="63"/>
        <rFont val="Arial"/>
        <family val="2"/>
      </rPr>
      <t>мон</t>
    </r>
    <r>
      <rPr>
        <sz val="9"/>
        <color indexed="8"/>
        <rFont val="Arial"/>
        <family val="2"/>
      </rPr>
      <t>т дефект ов</t>
    </r>
  </si>
  <si>
    <r>
      <t xml:space="preserve">гост </t>
    </r>
    <r>
      <rPr>
        <sz val="9"/>
        <color indexed="8"/>
        <rFont val="Arial"/>
        <family val="1"/>
        <charset val="204"/>
      </rPr>
      <t>8509-93 Уголки стальные горячек</t>
    </r>
    <r>
      <rPr>
        <sz val="9"/>
        <color indexed="63"/>
        <rFont val="Arial"/>
        <family val="1"/>
        <charset val="204"/>
      </rPr>
      <t>а</t>
    </r>
    <r>
      <rPr>
        <sz val="9"/>
        <color indexed="8"/>
        <rFont val="Arial"/>
        <family val="1"/>
        <charset val="204"/>
      </rPr>
      <t>таны е равнополочн ые Сортамент</t>
    </r>
  </si>
  <si>
    <t>С245</t>
  </si>
  <si>
    <t>L 50х5</t>
  </si>
  <si>
    <t>L 56х5</t>
  </si>
  <si>
    <t>L 63х6</t>
  </si>
  <si>
    <t>L 90х8</t>
  </si>
  <si>
    <t>L 75х6</t>
  </si>
  <si>
    <t>L 25х5</t>
  </si>
  <si>
    <t>L 140х10</t>
  </si>
  <si>
    <t>L 75х5</t>
  </si>
  <si>
    <t>L 50х4</t>
  </si>
  <si>
    <t>L 40х3</t>
  </si>
  <si>
    <t>L 50х6</t>
  </si>
  <si>
    <t>L 80х6</t>
  </si>
  <si>
    <r>
      <t xml:space="preserve">гост </t>
    </r>
    <r>
      <rPr>
        <sz val="9"/>
        <color indexed="8"/>
        <rFont val="Arial"/>
        <family val="1"/>
        <charset val="204"/>
      </rPr>
      <t>8510-86 Уголки стальные горячек</t>
    </r>
    <r>
      <rPr>
        <sz val="9"/>
        <color indexed="63"/>
        <rFont val="Arial"/>
        <family val="1"/>
        <charset val="204"/>
      </rPr>
      <t>а</t>
    </r>
    <r>
      <rPr>
        <sz val="9"/>
        <color indexed="8"/>
        <rFont val="Arial"/>
        <family val="1"/>
        <charset val="204"/>
      </rPr>
      <t>тные неравнополо чны</t>
    </r>
    <r>
      <rPr>
        <sz val="9"/>
        <color indexed="63"/>
        <rFont val="Arial"/>
        <family val="1"/>
        <charset val="204"/>
      </rPr>
      <t>е</t>
    </r>
  </si>
  <si>
    <t>L 110х70х8</t>
  </si>
  <si>
    <t>L 125х80х8</t>
  </si>
  <si>
    <t>L 100х63х10</t>
  </si>
  <si>
    <r>
      <t xml:space="preserve">гост
</t>
    </r>
    <r>
      <rPr>
        <sz val="9"/>
        <color indexed="8"/>
        <rFont val="Arial"/>
        <family val="1"/>
        <charset val="204"/>
      </rPr>
      <t>103-2006
Прокат сортовой стальной горячека</t>
    </r>
    <r>
      <rPr>
        <sz val="9"/>
        <color indexed="63"/>
        <rFont val="Arial"/>
        <family val="1"/>
        <charset val="204"/>
      </rPr>
      <t>т</t>
    </r>
    <r>
      <rPr>
        <sz val="9"/>
        <color indexed="8"/>
        <rFont val="Arial"/>
        <family val="1"/>
        <charset val="204"/>
      </rPr>
      <t>ный полосовой</t>
    </r>
  </si>
  <si>
    <t>t=8</t>
  </si>
  <si>
    <t>t=5</t>
  </si>
  <si>
    <t>t=6</t>
  </si>
  <si>
    <t>t=l0</t>
  </si>
  <si>
    <t>t=9</t>
  </si>
  <si>
    <t>t=4</t>
  </si>
  <si>
    <r>
      <t xml:space="preserve">гост
</t>
    </r>
    <r>
      <rPr>
        <sz val="9"/>
        <color indexed="8"/>
        <rFont val="Arial"/>
        <family val="1"/>
        <charset val="204"/>
      </rPr>
      <t>19903-2015
Прок</t>
    </r>
    <r>
      <rPr>
        <sz val="9"/>
        <color indexed="63"/>
        <rFont val="Arial"/>
        <family val="1"/>
        <charset val="204"/>
      </rPr>
      <t xml:space="preserve">ат </t>
    </r>
    <r>
      <rPr>
        <sz val="9"/>
        <color indexed="8"/>
        <rFont val="Arial"/>
        <family val="1"/>
        <charset val="204"/>
      </rPr>
      <t>листовой горячекатный</t>
    </r>
  </si>
  <si>
    <r>
      <t>t</t>
    </r>
    <r>
      <rPr>
        <sz val="9"/>
        <color indexed="63"/>
        <rFont val="Arial"/>
        <family val="2"/>
      </rPr>
      <t>=2</t>
    </r>
    <r>
      <rPr>
        <sz val="9"/>
        <color indexed="8"/>
        <rFont val="Arial"/>
        <family val="2"/>
      </rPr>
      <t>1</t>
    </r>
  </si>
  <si>
    <r>
      <t xml:space="preserve">гост </t>
    </r>
    <r>
      <rPr>
        <sz val="9"/>
        <color indexed="8"/>
        <rFont val="Times New Roman"/>
        <family val="1"/>
        <charset val="204"/>
      </rPr>
      <t xml:space="preserve">р
</t>
    </r>
    <r>
      <rPr>
        <sz val="9"/>
        <color indexed="63"/>
        <rFont val="Arial"/>
        <family val="1"/>
        <charset val="204"/>
      </rPr>
      <t xml:space="preserve">57837-2017
</t>
    </r>
    <r>
      <rPr>
        <sz val="9"/>
        <color indexed="8"/>
        <rFont val="Arial"/>
        <family val="1"/>
        <charset val="204"/>
      </rPr>
      <t>Двут</t>
    </r>
    <r>
      <rPr>
        <sz val="9"/>
        <color indexed="63"/>
        <rFont val="Arial"/>
        <family val="1"/>
        <charset val="204"/>
      </rPr>
      <t>авр</t>
    </r>
    <r>
      <rPr>
        <sz val="9"/>
        <color indexed="8"/>
        <rFont val="Arial"/>
        <family val="1"/>
        <charset val="204"/>
      </rPr>
      <t>ы стальные горячекатные с параллельны ми  гранями полок</t>
    </r>
  </si>
  <si>
    <t>20К2</t>
  </si>
  <si>
    <r>
      <t xml:space="preserve">82,634
</t>
    </r>
    <r>
      <rPr>
        <sz val="9"/>
        <color indexed="63"/>
        <rFont val="Arial"/>
        <family val="1"/>
        <charset val="204"/>
      </rPr>
      <t>4</t>
    </r>
  </si>
  <si>
    <r>
      <t xml:space="preserve">гост </t>
    </r>
    <r>
      <rPr>
        <sz val="9"/>
        <color indexed="8"/>
        <rFont val="Arial"/>
        <family val="1"/>
        <charset val="204"/>
      </rPr>
      <t>8239-89
Д</t>
    </r>
    <r>
      <rPr>
        <sz val="9"/>
        <color indexed="63"/>
        <rFont val="Arial"/>
        <family val="1"/>
        <charset val="204"/>
      </rPr>
      <t>в</t>
    </r>
    <r>
      <rPr>
        <sz val="9"/>
        <color indexed="8"/>
        <rFont val="Arial"/>
        <family val="1"/>
        <charset val="204"/>
      </rPr>
      <t>ут</t>
    </r>
    <r>
      <rPr>
        <sz val="9"/>
        <color indexed="63"/>
        <rFont val="Arial"/>
        <family val="1"/>
        <charset val="204"/>
      </rPr>
      <t>авры стал</t>
    </r>
    <r>
      <rPr>
        <sz val="9"/>
        <color indexed="8"/>
        <rFont val="Arial"/>
        <family val="1"/>
        <charset val="204"/>
      </rPr>
      <t>ьны</t>
    </r>
    <r>
      <rPr>
        <sz val="9"/>
        <color indexed="63"/>
        <rFont val="Arial"/>
        <family val="1"/>
        <charset val="204"/>
      </rPr>
      <t xml:space="preserve">е </t>
    </r>
    <r>
      <rPr>
        <sz val="9"/>
        <color indexed="8"/>
        <rFont val="Arial"/>
        <family val="1"/>
        <charset val="204"/>
      </rPr>
      <t>горячекатны</t>
    </r>
    <r>
      <rPr>
        <sz val="9"/>
        <color indexed="63"/>
        <rFont val="Arial"/>
        <family val="1"/>
        <charset val="204"/>
      </rPr>
      <t>е</t>
    </r>
  </si>
  <si>
    <r>
      <t xml:space="preserve">гост </t>
    </r>
    <r>
      <rPr>
        <sz val="9"/>
        <color indexed="8"/>
        <rFont val="Arial"/>
        <family val="1"/>
        <charset val="204"/>
      </rPr>
      <t>8240-97 Швеллеры
стальные rорячек</t>
    </r>
    <r>
      <rPr>
        <sz val="9"/>
        <color indexed="63"/>
        <rFont val="Arial"/>
        <family val="1"/>
        <charset val="204"/>
      </rPr>
      <t>а</t>
    </r>
    <r>
      <rPr>
        <sz val="9"/>
        <color indexed="8"/>
        <rFont val="Arial"/>
        <family val="1"/>
        <charset val="204"/>
      </rPr>
      <t>тные</t>
    </r>
  </si>
  <si>
    <r>
      <t xml:space="preserve">гост
</t>
    </r>
    <r>
      <rPr>
        <sz val="9"/>
        <color indexed="63"/>
        <rFont val="Arial"/>
        <family val="1"/>
        <charset val="204"/>
      </rPr>
      <t>30245</t>
    </r>
    <r>
      <rPr>
        <sz val="9"/>
        <color indexed="23"/>
        <rFont val="Arial"/>
        <family val="1"/>
        <charset val="204"/>
      </rPr>
      <t>-</t>
    </r>
    <r>
      <rPr>
        <sz val="9"/>
        <color indexed="63"/>
        <rFont val="Arial"/>
        <family val="1"/>
        <charset val="204"/>
      </rPr>
      <t>2</t>
    </r>
    <r>
      <rPr>
        <sz val="9"/>
        <color indexed="8"/>
        <rFont val="Arial"/>
        <family val="1"/>
        <charset val="204"/>
      </rPr>
      <t>00</t>
    </r>
    <r>
      <rPr>
        <sz val="9"/>
        <color indexed="63"/>
        <rFont val="Arial"/>
        <family val="1"/>
        <charset val="204"/>
      </rPr>
      <t xml:space="preserve">3
</t>
    </r>
    <r>
      <rPr>
        <sz val="9"/>
        <color indexed="8"/>
        <rFont val="Arial"/>
        <family val="1"/>
        <charset val="204"/>
      </rPr>
      <t>Профили с</t>
    </r>
    <r>
      <rPr>
        <sz val="9"/>
        <color indexed="63"/>
        <rFont val="Arial"/>
        <family val="1"/>
        <charset val="204"/>
      </rPr>
      <t>та</t>
    </r>
    <r>
      <rPr>
        <sz val="9"/>
        <color indexed="8"/>
        <rFont val="Arial"/>
        <family val="1"/>
        <charset val="204"/>
      </rPr>
      <t xml:space="preserve">льные гнутые замкнутые </t>
    </r>
    <r>
      <rPr>
        <sz val="9"/>
        <color indexed="63"/>
        <rFont val="Arial"/>
        <family val="1"/>
        <charset val="204"/>
      </rPr>
      <t>свар</t>
    </r>
    <r>
      <rPr>
        <sz val="9"/>
        <color indexed="8"/>
        <rFont val="Arial"/>
        <family val="1"/>
        <charset val="204"/>
      </rPr>
      <t>ны</t>
    </r>
    <r>
      <rPr>
        <sz val="9"/>
        <color indexed="63"/>
        <rFont val="Arial"/>
        <family val="1"/>
        <charset val="204"/>
      </rPr>
      <t xml:space="preserve">е </t>
    </r>
    <r>
      <rPr>
        <sz val="9"/>
        <color indexed="8"/>
        <rFont val="Arial"/>
        <family val="1"/>
        <charset val="204"/>
      </rPr>
      <t>квадратные и прямоугольн ы</t>
    </r>
    <r>
      <rPr>
        <sz val="9"/>
        <color indexed="63"/>
        <rFont val="Arial"/>
        <family val="1"/>
        <charset val="204"/>
      </rPr>
      <t>едл</t>
    </r>
    <r>
      <rPr>
        <sz val="9"/>
        <color indexed="8"/>
        <rFont val="Arial"/>
        <family val="1"/>
        <charset val="204"/>
      </rPr>
      <t xml:space="preserve">я </t>
    </r>
    <r>
      <rPr>
        <sz val="9"/>
        <color indexed="63"/>
        <rFont val="Arial"/>
        <family val="1"/>
        <charset val="204"/>
      </rPr>
      <t xml:space="preserve">строительных </t>
    </r>
    <r>
      <rPr>
        <sz val="9"/>
        <color indexed="8"/>
        <rFont val="Arial"/>
        <family val="1"/>
        <charset val="204"/>
      </rPr>
      <t>конструкций</t>
    </r>
  </si>
  <si>
    <t>80х4</t>
  </si>
  <si>
    <t>70х4</t>
  </si>
  <si>
    <r>
      <t>7</t>
    </r>
    <r>
      <rPr>
        <sz val="9"/>
        <color indexed="8"/>
        <rFont val="Arial"/>
        <family val="2"/>
      </rPr>
      <t>0х</t>
    </r>
    <r>
      <rPr>
        <sz val="9"/>
        <color indexed="63"/>
        <rFont val="Arial"/>
        <family val="2"/>
      </rPr>
      <t>7</t>
    </r>
  </si>
  <si>
    <t>80х6</t>
  </si>
  <si>
    <t>60х40х4</t>
  </si>
  <si>
    <r>
      <t xml:space="preserve">гост </t>
    </r>
    <r>
      <rPr>
        <sz val="9"/>
        <color indexed="8"/>
        <rFont val="Times New Roman"/>
        <family val="1"/>
        <charset val="204"/>
      </rPr>
      <t xml:space="preserve">р
</t>
    </r>
    <r>
      <rPr>
        <sz val="9"/>
        <color indexed="8"/>
        <rFont val="Arial"/>
        <family val="1"/>
        <charset val="204"/>
      </rPr>
      <t>52544-2006
Пр</t>
    </r>
    <r>
      <rPr>
        <sz val="9"/>
        <color indexed="63"/>
        <rFont val="Arial"/>
        <family val="1"/>
        <charset val="204"/>
      </rPr>
      <t>окат ар</t>
    </r>
    <r>
      <rPr>
        <sz val="9"/>
        <color indexed="8"/>
        <rFont val="Arial"/>
        <family val="1"/>
        <charset val="204"/>
      </rPr>
      <t>м</t>
    </r>
    <r>
      <rPr>
        <sz val="9"/>
        <color indexed="63"/>
        <rFont val="Arial"/>
        <family val="1"/>
        <charset val="204"/>
      </rPr>
      <t>ат</t>
    </r>
    <r>
      <rPr>
        <sz val="9"/>
        <color indexed="8"/>
        <rFont val="Arial"/>
        <family val="1"/>
        <charset val="204"/>
      </rPr>
      <t>урны</t>
    </r>
    <r>
      <rPr>
        <sz val="9"/>
        <color indexed="63"/>
        <rFont val="Arial"/>
        <family val="1"/>
        <charset val="204"/>
      </rPr>
      <t xml:space="preserve">й свариваемый </t>
    </r>
    <r>
      <rPr>
        <sz val="9"/>
        <color indexed="8"/>
        <rFont val="Arial"/>
        <family val="1"/>
        <charset val="204"/>
      </rPr>
      <t>п</t>
    </r>
    <r>
      <rPr>
        <sz val="9"/>
        <color indexed="63"/>
        <rFont val="Arial"/>
        <family val="1"/>
        <charset val="204"/>
      </rPr>
      <t>ер</t>
    </r>
    <r>
      <rPr>
        <sz val="9"/>
        <color indexed="8"/>
        <rFont val="Arial"/>
        <family val="1"/>
        <charset val="204"/>
      </rPr>
      <t>иодиче</t>
    </r>
    <r>
      <rPr>
        <sz val="9"/>
        <color indexed="63"/>
        <rFont val="Arial"/>
        <family val="1"/>
        <charset val="204"/>
      </rPr>
      <t>с</t>
    </r>
    <r>
      <rPr>
        <sz val="9"/>
        <color indexed="8"/>
        <rFont val="Arial"/>
        <family val="1"/>
        <charset val="204"/>
      </rPr>
      <t>ко го профиля кл</t>
    </r>
    <r>
      <rPr>
        <sz val="9"/>
        <color indexed="63"/>
        <rFont val="Arial"/>
        <family val="1"/>
        <charset val="204"/>
      </rPr>
      <t xml:space="preserve">ассов </t>
    </r>
    <r>
      <rPr>
        <sz val="9"/>
        <color indexed="8"/>
        <rFont val="Arial"/>
        <family val="1"/>
        <charset val="204"/>
      </rPr>
      <t>А</t>
    </r>
    <r>
      <rPr>
        <sz val="9"/>
        <color indexed="63"/>
        <rFont val="Arial"/>
        <family val="1"/>
        <charset val="204"/>
      </rPr>
      <t>5</t>
    </r>
    <r>
      <rPr>
        <sz val="9"/>
        <color indexed="8"/>
        <rFont val="Arial"/>
        <family val="1"/>
        <charset val="204"/>
      </rPr>
      <t xml:space="preserve">00С </t>
    </r>
    <r>
      <rPr>
        <b/>
        <sz val="9"/>
        <color indexed="8"/>
        <rFont val="Arial"/>
        <family val="1"/>
        <charset val="204"/>
      </rPr>
      <t xml:space="preserve">и В500Сдля </t>
    </r>
    <r>
      <rPr>
        <sz val="9"/>
        <color indexed="63"/>
        <rFont val="Arial"/>
        <family val="1"/>
        <charset val="204"/>
      </rPr>
      <t xml:space="preserve">армирования </t>
    </r>
    <r>
      <rPr>
        <sz val="9"/>
        <color indexed="8"/>
        <rFont val="Arial"/>
        <family val="1"/>
        <charset val="204"/>
      </rPr>
      <t>желе</t>
    </r>
    <r>
      <rPr>
        <sz val="9"/>
        <color indexed="63"/>
        <rFont val="Arial"/>
        <family val="1"/>
        <charset val="204"/>
      </rPr>
      <t>з</t>
    </r>
    <r>
      <rPr>
        <sz val="9"/>
        <color indexed="8"/>
        <rFont val="Arial"/>
        <family val="1"/>
        <charset val="204"/>
      </rPr>
      <t>об</t>
    </r>
    <r>
      <rPr>
        <sz val="9"/>
        <color indexed="63"/>
        <rFont val="Arial"/>
        <family val="1"/>
        <charset val="204"/>
      </rPr>
      <t>ет</t>
    </r>
    <r>
      <rPr>
        <sz val="9"/>
        <color indexed="8"/>
        <rFont val="Arial"/>
        <family val="1"/>
        <charset val="204"/>
      </rPr>
      <t>онн ых конструкций</t>
    </r>
    <r>
      <rPr>
        <sz val="9"/>
        <color indexed="63"/>
        <rFont val="Arial"/>
        <family val="1"/>
        <charset val="204"/>
      </rPr>
      <t xml:space="preserve">.
</t>
    </r>
    <r>
      <rPr>
        <sz val="9"/>
        <color indexed="8"/>
        <rFont val="Arial"/>
        <family val="1"/>
        <charset val="204"/>
      </rPr>
      <t>Технические у</t>
    </r>
    <r>
      <rPr>
        <sz val="9"/>
        <color indexed="63"/>
        <rFont val="Arial"/>
        <family val="1"/>
        <charset val="204"/>
      </rPr>
      <t>с</t>
    </r>
    <r>
      <rPr>
        <sz val="9"/>
        <color indexed="8"/>
        <rFont val="Arial"/>
        <family val="1"/>
        <charset val="204"/>
      </rPr>
      <t>ловия</t>
    </r>
  </si>
  <si>
    <t>(2)20</t>
  </si>
  <si>
    <t>(2)14</t>
  </si>
  <si>
    <r>
      <t xml:space="preserve">гост
</t>
    </r>
    <r>
      <rPr>
        <sz val="9"/>
        <color indexed="63"/>
        <rFont val="Arial"/>
        <family val="1"/>
        <charset val="204"/>
      </rPr>
      <t>259</t>
    </r>
    <r>
      <rPr>
        <sz val="9"/>
        <color indexed="8"/>
        <rFont val="Arial"/>
        <family val="1"/>
        <charset val="204"/>
      </rPr>
      <t>0</t>
    </r>
    <r>
      <rPr>
        <sz val="9"/>
        <color indexed="63"/>
        <rFont val="Arial"/>
        <family val="1"/>
        <charset val="204"/>
      </rPr>
      <t>-20</t>
    </r>
    <r>
      <rPr>
        <sz val="9"/>
        <color indexed="8"/>
        <rFont val="Arial"/>
        <family val="1"/>
        <charset val="204"/>
      </rPr>
      <t>0</t>
    </r>
    <r>
      <rPr>
        <sz val="9"/>
        <color indexed="63"/>
        <rFont val="Arial"/>
        <family val="1"/>
        <charset val="204"/>
      </rPr>
      <t xml:space="preserve">6
</t>
    </r>
    <r>
      <rPr>
        <sz val="9"/>
        <color indexed="8"/>
        <rFont val="Arial"/>
        <family val="1"/>
        <charset val="204"/>
      </rPr>
      <t>Прок</t>
    </r>
    <r>
      <rPr>
        <sz val="9"/>
        <color indexed="63"/>
        <rFont val="Arial"/>
        <family val="1"/>
        <charset val="204"/>
      </rPr>
      <t>ат сортовой сталь</t>
    </r>
    <r>
      <rPr>
        <sz val="9"/>
        <color indexed="8"/>
        <rFont val="Arial"/>
        <family val="1"/>
        <charset val="204"/>
      </rPr>
      <t>н</t>
    </r>
    <r>
      <rPr>
        <sz val="9"/>
        <color indexed="63"/>
        <rFont val="Arial"/>
        <family val="1"/>
        <charset val="204"/>
      </rPr>
      <t xml:space="preserve">ой </t>
    </r>
    <r>
      <rPr>
        <sz val="9"/>
        <color indexed="8"/>
        <rFont val="Arial"/>
        <family val="1"/>
        <charset val="204"/>
      </rPr>
      <t>горячек</t>
    </r>
    <r>
      <rPr>
        <sz val="9"/>
        <color indexed="63"/>
        <rFont val="Arial"/>
        <family val="1"/>
        <charset val="204"/>
      </rPr>
      <t>ат</t>
    </r>
    <r>
      <rPr>
        <sz val="9"/>
        <color indexed="8"/>
        <rFont val="Arial"/>
        <family val="1"/>
        <charset val="204"/>
      </rPr>
      <t>ный круглый</t>
    </r>
  </si>
  <si>
    <r>
      <t xml:space="preserve">гост </t>
    </r>
    <r>
      <rPr>
        <sz val="9"/>
        <color indexed="63"/>
        <rFont val="Arial"/>
        <family val="1"/>
        <charset val="204"/>
      </rPr>
      <t>5336</t>
    </r>
    <r>
      <rPr>
        <sz val="9"/>
        <color indexed="8"/>
        <rFont val="Arial"/>
        <family val="1"/>
        <charset val="204"/>
      </rPr>
      <t>-</t>
    </r>
    <r>
      <rPr>
        <sz val="9"/>
        <color indexed="63"/>
        <rFont val="Arial"/>
        <family val="1"/>
        <charset val="204"/>
      </rPr>
      <t>8</t>
    </r>
    <r>
      <rPr>
        <sz val="9"/>
        <color indexed="8"/>
        <rFont val="Arial"/>
        <family val="1"/>
        <charset val="204"/>
      </rPr>
      <t xml:space="preserve">0
</t>
    </r>
    <r>
      <rPr>
        <sz val="9"/>
        <color indexed="63"/>
        <rFont val="Arial"/>
        <family val="1"/>
        <charset val="204"/>
      </rPr>
      <t>Сетки ста</t>
    </r>
    <r>
      <rPr>
        <sz val="9"/>
        <color indexed="8"/>
        <rFont val="Arial"/>
        <family val="1"/>
        <charset val="204"/>
      </rPr>
      <t>л</t>
    </r>
    <r>
      <rPr>
        <sz val="9"/>
        <color indexed="63"/>
        <rFont val="Arial"/>
        <family val="1"/>
        <charset val="204"/>
      </rPr>
      <t xml:space="preserve">ьные </t>
    </r>
    <r>
      <rPr>
        <sz val="9"/>
        <color indexed="8"/>
        <rFont val="Arial"/>
        <family val="1"/>
        <charset val="204"/>
      </rPr>
      <t>пл</t>
    </r>
    <r>
      <rPr>
        <sz val="9"/>
        <color indexed="63"/>
        <rFont val="Arial"/>
        <family val="1"/>
        <charset val="204"/>
      </rPr>
      <t>е</t>
    </r>
    <r>
      <rPr>
        <sz val="9"/>
        <color indexed="8"/>
        <rFont val="Arial"/>
        <family val="1"/>
        <charset val="204"/>
      </rPr>
      <t xml:space="preserve">теные </t>
    </r>
    <r>
      <rPr>
        <sz val="9"/>
        <color indexed="63"/>
        <rFont val="Arial"/>
        <family val="1"/>
        <charset val="204"/>
      </rPr>
      <t>одинарны</t>
    </r>
    <r>
      <rPr>
        <sz val="9"/>
        <color indexed="23"/>
        <rFont val="Arial"/>
        <family val="1"/>
        <charset val="204"/>
      </rPr>
      <t xml:space="preserve">е. </t>
    </r>
    <r>
      <rPr>
        <sz val="9"/>
        <color indexed="63"/>
        <rFont val="Arial"/>
        <family val="1"/>
        <charset val="204"/>
      </rPr>
      <t>Тех</t>
    </r>
    <r>
      <rPr>
        <sz val="9"/>
        <color indexed="8"/>
        <rFont val="Arial"/>
        <family val="1"/>
        <charset val="204"/>
      </rPr>
      <t>нич</t>
    </r>
    <r>
      <rPr>
        <sz val="9"/>
        <color indexed="63"/>
        <rFont val="Arial"/>
        <family val="1"/>
        <charset val="204"/>
      </rPr>
      <t>ес</t>
    </r>
    <r>
      <rPr>
        <sz val="9"/>
        <color indexed="8"/>
        <rFont val="Arial"/>
        <family val="1"/>
        <charset val="204"/>
      </rPr>
      <t>ки</t>
    </r>
    <r>
      <rPr>
        <sz val="9"/>
        <color indexed="63"/>
        <rFont val="Arial"/>
        <family val="1"/>
        <charset val="204"/>
      </rPr>
      <t xml:space="preserve">е </t>
    </r>
    <r>
      <rPr>
        <sz val="9"/>
        <color indexed="8"/>
        <rFont val="Arial"/>
        <family val="1"/>
        <charset val="204"/>
      </rPr>
      <t>у</t>
    </r>
    <r>
      <rPr>
        <sz val="9"/>
        <color indexed="23"/>
        <rFont val="Arial"/>
        <family val="1"/>
        <charset val="204"/>
      </rPr>
      <t>с</t>
    </r>
    <r>
      <rPr>
        <sz val="9"/>
        <color indexed="63"/>
        <rFont val="Arial"/>
        <family val="1"/>
        <charset val="204"/>
      </rPr>
      <t>ловия</t>
    </r>
  </si>
  <si>
    <r>
      <t>50</t>
    </r>
    <r>
      <rPr>
        <sz val="9"/>
        <color indexed="55"/>
        <rFont val="Arial"/>
        <family val="2"/>
      </rPr>
      <t>-</t>
    </r>
    <r>
      <rPr>
        <sz val="9"/>
        <color indexed="63"/>
        <rFont val="Arial"/>
        <family val="2"/>
      </rPr>
      <t>3</t>
    </r>
    <r>
      <rPr>
        <sz val="9"/>
        <color indexed="23"/>
        <rFont val="Arial"/>
        <family val="2"/>
      </rPr>
      <t>,</t>
    </r>
    <r>
      <rPr>
        <sz val="9"/>
        <color indexed="8"/>
        <rFont val="Arial"/>
        <family val="2"/>
      </rPr>
      <t>0</t>
    </r>
  </si>
  <si>
    <r>
      <t xml:space="preserve">гост
</t>
    </r>
    <r>
      <rPr>
        <sz val="9"/>
        <color indexed="63"/>
        <rFont val="Arial"/>
        <family val="1"/>
        <charset val="204"/>
      </rPr>
      <t>8706</t>
    </r>
    <r>
      <rPr>
        <sz val="9"/>
        <color indexed="8"/>
        <rFont val="Arial"/>
        <family val="1"/>
        <charset val="204"/>
      </rPr>
      <t>-7</t>
    </r>
    <r>
      <rPr>
        <sz val="9"/>
        <color indexed="63"/>
        <rFont val="Arial"/>
        <family val="1"/>
        <charset val="204"/>
      </rPr>
      <t xml:space="preserve">8
</t>
    </r>
    <r>
      <rPr>
        <sz val="9"/>
        <color indexed="8"/>
        <rFont val="Arial"/>
        <family val="1"/>
        <charset val="204"/>
      </rPr>
      <t>Ли</t>
    </r>
    <r>
      <rPr>
        <sz val="9"/>
        <color indexed="63"/>
        <rFont val="Arial"/>
        <family val="1"/>
        <charset val="204"/>
      </rPr>
      <t>сты ста</t>
    </r>
    <r>
      <rPr>
        <sz val="9"/>
        <color indexed="8"/>
        <rFont val="Arial"/>
        <family val="1"/>
        <charset val="204"/>
      </rPr>
      <t>льные
п</t>
    </r>
    <r>
      <rPr>
        <sz val="9"/>
        <color indexed="63"/>
        <rFont val="Arial"/>
        <family val="1"/>
        <charset val="204"/>
      </rPr>
      <t>росе</t>
    </r>
    <r>
      <rPr>
        <sz val="9"/>
        <color indexed="8"/>
        <rFont val="Arial"/>
        <family val="1"/>
        <charset val="204"/>
      </rPr>
      <t>чно</t>
    </r>
    <r>
      <rPr>
        <sz val="9"/>
        <color indexed="23"/>
        <rFont val="Arial"/>
        <family val="1"/>
        <charset val="204"/>
      </rPr>
      <t>-</t>
    </r>
    <r>
      <rPr>
        <sz val="9"/>
        <color indexed="63"/>
        <rFont val="Arial"/>
        <family val="1"/>
        <charset val="204"/>
      </rPr>
      <t>в</t>
    </r>
    <r>
      <rPr>
        <sz val="9"/>
        <color indexed="8"/>
        <rFont val="Arial"/>
        <family val="1"/>
        <charset val="204"/>
      </rPr>
      <t xml:space="preserve">ыт </t>
    </r>
    <r>
      <rPr>
        <sz val="9"/>
        <color indexed="63"/>
        <rFont val="Arial"/>
        <family val="1"/>
        <charset val="204"/>
      </rPr>
      <t>яж</t>
    </r>
    <r>
      <rPr>
        <sz val="9"/>
        <color indexed="8"/>
        <rFont val="Arial"/>
        <family val="1"/>
        <charset val="204"/>
      </rPr>
      <t>ны</t>
    </r>
    <r>
      <rPr>
        <sz val="9"/>
        <color indexed="63"/>
        <rFont val="Arial"/>
        <family val="1"/>
        <charset val="204"/>
      </rPr>
      <t>е</t>
    </r>
  </si>
  <si>
    <r>
      <t>508х6</t>
    </r>
    <r>
      <rPr>
        <sz val="9"/>
        <color indexed="8"/>
        <rFont val="Arial"/>
        <family val="2"/>
      </rPr>
      <t>00</t>
    </r>
  </si>
  <si>
    <t>508х710</t>
  </si>
  <si>
    <t>90 t=8</t>
  </si>
  <si>
    <t>Наименодание</t>
  </si>
  <si>
    <t>Кол</t>
  </si>
  <si>
    <r>
      <t xml:space="preserve">t1acca
</t>
    </r>
    <r>
      <rPr>
        <i/>
        <sz val="10"/>
        <color indexed="8"/>
        <rFont val="Arial"/>
        <family val="1"/>
        <charset val="204"/>
      </rPr>
      <t xml:space="preserve">еа.,  </t>
    </r>
    <r>
      <rPr>
        <i/>
        <sz val="10"/>
        <color indexed="63"/>
        <rFont val="Arial"/>
        <family val="1"/>
        <charset val="204"/>
      </rPr>
      <t>кг</t>
    </r>
  </si>
  <si>
    <t>Примеча
ния</t>
  </si>
  <si>
    <t>Ферма  фонаря  ФФ-1</t>
  </si>
  <si>
    <r>
      <t xml:space="preserve">Усиление  УС </t>
    </r>
    <r>
      <rPr>
        <i/>
        <sz val="10"/>
        <color indexed="63"/>
        <rFont val="Arial"/>
        <family val="2"/>
      </rPr>
      <t>-1</t>
    </r>
  </si>
  <si>
    <t>1=</t>
  </si>
  <si>
    <r>
      <t xml:space="preserve">Полоса  </t>
    </r>
    <r>
      <rPr>
        <i/>
        <sz val="10"/>
        <color indexed="8"/>
        <rFont val="Arial"/>
        <family val="2"/>
      </rPr>
      <t xml:space="preserve">50х8  </t>
    </r>
    <r>
      <rPr>
        <i/>
        <sz val="10"/>
        <color indexed="63"/>
        <rFont val="Arial"/>
        <family val="2"/>
      </rPr>
      <t>(сухарик)</t>
    </r>
  </si>
  <si>
    <t>Усиление  УС-2</t>
  </si>
  <si>
    <t>i=</t>
  </si>
  <si>
    <t>Шпренгели</t>
  </si>
  <si>
    <t>Паласа  90х8  ( фасанка)</t>
  </si>
  <si>
    <r>
      <t xml:space="preserve">Полоса </t>
    </r>
    <r>
      <rPr>
        <i/>
        <sz val="10"/>
        <color indexed="63"/>
        <rFont val="Arial"/>
        <family val="1"/>
        <charset val="204"/>
      </rPr>
      <t>90х8  ( фасонка)</t>
    </r>
  </si>
  <si>
    <r>
      <t xml:space="preserve">Полоса </t>
    </r>
    <r>
      <rPr>
        <i/>
        <sz val="10"/>
        <color indexed="63"/>
        <rFont val="Arial"/>
        <family val="1"/>
        <charset val="204"/>
      </rPr>
      <t xml:space="preserve">110х8  </t>
    </r>
    <r>
      <rPr>
        <i/>
        <sz val="10"/>
        <color indexed="8"/>
        <rFont val="Arial"/>
        <family val="1"/>
        <charset val="204"/>
      </rPr>
      <t>(фасонка)</t>
    </r>
  </si>
  <si>
    <r>
      <t xml:space="preserve">Полоса  </t>
    </r>
    <r>
      <rPr>
        <i/>
        <sz val="10"/>
        <color indexed="63"/>
        <rFont val="Arial"/>
        <family val="2"/>
      </rPr>
      <t>110х8  (фасонка)</t>
    </r>
  </si>
  <si>
    <t>I=</t>
  </si>
  <si>
    <t>Полоса  50х8  (сухарик}</t>
  </si>
  <si>
    <t>Ферr1а  ФС-1</t>
  </si>
  <si>
    <t>Полоса  100х8  (фасонка)</t>
  </si>
  <si>
    <r>
      <t xml:space="preserve">Полоса  </t>
    </r>
    <r>
      <rPr>
        <i/>
        <sz val="10"/>
        <color indexed="8"/>
        <rFont val="Arial"/>
        <family val="2"/>
      </rPr>
      <t xml:space="preserve">50х8  </t>
    </r>
    <r>
      <rPr>
        <i/>
        <sz val="10"/>
        <color indexed="63"/>
        <rFont val="Arial"/>
        <family val="2"/>
      </rPr>
      <t>(сухарик}</t>
    </r>
  </si>
  <si>
    <t>Усиление  УС-3</t>
  </si>
  <si>
    <t>Полоса  75х5,  п.м.</t>
  </si>
  <si>
    <t>Кал</t>
  </si>
  <si>
    <r>
      <t xml:space="preserve">Nacca
</t>
    </r>
    <r>
      <rPr>
        <b/>
        <i/>
        <sz val="9"/>
        <color indexed="63"/>
        <rFont val="Arial"/>
        <family val="1"/>
        <charset val="204"/>
      </rPr>
      <t>ед.,  кг</t>
    </r>
  </si>
  <si>
    <t>Ферна  фонаря  и  ФФ-2</t>
  </si>
  <si>
    <t>/а</t>
  </si>
  <si>
    <r>
      <t xml:space="preserve">Паласа  50х8  </t>
    </r>
    <r>
      <rPr>
        <i/>
        <sz val="9"/>
        <color indexed="8"/>
        <rFont val="Arial"/>
        <family val="2"/>
      </rPr>
      <t xml:space="preserve">( </t>
    </r>
    <r>
      <rPr>
        <i/>
        <sz val="9"/>
        <color indexed="63"/>
        <rFont val="Arial"/>
        <family val="2"/>
      </rPr>
      <t>сухарик)</t>
    </r>
  </si>
  <si>
    <t>/;</t>
  </si>
  <si>
    <t>в</t>
  </si>
  <si>
    <t>1, 76</t>
  </si>
  <si>
    <t>'iсиление  'i[  -Z</t>
  </si>
  <si>
    <t>Паласа  50х8  ( сухарик)</t>
  </si>
  <si>
    <t>'iсиление  'i[  -3</t>
  </si>
  <si>
    <t>Ферна  Ф[-2</t>
  </si>
  <si>
    <r>
      <t xml:space="preserve">Полоса  </t>
    </r>
    <r>
      <rPr>
        <i/>
        <sz val="9"/>
        <color indexed="63"/>
        <rFont val="Arial"/>
        <family val="1"/>
        <charset val="204"/>
      </rPr>
      <t xml:space="preserve">130х8  </t>
    </r>
    <r>
      <rPr>
        <i/>
        <sz val="9"/>
        <color indexed="8"/>
        <rFont val="Arial"/>
        <family val="1"/>
        <charset val="204"/>
      </rPr>
      <t>(фасанка}</t>
    </r>
  </si>
  <si>
    <r>
      <t xml:space="preserve">Полоса  </t>
    </r>
    <r>
      <rPr>
        <i/>
        <sz val="9"/>
        <color indexed="63"/>
        <rFont val="Arial"/>
        <family val="1"/>
        <charset val="204"/>
      </rPr>
      <t>140х8  (фасанка}</t>
    </r>
  </si>
  <si>
    <r>
      <t xml:space="preserve">Полоса  </t>
    </r>
    <r>
      <rPr>
        <i/>
        <sz val="9"/>
        <color indexed="63"/>
        <rFont val="Arial"/>
        <family val="1"/>
        <charset val="204"/>
      </rPr>
      <t xml:space="preserve">140х8  </t>
    </r>
    <r>
      <rPr>
        <i/>
        <sz val="9"/>
        <color indexed="8"/>
        <rFont val="Arial"/>
        <family val="1"/>
        <charset val="204"/>
      </rPr>
      <t>(фасанка)</t>
    </r>
  </si>
  <si>
    <t>Паласа  95х8  ( фасанка}</t>
  </si>
  <si>
    <t>'iсиление  'iC -4</t>
  </si>
  <si>
    <r>
      <t xml:space="preserve">Примечан
</t>
    </r>
    <r>
      <rPr>
        <i/>
        <sz val="9"/>
        <color indexed="8"/>
        <rFont val="Arial"/>
        <family val="1"/>
        <charset val="204"/>
      </rPr>
      <t>ия</t>
    </r>
  </si>
  <si>
    <t>Усиление  УС -1</t>
  </si>
  <si>
    <r>
      <t xml:space="preserve">Полоса  </t>
    </r>
    <r>
      <rPr>
        <i/>
        <sz val="9"/>
        <color indexed="63"/>
        <rFont val="Arial"/>
        <family val="1"/>
        <charset val="204"/>
      </rPr>
      <t>160х6,  п.н.</t>
    </r>
  </si>
  <si>
    <r>
      <t xml:space="preserve">Полоса  </t>
    </r>
    <r>
      <rPr>
        <i/>
        <sz val="9"/>
        <color indexed="63"/>
        <rFont val="Arial"/>
        <family val="1"/>
        <charset val="204"/>
      </rPr>
      <t>90х8  ( фасанка)</t>
    </r>
  </si>
  <si>
    <t>Полоса  50х8  ( сухарик)</t>
  </si>
  <si>
    <t>Полоса  130х8  (фасанка}</t>
  </si>
  <si>
    <r>
      <t xml:space="preserve">Полоса  </t>
    </r>
    <r>
      <rPr>
        <i/>
        <sz val="9"/>
        <color indexed="63"/>
        <rFont val="Arial"/>
        <family val="1"/>
        <charset val="204"/>
      </rPr>
      <t>140х8  (фасонка}</t>
    </r>
  </si>
  <si>
    <r>
      <t xml:space="preserve">Полоса  </t>
    </r>
    <r>
      <rPr>
        <i/>
        <sz val="9"/>
        <color indexed="63"/>
        <rFont val="Arial"/>
        <family val="1"/>
        <charset val="204"/>
      </rPr>
      <t>95х8  (фасонка}</t>
    </r>
  </si>
  <si>
    <r>
      <t xml:space="preserve">Полоса  </t>
    </r>
    <r>
      <rPr>
        <i/>
        <sz val="9"/>
        <color indexed="63"/>
        <rFont val="Arial"/>
        <family val="1"/>
        <charset val="204"/>
      </rPr>
      <t>95х8  ( фасанка}</t>
    </r>
  </si>
  <si>
    <r>
      <t xml:space="preserve">Масса
</t>
    </r>
    <r>
      <rPr>
        <i/>
        <sz val="9"/>
        <color indexed="63"/>
        <rFont val="Arial"/>
        <family val="1"/>
        <charset val="204"/>
      </rPr>
      <t>ед.,  кг</t>
    </r>
  </si>
  <si>
    <r>
      <t xml:space="preserve">Примечан
</t>
    </r>
    <r>
      <rPr>
        <i/>
        <sz val="9"/>
        <color indexed="63"/>
        <rFont val="Arial"/>
        <family val="1"/>
        <charset val="204"/>
      </rPr>
      <t>ия</t>
    </r>
  </si>
  <si>
    <t>Ферма  фонаря  ФФ-3</t>
  </si>
  <si>
    <r>
      <t>Усиление  УС</t>
    </r>
    <r>
      <rPr>
        <i/>
        <sz val="9"/>
        <color indexed="8"/>
        <rFont val="Arial"/>
        <family val="2"/>
      </rPr>
      <t>-1</t>
    </r>
  </si>
  <si>
    <t>Полоса  50х8  (сухарик)</t>
  </si>
  <si>
    <r>
      <t xml:space="preserve">Полоса </t>
    </r>
    <r>
      <rPr>
        <i/>
        <sz val="9"/>
        <color indexed="63"/>
        <rFont val="Arial"/>
        <family val="1"/>
        <charset val="204"/>
      </rPr>
      <t>90х8  ( фасонка}</t>
    </r>
  </si>
  <si>
    <r>
      <t xml:space="preserve">Полоса </t>
    </r>
    <r>
      <rPr>
        <i/>
        <sz val="9"/>
        <color indexed="63"/>
        <rFont val="Arial"/>
        <family val="1"/>
        <charset val="204"/>
      </rPr>
      <t>140х8  {фасонка)</t>
    </r>
  </si>
  <si>
    <t>Полоса  140х8  (фасанка}</t>
  </si>
  <si>
    <t>Полоса  50х8</t>
  </si>
  <si>
    <t>Полоса 140х8</t>
  </si>
  <si>
    <t xml:space="preserve">Полоса  130х8 </t>
  </si>
  <si>
    <t>Полоса  160х6</t>
  </si>
  <si>
    <t xml:space="preserve">Полоса  75х5,  </t>
  </si>
  <si>
    <t xml:space="preserve">Полоса  95х8 </t>
  </si>
  <si>
    <t xml:space="preserve">Полоса 90х8 </t>
  </si>
  <si>
    <t>llo</t>
  </si>
  <si>
    <t>Товар</t>
  </si>
  <si>
    <t>Склад</t>
  </si>
  <si>
    <t>Цена с НДС</t>
  </si>
  <si>
    <t>Кол-во</t>
  </si>
  <si>
    <t>Ед.</t>
  </si>
  <si>
    <t>Сумма,руб</t>
  </si>
  <si>
    <t>1 угл р/пол о/т Б  ГОСТ 8509-93  Ст3пс/сп5  25х4</t>
  </si>
  <si>
    <t>т</t>
  </si>
  <si>
    <t>дл 6м  (Балаково) •</t>
  </si>
  <si>
    <t>2 угл р/пол о/т Б  ГОСТ 8509  Ст3пс/сп5  40х3  дл</t>
  </si>
  <si>
    <t>12м  (УМК Сталь)</t>
  </si>
  <si>
    <t>3 угл р/пол о/т Б  ГОСТ 8509  Ст3пс/сп5  50х4  дл</t>
  </si>
  <si>
    <t>12м  (ПDOMCODT-Tvлa) •</t>
  </si>
  <si>
    <t>4  угл р/пол о/т А  ГОСТ 8509  С255  50х5  дл 12м</t>
  </si>
  <si>
    <t>3СМК)</t>
  </si>
  <si>
    <t>5 угл р/пол о/т Б  ГОСТ 8509-93  Ст3пс/сп5  63х6</t>
  </si>
  <si>
    <t>дл 12м  (ПDомсоDт Калvга)</t>
  </si>
  <si>
    <t>6 угл р/пол о/т Б  ГОСТ 8509-93  Ст3пс/сп5  75х5</t>
  </si>
  <si>
    <t>дл 12м  (ПDOMCODT Калvга)</t>
  </si>
  <si>
    <t>7 угл р/пол о/т Б  ГОСТ 8509-93  Ст3пс/сп5  75х6</t>
  </si>
  <si>
    <t>8 угл р/пол о/т Б  ГОСТ 8509  Ст3пс/сп5  80х6  дл</t>
  </si>
  <si>
    <t>12м  (Балаково)•</t>
  </si>
  <si>
    <t>9 угл р/пол о/т А  ГОСТ 8509-93  Ст3пс/сп5  90х8</t>
  </si>
  <si>
    <r>
      <t xml:space="preserve">дл 12м  </t>
    </r>
    <r>
      <rPr>
        <sz val="15"/>
        <color indexed="8"/>
        <rFont val="Arial"/>
        <family val="1"/>
        <charset val="204"/>
      </rPr>
      <t>rммю</t>
    </r>
  </si>
  <si>
    <t>угл р/пол о/т Б  ГОСТ 8509  Ст3пс/сп5  140х1О дл 12м  (Алчевский МК) •</t>
  </si>
  <si>
    <t>уголок неравнополочный ГОСТ 8510-93 Ст3пс/сп5 100х63х8  дл 12м  (СевеDсталь) •</t>
  </si>
  <si>
    <t>уголок неравнополочный ГОСТ 8510  Ст3пс/сп5 125х80х8  дл 12м  (Омvтнинский М.3.)</t>
  </si>
  <si>
    <t>лист г/к ГОСТ 14637-89  Ст3пс/сп5  8х1500х6000
ЧМЮ обD</t>
  </si>
  <si>
    <t>лист г/к ГОСТ 14637-89  Ст3пс/сп5 1Ох1500х6000 (ЧМК) обD</t>
  </si>
  <si>
    <t>лист г/к ГОСТ 14637  Ст3пс/сп5  20х1500х3000 ММЮ н/обD</t>
  </si>
  <si>
    <t>балки двутавровые 20 К2 дл.12000 ГОСТЗ5087/Р57837(АСЧМ20-93) С255</t>
  </si>
  <si>
    <t>теор.т</t>
  </si>
  <si>
    <t>балки двутавровые 25 Б1 дл.12000 ГОСТЗ5087/Р57837(АСЧМ20-93) С255</t>
  </si>
  <si>
    <t>швеллер  ГОСТ 8240/ТУ  Ст3пс/сп5  1ОП  дл 12м (Балаково М3) •</t>
  </si>
  <si>
    <r>
      <t xml:space="preserve">швеллер  ГОСТ 8240/ТУ  Ст3пс/сп5  20П  дл 12м
(Алчевский </t>
    </r>
    <r>
      <rPr>
        <sz val="15"/>
        <color indexed="8"/>
        <rFont val="Arial"/>
        <family val="1"/>
        <charset val="204"/>
      </rPr>
      <t>мю</t>
    </r>
  </si>
  <si>
    <t>арматура класс АЗ  ГОСТ 34028  А500С  14 дл.11,7м •</t>
  </si>
  <si>
    <t>арматура класс АЗ  ГОСТ 34028  А500С  20  дл 11,7м •</t>
  </si>
  <si>
    <t>арматура  класс А1(А240)  ГОСТ 5781134028   6 дл6  м</t>
  </si>
  <si>
    <t>арматура  класс А1(А240)           5781/34028   8
дл. 6м •</t>
  </si>
  <si>
    <r>
      <t xml:space="preserve">арматура  класс А1(А240)  </t>
    </r>
    <r>
      <rPr>
        <sz val="17"/>
        <color indexed="8"/>
        <rFont val="Times New Roman"/>
        <family val="1"/>
        <charset val="204"/>
      </rPr>
      <t>гост</t>
    </r>
    <r>
      <rPr>
        <sz val="11"/>
        <color indexed="8"/>
        <rFont val="Arial"/>
        <family val="1"/>
        <charset val="204"/>
      </rPr>
      <t>5781/34028
А240С 1О  дл.6м</t>
    </r>
  </si>
  <si>
    <t>сетка стальная сварная  ТУ 50х3х500х2000</t>
  </si>
  <si>
    <t>м2</t>
  </si>
  <si>
    <t>трубы электросварные квадрат 70х6 ГОСТ дл.12000 ГОСТ13663-86</t>
  </si>
  <si>
    <t>трубы электросварные квадрат 70х5 ГОСТ дл.12000 ГОСТ13663-86</t>
  </si>
  <si>
    <t>трубы электросварные квадрат 80х4 ГОСТ дл.12000 ГОСТ13663-86</t>
  </si>
  <si>
    <t>трубы электросварные квадрат 80х6 ГОСТ дл.12000 ГОСТЗО245-2003</t>
  </si>
  <si>
    <t>трубы электросварные прямоуг 60х40х5 ГОСТ дл.12000 ГОСТ13663-86</t>
  </si>
  <si>
    <t>Автоперевозка</t>
  </si>
  <si>
    <t>31 ООО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</si>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</sst>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"/>
    <numFmt numFmtId="165" formatCode="0.000"/>
    <numFmt numFmtId="170" formatCode="0.0"/>
    <numFmt numFmtId="171" formatCode="0."/>
  </numFmts>
  <fonts count="5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sz val="9"/>
      <color indexed="63"/>
      <name val="Arial"/>
      <family val="2"/>
    </font>
    <font>
      <i/>
      <sz val="14"/>
      <color indexed="8"/>
      <name val="Times New Roman"/>
      <family val="2"/>
    </font>
    <font>
      <sz val="11"/>
      <color indexed="8"/>
      <name val="Arial"/>
      <family val="1"/>
      <charset val="204"/>
    </font>
    <font>
      <sz val="9"/>
      <color indexed="8"/>
      <name val="Arial"/>
      <family val="1"/>
      <charset val="204"/>
    </font>
    <font>
      <sz val="9"/>
      <color indexed="63"/>
      <name val="Arial"/>
      <family val="1"/>
      <charset val="204"/>
    </font>
    <font>
      <b/>
      <sz val="8"/>
      <color indexed="8"/>
      <name val="Arial"/>
      <family val="1"/>
      <charset val="204"/>
    </font>
    <font>
      <sz val="6"/>
      <color indexed="8"/>
      <name val="Arial"/>
      <family val="1"/>
      <charset val="204"/>
    </font>
    <font>
      <sz val="9"/>
      <color indexed="8"/>
      <name val="Times New Roman"/>
      <family val="1"/>
      <charset val="204"/>
    </font>
    <font>
      <sz val="9"/>
      <color indexed="23"/>
      <name val="Arial"/>
      <family val="1"/>
      <charset val="204"/>
    </font>
    <font>
      <b/>
      <sz val="9"/>
      <color indexed="8"/>
      <name val="Arial"/>
      <family val="1"/>
      <charset val="204"/>
    </font>
    <font>
      <sz val="11"/>
      <color indexed="63"/>
      <name val="Arial"/>
      <family val="1"/>
      <charset val="204"/>
    </font>
    <font>
      <sz val="9"/>
      <color indexed="55"/>
      <name val="Arial"/>
      <family val="2"/>
    </font>
    <font>
      <sz val="9"/>
      <color indexed="23"/>
      <name val="Arial"/>
      <family val="2"/>
    </font>
    <font>
      <sz val="11"/>
      <color theme="1"/>
      <name val="Calibri"/>
      <family val="2"/>
      <charset val="204"/>
      <scheme val="minor"/>
    </font>
    <font>
      <b/>
      <i/>
      <sz val="10"/>
      <color indexed="63"/>
      <name val="Arial"/>
      <family val="2"/>
    </font>
    <font>
      <i/>
      <sz val="10"/>
      <color indexed="63"/>
      <name val="Arial"/>
      <family val="2"/>
    </font>
    <font>
      <i/>
      <sz val="10"/>
      <color indexed="8"/>
      <name val="Arial"/>
      <family val="2"/>
    </font>
    <font>
      <i/>
      <sz val="11"/>
      <color indexed="63"/>
      <name val="Arial"/>
      <family val="2"/>
    </font>
    <font>
      <i/>
      <sz val="10"/>
      <color indexed="8"/>
      <name val="Arial"/>
      <family val="1"/>
      <charset val="204"/>
    </font>
    <font>
      <i/>
      <sz val="10"/>
      <color indexed="63"/>
      <name val="Arial"/>
      <family val="1"/>
      <charset val="204"/>
    </font>
    <font>
      <i/>
      <sz val="12"/>
      <color indexed="63"/>
      <name val="Courier New"/>
      <family val="2"/>
    </font>
    <font>
      <sz val="10"/>
      <color indexed="63"/>
      <name val="Arial"/>
      <family val="1"/>
      <charset val="204"/>
    </font>
    <font>
      <b/>
      <i/>
      <sz val="10"/>
      <color indexed="8"/>
      <name val="Arial"/>
      <family val="2"/>
    </font>
    <font>
      <b/>
      <i/>
      <sz val="11"/>
      <color indexed="63"/>
      <name val="Courier New"/>
      <family val="1"/>
      <charset val="204"/>
    </font>
    <font>
      <b/>
      <i/>
      <sz val="9"/>
      <color indexed="63"/>
      <name val="Arial"/>
      <family val="1"/>
      <charset val="204"/>
    </font>
    <font>
      <i/>
      <sz val="9"/>
      <color indexed="8"/>
      <name val="Arial"/>
      <family val="2"/>
    </font>
    <font>
      <i/>
      <sz val="9"/>
      <color indexed="63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b/>
      <i/>
      <sz val="10"/>
      <color indexed="63"/>
      <name val="Times New Roman"/>
      <family val="2"/>
    </font>
    <font>
      <b/>
      <i/>
      <sz val="9"/>
      <color indexed="63"/>
      <name val="Arial"/>
      <family val="2"/>
    </font>
    <font>
      <b/>
      <i/>
      <sz val="10"/>
      <color indexed="63"/>
      <name val="Times New Roman"/>
      <family val="1"/>
      <charset val="204"/>
    </font>
    <font>
      <i/>
      <sz val="9"/>
      <color indexed="63"/>
      <name val="Arial"/>
      <family val="1"/>
      <charset val="204"/>
    </font>
    <font>
      <b/>
      <i/>
      <sz val="10"/>
      <color indexed="8"/>
      <name val="Times New Roman"/>
      <family val="2"/>
    </font>
    <font>
      <sz val="9"/>
      <color indexed="63"/>
      <name val="Courier New"/>
      <family val="2"/>
    </font>
    <font>
      <sz val="8"/>
      <color indexed="63"/>
      <name val="Courier New"/>
      <family val="2"/>
    </font>
    <font>
      <b/>
      <i/>
      <sz val="9"/>
      <color indexed="8"/>
      <name val="Arial"/>
      <family val="2"/>
    </font>
    <font>
      <i/>
      <sz val="9"/>
      <color indexed="8"/>
      <name val="Arial"/>
      <family val="1"/>
      <charset val="204"/>
    </font>
    <font>
      <sz val="10"/>
      <color indexed="63"/>
      <name val="Courier New"/>
      <family val="2"/>
    </font>
    <font>
      <sz val="11"/>
      <color indexed="8"/>
      <name val="Arial"/>
      <family val="2"/>
    </font>
    <font>
      <i/>
      <sz val="12"/>
      <color indexed="63"/>
      <name val="Arial"/>
      <family val="2"/>
    </font>
    <font>
      <b/>
      <i/>
      <sz val="11"/>
      <color indexed="63"/>
      <name val="Courier New"/>
      <family val="2"/>
    </font>
    <font>
      <sz val="8"/>
      <color indexed="8"/>
      <name val="Arial"/>
      <family val="2"/>
    </font>
    <font>
      <b/>
      <sz val="12"/>
      <color indexed="8"/>
      <name val="Times New Roman"/>
      <family val="2"/>
    </font>
    <font>
      <b/>
      <sz val="10"/>
      <color indexed="8"/>
      <name val="Arial"/>
      <family val="2"/>
    </font>
    <font>
      <sz val="15"/>
      <color indexed="8"/>
      <name val="Arial"/>
      <family val="1"/>
      <charset val="204"/>
    </font>
    <font>
      <sz val="17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214">
    <xf numFmtId="0" fontId="0" fillId="0" borderId="0" xfId="0"/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164" fontId="2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top" indent="1" shrinkToFit="1"/>
    </xf>
    <xf numFmtId="165" fontId="3" fillId="0" borderId="1" xfId="0" applyNumberFormat="1" applyFont="1" applyBorder="1" applyAlignment="1">
      <alignment horizontal="center" vertical="top" shrinkToFit="1"/>
    </xf>
    <xf numFmtId="164" fontId="2" fillId="0" borderId="1" xfId="0" applyNumberFormat="1" applyFont="1" applyBorder="1" applyAlignment="1">
      <alignment horizontal="left" vertical="top" shrinkToFit="1"/>
    </xf>
    <xf numFmtId="164" fontId="4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164" fontId="5" fillId="0" borderId="1" xfId="0" applyNumberFormat="1" applyFont="1" applyBorder="1" applyAlignment="1">
      <alignment horizontal="center" vertical="top" shrinkToFit="1"/>
    </xf>
    <xf numFmtId="164" fontId="5" fillId="0" borderId="1" xfId="0" applyNumberFormat="1" applyFont="1" applyBorder="1" applyAlignment="1">
      <alignment horizontal="left" vertical="top" shrinkToFit="1"/>
    </xf>
    <xf numFmtId="1" fontId="5" fillId="0" borderId="1" xfId="0" applyNumberFormat="1" applyFont="1" applyBorder="1" applyAlignment="1">
      <alignment horizontal="center" vertical="top" shrinkToFit="1"/>
    </xf>
    <xf numFmtId="0" fontId="1" fillId="0" borderId="6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top" indent="1" shrinkToFit="1"/>
    </xf>
    <xf numFmtId="0" fontId="15" fillId="0" borderId="5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 indent="1"/>
    </xf>
    <xf numFmtId="0" fontId="2" fillId="0" borderId="7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wrapText="1" indent="1"/>
    </xf>
    <xf numFmtId="0" fontId="5" fillId="0" borderId="7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 wrapText="1" inden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" fillId="0" borderId="0" xfId="0" applyFont="1" applyAlignment="1">
      <alignment vertical="top" wrapText="1"/>
    </xf>
    <xf numFmtId="0" fontId="20" fillId="0" borderId="3" xfId="0" applyFont="1" applyBorder="1" applyAlignment="1">
      <alignment horizontal="left" vertical="top" wrapText="1" indent="9"/>
    </xf>
    <xf numFmtId="0" fontId="20" fillId="0" borderId="4" xfId="0" applyFont="1" applyBorder="1" applyAlignment="1">
      <alignment horizontal="left" vertical="top" wrapText="1" indent="9"/>
    </xf>
    <xf numFmtId="0" fontId="20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left" vertical="top" wrapText="1" indent="6"/>
    </xf>
    <xf numFmtId="0" fontId="21" fillId="0" borderId="4" xfId="0" applyFont="1" applyBorder="1" applyAlignment="1">
      <alignment horizontal="left" vertical="top" wrapText="1" indent="6"/>
    </xf>
    <xf numFmtId="1" fontId="19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1" fillId="0" borderId="3" xfId="0" applyFont="1" applyBorder="1" applyAlignment="1">
      <alignment horizontal="left" vertical="top" wrapText="1" indent="8"/>
    </xf>
    <xf numFmtId="0" fontId="21" fillId="0" borderId="4" xfId="0" applyFont="1" applyBorder="1" applyAlignment="1">
      <alignment horizontal="left" vertical="top" wrapText="1" indent="8"/>
    </xf>
    <xf numFmtId="0" fontId="25" fillId="0" borderId="1" xfId="0" applyFont="1" applyBorder="1" applyAlignment="1">
      <alignment horizontal="center" vertical="top" wrapText="1"/>
    </xf>
    <xf numFmtId="1" fontId="22" fillId="0" borderId="1" xfId="0" applyNumberFormat="1" applyFont="1" applyBorder="1" applyAlignment="1">
      <alignment horizontal="center" vertical="top" shrinkToFit="1"/>
    </xf>
    <xf numFmtId="165" fontId="20" fillId="0" borderId="1" xfId="0" applyNumberFormat="1" applyFont="1" applyBorder="1" applyAlignment="1">
      <alignment horizontal="right" vertical="top" indent="1" shrinkToFit="1"/>
    </xf>
    <xf numFmtId="0" fontId="26" fillId="0" borderId="2" xfId="0" applyFont="1" applyBorder="1" applyAlignment="1">
      <alignment horizontal="left" vertical="top" wrapText="1" indent="2"/>
    </xf>
    <xf numFmtId="0" fontId="27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1" fontId="20" fillId="0" borderId="1" xfId="0" applyNumberFormat="1" applyFont="1" applyBorder="1" applyAlignment="1">
      <alignment horizontal="left" vertical="top" indent="2" shrinkToFit="1"/>
    </xf>
    <xf numFmtId="2" fontId="20" fillId="0" borderId="2" xfId="0" applyNumberFormat="1" applyFont="1" applyBorder="1" applyAlignment="1">
      <alignment horizontal="left" vertical="top" indent="2" shrinkToFit="1"/>
    </xf>
    <xf numFmtId="165" fontId="21" fillId="0" borderId="1" xfId="0" applyNumberFormat="1" applyFont="1" applyBorder="1" applyAlignment="1">
      <alignment horizontal="right" vertical="top" indent="1" shrinkToFit="1"/>
    </xf>
    <xf numFmtId="2" fontId="21" fillId="0" borderId="2" xfId="0" applyNumberFormat="1" applyFont="1" applyBorder="1" applyAlignment="1">
      <alignment horizontal="left" vertical="top" indent="2" shrinkToFit="1"/>
    </xf>
    <xf numFmtId="1" fontId="21" fillId="0" borderId="1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" fontId="20" fillId="0" borderId="1" xfId="0" applyNumberFormat="1" applyFont="1" applyBorder="1" applyAlignment="1">
      <alignment horizontal="center" vertical="top" shrinkToFit="1"/>
    </xf>
    <xf numFmtId="0" fontId="31" fillId="0" borderId="6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left" vertical="top" wrapText="1" indent="6"/>
    </xf>
    <xf numFmtId="0" fontId="30" fillId="0" borderId="4" xfId="0" applyFont="1" applyBorder="1" applyAlignment="1">
      <alignment horizontal="left" vertical="top" wrapText="1" indent="6"/>
    </xf>
    <xf numFmtId="1" fontId="30" fillId="0" borderId="1" xfId="0" applyNumberFormat="1" applyFont="1" applyBorder="1" applyAlignment="1">
      <alignment horizontal="center" vertical="top" shrinkToFit="1"/>
    </xf>
    <xf numFmtId="0" fontId="39" fillId="0" borderId="1" xfId="0" applyFont="1" applyBorder="1" applyAlignment="1">
      <alignment horizontal="right" vertical="top" wrapText="1"/>
    </xf>
    <xf numFmtId="165" fontId="31" fillId="0" borderId="1" xfId="0" applyNumberFormat="1" applyFont="1" applyBorder="1" applyAlignment="1">
      <alignment horizontal="center" vertical="top" shrinkToFit="1"/>
    </xf>
    <xf numFmtId="1" fontId="31" fillId="0" borderId="1" xfId="0" applyNumberFormat="1" applyFont="1" applyBorder="1" applyAlignment="1">
      <alignment horizontal="center" vertical="top" shrinkToFit="1"/>
    </xf>
    <xf numFmtId="0" fontId="40" fillId="0" borderId="1" xfId="0" applyFont="1" applyBorder="1" applyAlignment="1">
      <alignment horizontal="right" vertical="top" wrapText="1"/>
    </xf>
    <xf numFmtId="170" fontId="31" fillId="0" borderId="1" xfId="0" applyNumberFormat="1" applyFont="1" applyBorder="1" applyAlignment="1">
      <alignment horizontal="center" vertical="top" shrinkToFit="1"/>
    </xf>
    <xf numFmtId="0" fontId="41" fillId="0" borderId="3" xfId="0" applyFont="1" applyBorder="1" applyAlignment="1">
      <alignment horizontal="center" vertical="top" wrapText="1"/>
    </xf>
    <xf numFmtId="0" fontId="41" fillId="0" borderId="4" xfId="0" applyFont="1" applyBorder="1" applyAlignment="1">
      <alignment horizontal="center" vertical="top" wrapText="1"/>
    </xf>
    <xf numFmtId="2" fontId="31" fillId="0" borderId="1" xfId="0" applyNumberFormat="1" applyFont="1" applyBorder="1" applyAlignment="1">
      <alignment horizontal="center" vertical="top" shrinkToFit="1"/>
    </xf>
    <xf numFmtId="1" fontId="32" fillId="0" borderId="1" xfId="0" applyNumberFormat="1" applyFont="1" applyBorder="1" applyAlignment="1">
      <alignment horizontal="center" vertical="top" shrinkToFit="1"/>
    </xf>
    <xf numFmtId="165" fontId="30" fillId="0" borderId="1" xfId="0" applyNumberFormat="1" applyFont="1" applyBorder="1" applyAlignment="1">
      <alignment horizontal="center" vertical="top" shrinkToFit="1"/>
    </xf>
    <xf numFmtId="1" fontId="33" fillId="0" borderId="1" xfId="0" applyNumberFormat="1" applyFont="1" applyBorder="1" applyAlignment="1">
      <alignment horizontal="center" vertical="top" shrinkToFit="1"/>
    </xf>
    <xf numFmtId="0" fontId="31" fillId="0" borderId="1" xfId="0" applyFont="1" applyBorder="1" applyAlignment="1">
      <alignment horizontal="center" vertical="top" wrapText="1"/>
    </xf>
    <xf numFmtId="0" fontId="36" fillId="0" borderId="1" xfId="0" applyFont="1" applyBorder="1" applyAlignment="1">
      <alignment horizontal="left" vertical="top" wrapText="1"/>
    </xf>
    <xf numFmtId="0" fontId="43" fillId="0" borderId="1" xfId="0" applyFont="1" applyBorder="1" applyAlignment="1">
      <alignment horizontal="right" vertical="top" wrapText="1"/>
    </xf>
    <xf numFmtId="0" fontId="36" fillId="0" borderId="1" xfId="0" applyFont="1" applyBorder="1" applyAlignment="1">
      <alignment horizontal="center" vertical="top" wrapText="1"/>
    </xf>
    <xf numFmtId="0" fontId="38" fillId="0" borderId="3" xfId="0" applyFont="1" applyBorder="1" applyAlignment="1">
      <alignment horizontal="center" vertical="top" wrapText="1"/>
    </xf>
    <xf numFmtId="0" fontId="38" fillId="0" borderId="4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left" vertical="top" wrapText="1" indent="8"/>
    </xf>
    <xf numFmtId="0" fontId="30" fillId="0" borderId="4" xfId="0" applyFont="1" applyBorder="1" applyAlignment="1">
      <alignment horizontal="left" vertical="top" wrapText="1" indent="8"/>
    </xf>
    <xf numFmtId="1" fontId="44" fillId="0" borderId="1" xfId="0" applyNumberFormat="1" applyFont="1" applyBorder="1" applyAlignment="1">
      <alignment horizontal="center" vertical="top" shrinkToFit="1"/>
    </xf>
    <xf numFmtId="0" fontId="45" fillId="0" borderId="1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left" vertical="top" wrapText="1" indent="1"/>
    </xf>
    <xf numFmtId="0" fontId="28" fillId="0" borderId="9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left" vertical="top" wrapText="1" indent="7"/>
    </xf>
    <xf numFmtId="0" fontId="31" fillId="0" borderId="3" xfId="0" applyFont="1" applyBorder="1" applyAlignment="1">
      <alignment horizontal="left" vertical="top" wrapText="1" indent="7"/>
    </xf>
    <xf numFmtId="0" fontId="31" fillId="0" borderId="4" xfId="0" applyFont="1" applyBorder="1" applyAlignment="1">
      <alignment horizontal="left" vertical="top" wrapText="1" indent="7"/>
    </xf>
    <xf numFmtId="0" fontId="31" fillId="0" borderId="2" xfId="0" applyFont="1" applyBorder="1" applyAlignment="1">
      <alignment horizontal="left" vertical="top" wrapText="1" indent="9"/>
    </xf>
    <xf numFmtId="0" fontId="31" fillId="0" borderId="3" xfId="0" applyFont="1" applyBorder="1" applyAlignment="1">
      <alignment horizontal="left" vertical="top" wrapText="1" indent="9"/>
    </xf>
    <xf numFmtId="0" fontId="31" fillId="0" borderId="4" xfId="0" applyFont="1" applyBorder="1" applyAlignment="1">
      <alignment horizontal="left" vertical="top" wrapText="1" indent="9"/>
    </xf>
    <xf numFmtId="2" fontId="31" fillId="0" borderId="2" xfId="0" applyNumberFormat="1" applyFont="1" applyBorder="1" applyAlignment="1">
      <alignment horizontal="left" vertical="top" indent="2" shrinkToFit="1"/>
    </xf>
    <xf numFmtId="0" fontId="34" fillId="0" borderId="4" xfId="0" applyFont="1" applyBorder="1" applyAlignment="1">
      <alignment vertical="top" wrapText="1"/>
    </xf>
    <xf numFmtId="0" fontId="34" fillId="0" borderId="3" xfId="0" applyFont="1" applyBorder="1" applyAlignment="1">
      <alignment vertical="top" wrapText="1"/>
    </xf>
    <xf numFmtId="0" fontId="46" fillId="0" borderId="9" xfId="0" applyFont="1" applyBorder="1" applyAlignment="1">
      <alignment vertical="top" wrapText="1"/>
    </xf>
    <xf numFmtId="0" fontId="46" fillId="0" borderId="10" xfId="0" applyFont="1" applyBorder="1" applyAlignment="1">
      <alignment vertical="top" wrapText="1"/>
    </xf>
    <xf numFmtId="0" fontId="46" fillId="0" borderId="8" xfId="0" applyFont="1" applyBorder="1" applyAlignment="1">
      <alignment vertical="top" wrapText="1"/>
    </xf>
    <xf numFmtId="0" fontId="35" fillId="0" borderId="2" xfId="0" applyFont="1" applyBorder="1" applyAlignment="1">
      <alignment vertical="top" wrapText="1"/>
    </xf>
    <xf numFmtId="0" fontId="35" fillId="0" borderId="4" xfId="0" applyFont="1" applyBorder="1" applyAlignment="1">
      <alignment vertical="top" wrapText="1"/>
    </xf>
    <xf numFmtId="0" fontId="35" fillId="0" borderId="3" xfId="0" applyFont="1" applyBorder="1" applyAlignment="1">
      <alignment vertical="top" wrapText="1"/>
    </xf>
    <xf numFmtId="0" fontId="41" fillId="0" borderId="4" xfId="0" applyFont="1" applyBorder="1" applyAlignment="1">
      <alignment vertical="top" wrapText="1"/>
    </xf>
    <xf numFmtId="0" fontId="41" fillId="0" borderId="3" xfId="0" applyFont="1" applyBorder="1" applyAlignment="1">
      <alignment vertical="top" wrapText="1"/>
    </xf>
    <xf numFmtId="0" fontId="1" fillId="0" borderId="4" xfId="0" applyFont="1" applyBorder="1" applyAlignment="1"/>
    <xf numFmtId="0" fontId="1" fillId="0" borderId="3" xfId="0" applyFont="1" applyBorder="1" applyAlignment="1"/>
    <xf numFmtId="0" fontId="30" fillId="0" borderId="4" xfId="0" applyFont="1" applyBorder="1" applyAlignment="1">
      <alignment vertical="top"/>
    </xf>
    <xf numFmtId="0" fontId="30" fillId="0" borderId="3" xfId="0" applyFont="1" applyBorder="1" applyAlignment="1">
      <alignment vertical="top"/>
    </xf>
    <xf numFmtId="171" fontId="20" fillId="0" borderId="2" xfId="0" applyNumberFormat="1" applyFont="1" applyBorder="1" applyAlignment="1">
      <alignment shrinkToFit="1"/>
    </xf>
    <xf numFmtId="0" fontId="20" fillId="2" borderId="3" xfId="0" applyFont="1" applyFill="1" applyBorder="1" applyAlignment="1">
      <alignment horizontal="left" vertical="top" wrapText="1"/>
    </xf>
    <xf numFmtId="0" fontId="31" fillId="2" borderId="3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left" vertical="top" wrapText="1"/>
    </xf>
    <xf numFmtId="0" fontId="20" fillId="3" borderId="3" xfId="0" applyFont="1" applyFill="1" applyBorder="1" applyAlignment="1">
      <alignment horizontal="left" vertical="top" wrapText="1"/>
    </xf>
    <xf numFmtId="0" fontId="28" fillId="3" borderId="3" xfId="0" applyFont="1" applyFill="1" applyBorder="1" applyAlignment="1">
      <alignment horizontal="left" vertical="top" wrapText="1"/>
    </xf>
    <xf numFmtId="0" fontId="36" fillId="3" borderId="3" xfId="0" applyFont="1" applyFill="1" applyBorder="1" applyAlignment="1">
      <alignment horizontal="left" vertical="top" wrapText="1"/>
    </xf>
    <xf numFmtId="0" fontId="28" fillId="3" borderId="1" xfId="0" applyFont="1" applyFill="1" applyBorder="1" applyAlignment="1">
      <alignment horizontal="left" vertical="top" wrapText="1"/>
    </xf>
    <xf numFmtId="2" fontId="0" fillId="2" borderId="0" xfId="0" applyNumberFormat="1" applyFill="1"/>
    <xf numFmtId="2" fontId="0" fillId="3" borderId="0" xfId="0" applyNumberFormat="1" applyFill="1"/>
    <xf numFmtId="0" fontId="28" fillId="4" borderId="3" xfId="0" applyFont="1" applyFill="1" applyBorder="1" applyAlignment="1">
      <alignment horizontal="left" vertical="top" wrapText="1"/>
    </xf>
    <xf numFmtId="0" fontId="21" fillId="4" borderId="3" xfId="0" applyFont="1" applyFill="1" applyBorder="1" applyAlignment="1">
      <alignment horizontal="left" vertical="top" wrapText="1"/>
    </xf>
    <xf numFmtId="0" fontId="20" fillId="4" borderId="3" xfId="0" applyFont="1" applyFill="1" applyBorder="1" applyAlignment="1">
      <alignment horizontal="left" vertical="top" wrapText="1"/>
    </xf>
    <xf numFmtId="0" fontId="20" fillId="5" borderId="3" xfId="0" applyFont="1" applyFill="1" applyBorder="1" applyAlignment="1">
      <alignment horizontal="left" vertical="top" wrapText="1"/>
    </xf>
    <xf numFmtId="171" fontId="0" fillId="5" borderId="0" xfId="0" applyNumberFormat="1" applyFill="1"/>
    <xf numFmtId="0" fontId="36" fillId="6" borderId="3" xfId="0" applyFont="1" applyFill="1" applyBorder="1" applyAlignment="1">
      <alignment horizontal="left" vertical="top" wrapText="1"/>
    </xf>
    <xf numFmtId="2" fontId="0" fillId="6" borderId="0" xfId="0" applyNumberFormat="1" applyFill="1"/>
    <xf numFmtId="0" fontId="31" fillId="7" borderId="3" xfId="0" applyFont="1" applyFill="1" applyBorder="1" applyAlignment="1">
      <alignment horizontal="left" vertical="top" wrapText="1"/>
    </xf>
    <xf numFmtId="0" fontId="36" fillId="7" borderId="3" xfId="0" applyFont="1" applyFill="1" applyBorder="1" applyAlignment="1">
      <alignment horizontal="left" vertical="top" wrapText="1"/>
    </xf>
    <xf numFmtId="2" fontId="0" fillId="7" borderId="0" xfId="0" applyNumberFormat="1" applyFill="1"/>
    <xf numFmtId="0" fontId="36" fillId="8" borderId="3" xfId="0" applyFont="1" applyFill="1" applyBorder="1" applyAlignment="1">
      <alignment horizontal="left" vertical="top" wrapText="1"/>
    </xf>
    <xf numFmtId="0" fontId="28" fillId="8" borderId="1" xfId="0" applyFont="1" applyFill="1" applyBorder="1" applyAlignment="1">
      <alignment horizontal="left" vertical="top" wrapText="1"/>
    </xf>
    <xf numFmtId="2" fontId="0" fillId="8" borderId="0" xfId="0" applyNumberFormat="1" applyFill="1"/>
    <xf numFmtId="2" fontId="0" fillId="9" borderId="0" xfId="0" applyNumberFormat="1" applyFill="1"/>
    <xf numFmtId="0" fontId="36" fillId="9" borderId="3" xfId="0" applyFont="1" applyFill="1" applyBorder="1" applyAlignment="1">
      <alignment horizontal="left" vertical="top" wrapText="1"/>
    </xf>
    <xf numFmtId="0" fontId="31" fillId="9" borderId="3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8" fillId="0" borderId="6" xfId="0" applyFont="1" applyBorder="1" applyAlignment="1">
      <alignment horizontal="left" vertical="top" wrapText="1"/>
    </xf>
    <xf numFmtId="0" fontId="49" fillId="0" borderId="6" xfId="0" applyFont="1" applyBorder="1" applyAlignment="1">
      <alignment horizontal="center" vertical="top" wrapText="1"/>
    </xf>
    <xf numFmtId="0" fontId="49" fillId="0" borderId="6" xfId="0" applyFont="1" applyBorder="1" applyAlignment="1">
      <alignment horizontal="right" vertical="top" wrapText="1"/>
    </xf>
    <xf numFmtId="0" fontId="49" fillId="0" borderId="6" xfId="0" applyFont="1" applyBorder="1" applyAlignment="1">
      <alignment horizontal="left" vertical="top" wrapText="1" indent="1"/>
    </xf>
    <xf numFmtId="0" fontId="49" fillId="0" borderId="6" xfId="0" applyFont="1" applyBorder="1" applyAlignment="1">
      <alignment horizontal="left" vertical="top" wrapText="1"/>
    </xf>
    <xf numFmtId="0" fontId="44" fillId="0" borderId="11" xfId="0" applyFont="1" applyBorder="1" applyAlignment="1">
      <alignment horizontal="left" vertical="top" wrapText="1" indent="1"/>
    </xf>
    <xf numFmtId="0" fontId="44" fillId="0" borderId="12" xfId="0" applyFont="1" applyBorder="1" applyAlignment="1">
      <alignment horizontal="left" vertical="top" wrapText="1" indent="1"/>
    </xf>
    <xf numFmtId="1" fontId="47" fillId="0" borderId="1" xfId="0" applyNumberFormat="1" applyFont="1" applyBorder="1" applyAlignment="1">
      <alignment horizontal="center" vertical="top" shrinkToFit="1"/>
    </xf>
    <xf numFmtId="1" fontId="47" fillId="0" borderId="5" xfId="0" applyNumberFormat="1" applyFont="1" applyBorder="1" applyAlignment="1">
      <alignment horizontal="center" vertical="top" shrinkToFit="1"/>
    </xf>
    <xf numFmtId="1" fontId="47" fillId="0" borderId="6" xfId="0" applyNumberFormat="1" applyFont="1" applyBorder="1" applyAlignment="1">
      <alignment horizontal="center" vertical="top" shrinkToFit="1"/>
    </xf>
    <xf numFmtId="0" fontId="44" fillId="0" borderId="6" xfId="0" applyFont="1" applyBorder="1" applyAlignment="1">
      <alignment horizontal="left" vertical="top" wrapText="1" indent="4"/>
    </xf>
    <xf numFmtId="165" fontId="44" fillId="0" borderId="5" xfId="0" applyNumberFormat="1" applyFont="1" applyBorder="1" applyAlignment="1">
      <alignment horizontal="left" vertical="top" indent="3" shrinkToFit="1"/>
    </xf>
    <xf numFmtId="165" fontId="44" fillId="0" borderId="6" xfId="0" applyNumberFormat="1" applyFont="1" applyBorder="1" applyAlignment="1">
      <alignment horizontal="left" vertical="top" indent="3" shrinkToFit="1"/>
    </xf>
    <xf numFmtId="0" fontId="44" fillId="0" borderId="1" xfId="0" applyFont="1" applyBorder="1" applyAlignment="1">
      <alignment horizontal="center" vertical="top" wrapText="1"/>
    </xf>
    <xf numFmtId="0" fontId="44" fillId="0" borderId="5" xfId="0" applyFont="1" applyBorder="1" applyAlignment="1">
      <alignment horizontal="center" vertical="top" wrapText="1"/>
    </xf>
    <xf numFmtId="0" fontId="44" fillId="0" borderId="6" xfId="0" applyFont="1" applyBorder="1" applyAlignment="1">
      <alignment horizontal="center" vertical="top" wrapText="1"/>
    </xf>
    <xf numFmtId="0" fontId="44" fillId="0" borderId="6" xfId="0" applyFont="1" applyBorder="1" applyAlignment="1">
      <alignment horizontal="left" vertical="top" wrapText="1" indent="3"/>
    </xf>
    <xf numFmtId="0" fontId="44" fillId="0" borderId="6" xfId="0" applyFont="1" applyBorder="1" applyAlignment="1">
      <alignment horizontal="left" vertical="top" wrapText="1"/>
    </xf>
    <xf numFmtId="0" fontId="44" fillId="0" borderId="6" xfId="0" applyFont="1" applyBorder="1" applyAlignment="1">
      <alignment horizontal="left" vertical="top" wrapText="1" indent="2"/>
    </xf>
    <xf numFmtId="165" fontId="44" fillId="0" borderId="5" xfId="0" applyNumberFormat="1" applyFont="1" applyBorder="1" applyAlignment="1">
      <alignment horizontal="left" vertical="top" indent="2" shrinkToFit="1"/>
    </xf>
    <xf numFmtId="165" fontId="44" fillId="0" borderId="6" xfId="0" applyNumberFormat="1" applyFont="1" applyBorder="1" applyAlignment="1">
      <alignment horizontal="left" vertical="top" indent="2" shrinkToFit="1"/>
    </xf>
    <xf numFmtId="2" fontId="44" fillId="0" borderId="5" xfId="0" applyNumberFormat="1" applyFont="1" applyBorder="1" applyAlignment="1">
      <alignment horizontal="left" vertical="top" indent="1" shrinkToFit="1"/>
    </xf>
    <xf numFmtId="2" fontId="44" fillId="0" borderId="6" xfId="0" applyNumberFormat="1" applyFont="1" applyBorder="1" applyAlignment="1">
      <alignment horizontal="left" vertical="top" indent="1" shrinkToFit="1"/>
    </xf>
    <xf numFmtId="0" fontId="7" fillId="0" borderId="6" xfId="0" applyFont="1" applyBorder="1" applyAlignment="1">
      <alignment horizontal="left" vertical="top" wrapText="1"/>
    </xf>
    <xf numFmtId="1" fontId="44" fillId="0" borderId="1" xfId="0" applyNumberFormat="1" applyFont="1" applyBorder="1" applyAlignment="1">
      <alignment horizontal="right" vertical="top" shrinkToFit="1"/>
    </xf>
    <xf numFmtId="0" fontId="44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right" vertical="top" wrapText="1"/>
    </xf>
    <xf numFmtId="165" fontId="44" fillId="0" borderId="1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left" vertical="top" wrapText="1"/>
    </xf>
    <xf numFmtId="2" fontId="44" fillId="0" borderId="1" xfId="0" applyNumberFormat="1" applyFont="1" applyBorder="1" applyAlignment="1">
      <alignment horizontal="right" vertical="top" shrinkToFit="1"/>
    </xf>
    <xf numFmtId="0" fontId="44" fillId="0" borderId="5" xfId="0" applyFont="1" applyBorder="1" applyAlignment="1">
      <alignment horizontal="left" vertical="top" wrapText="1"/>
    </xf>
    <xf numFmtId="1" fontId="47" fillId="0" borderId="5" xfId="0" applyNumberFormat="1" applyFont="1" applyBorder="1" applyAlignment="1">
      <alignment horizontal="center" vertical="top" shrinkToFit="1"/>
    </xf>
    <xf numFmtId="165" fontId="44" fillId="0" borderId="5" xfId="0" applyNumberFormat="1" applyFont="1" applyBorder="1" applyAlignment="1">
      <alignment horizontal="right" vertical="top" shrinkToFit="1"/>
    </xf>
    <xf numFmtId="0" fontId="44" fillId="0" borderId="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1" fontId="44" fillId="0" borderId="1" xfId="0" applyNumberFormat="1" applyFont="1" applyBorder="1" applyAlignment="1">
      <alignment horizontal="right" vertical="top" wrapText="1" shrinkToFit="1"/>
    </xf>
    <xf numFmtId="1" fontId="44" fillId="0" borderId="5" xfId="0" applyNumberFormat="1" applyFont="1" applyBorder="1" applyAlignment="1">
      <alignment horizontal="right" vertical="top" wrapText="1" shrinkToFit="1"/>
    </xf>
    <xf numFmtId="1" fontId="47" fillId="0" borderId="0" xfId="0" applyNumberFormat="1" applyFont="1" applyAlignment="1">
      <alignment horizontal="center" vertical="top" shrinkToFit="1"/>
    </xf>
    <xf numFmtId="1" fontId="44" fillId="0" borderId="6" xfId="0" applyNumberFormat="1" applyFont="1" applyBorder="1" applyAlignment="1">
      <alignment horizontal="right" vertical="top" shrinkToFit="1"/>
    </xf>
    <xf numFmtId="165" fontId="44" fillId="0" borderId="6" xfId="0" applyNumberFormat="1" applyFont="1" applyBorder="1" applyAlignment="1">
      <alignment horizontal="right" vertical="top" shrinkToFit="1"/>
    </xf>
    <xf numFmtId="0" fontId="44" fillId="0" borderId="6" xfId="0" applyFont="1" applyBorder="1" applyAlignment="1">
      <alignment horizontal="center" vertical="top" wrapText="1"/>
    </xf>
    <xf numFmtId="170" fontId="44" fillId="0" borderId="1" xfId="0" applyNumberFormat="1" applyFont="1" applyBorder="1" applyAlignment="1">
      <alignment horizontal="right" vertical="top" shrinkToFit="1"/>
    </xf>
    <xf numFmtId="3" fontId="44" fillId="0" borderId="5" xfId="0" applyNumberFormat="1" applyFont="1" applyBorder="1" applyAlignment="1">
      <alignment horizontal="left" vertical="top" wrapText="1" indent="4"/>
    </xf>
    <xf numFmtId="4" fontId="44" fillId="0" borderId="5" xfId="0" applyNumberFormat="1" applyFont="1" applyBorder="1" applyAlignment="1">
      <alignment horizontal="left" vertical="top" wrapText="1" indent="3"/>
    </xf>
    <xf numFmtId="4" fontId="44" fillId="0" borderId="5" xfId="0" applyNumberFormat="1" applyFont="1" applyBorder="1" applyAlignment="1">
      <alignment horizontal="left" vertical="top" wrapText="1" indent="2"/>
    </xf>
    <xf numFmtId="3" fontId="44" fillId="0" borderId="1" xfId="0" applyNumberFormat="1" applyFont="1" applyBorder="1" applyAlignment="1">
      <alignment horizontal="right" vertical="top" wrapText="1"/>
    </xf>
    <xf numFmtId="4" fontId="44" fillId="0" borderId="1" xfId="0" applyNumberFormat="1" applyFont="1" applyBorder="1" applyAlignment="1">
      <alignment horizontal="right" vertical="top" wrapText="1"/>
    </xf>
    <xf numFmtId="3" fontId="44" fillId="0" borderId="5" xfId="0" applyNumberFormat="1" applyFont="1" applyBorder="1" applyAlignment="1">
      <alignment horizontal="right" vertical="top" wrapText="1"/>
    </xf>
    <xf numFmtId="4" fontId="44" fillId="0" borderId="5" xfId="0" applyNumberFormat="1" applyFont="1" applyBorder="1" applyAlignment="1">
      <alignment horizontal="right" vertical="top" wrapText="1"/>
    </xf>
    <xf numFmtId="3" fontId="44" fillId="0" borderId="6" xfId="0" applyNumberFormat="1" applyFont="1" applyBorder="1" applyAlignment="1">
      <alignment horizontal="right" vertical="top" wrapText="1"/>
    </xf>
    <xf numFmtId="4" fontId="44" fillId="0" borderId="9" xfId="0" applyNumberFormat="1" applyFont="1" applyBorder="1" applyAlignment="1">
      <alignment horizontal="right" vertical="top" wrapText="1"/>
    </xf>
    <xf numFmtId="4" fontId="44" fillId="0" borderId="2" xfId="0" applyNumberFormat="1" applyFont="1" applyBorder="1" applyAlignment="1">
      <alignment horizontal="right" vertical="top" wrapText="1"/>
    </xf>
    <xf numFmtId="4" fontId="0" fillId="0" borderId="0" xfId="0" applyNumberFormat="1"/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BCB5-B838-4840-B9E9-B1883DD4C953}">
  <dimension ref="A1:AB142"/>
  <sheetViews>
    <sheetView topLeftCell="A43" workbookViewId="0">
      <selection activeCell="U13" activeCellId="2" sqref="U62 U57:U58 U13"/>
    </sheetView>
  </sheetViews>
  <sheetFormatPr defaultRowHeight="14.4" x14ac:dyDescent="0.3"/>
  <cols>
    <col min="1" max="1" width="25.21875" customWidth="1"/>
    <col min="2" max="2" width="9.77734375" customWidth="1"/>
  </cols>
  <sheetData>
    <row r="1" spans="1:27" ht="18" x14ac:dyDescent="0.3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4"/>
    </row>
    <row r="2" spans="1:27" x14ac:dyDescent="0.3">
      <c r="A2" s="45" t="s">
        <v>1</v>
      </c>
      <c r="B2" s="47" t="s">
        <v>2</v>
      </c>
      <c r="C2" s="49" t="s">
        <v>3</v>
      </c>
      <c r="D2" s="51" t="s">
        <v>4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3"/>
      <c r="AA2" s="54" t="s">
        <v>5</v>
      </c>
    </row>
    <row r="3" spans="1:27" ht="68.400000000000006" x14ac:dyDescent="0.3">
      <c r="A3" s="46"/>
      <c r="B3" s="48"/>
      <c r="C3" s="50"/>
      <c r="D3" s="1" t="s">
        <v>6</v>
      </c>
      <c r="E3" s="1" t="s">
        <v>7</v>
      </c>
      <c r="F3" s="1" t="s">
        <v>8</v>
      </c>
      <c r="G3" s="4" t="s">
        <v>9</v>
      </c>
      <c r="H3" s="3" t="s">
        <v>10</v>
      </c>
      <c r="I3" s="1" t="s">
        <v>11</v>
      </c>
      <c r="J3" s="1" t="s">
        <v>12</v>
      </c>
      <c r="K3" s="1" t="s">
        <v>13</v>
      </c>
      <c r="L3" s="5" t="s">
        <v>14</v>
      </c>
      <c r="M3" s="1" t="s">
        <v>15</v>
      </c>
      <c r="N3" s="1" t="s">
        <v>16</v>
      </c>
      <c r="O3" s="1" t="s">
        <v>17</v>
      </c>
      <c r="P3" s="4" t="s">
        <v>18</v>
      </c>
      <c r="Q3" s="1" t="s">
        <v>19</v>
      </c>
      <c r="R3" s="1" t="s">
        <v>20</v>
      </c>
      <c r="S3" s="1" t="s">
        <v>21</v>
      </c>
      <c r="T3" s="3" t="s">
        <v>22</v>
      </c>
      <c r="U3" s="3" t="s">
        <v>23</v>
      </c>
      <c r="V3" s="4" t="s">
        <v>24</v>
      </c>
      <c r="W3" s="6" t="s">
        <v>25</v>
      </c>
      <c r="X3" s="1" t="s">
        <v>26</v>
      </c>
      <c r="Y3" s="3" t="s">
        <v>27</v>
      </c>
      <c r="Z3" s="3" t="s">
        <v>28</v>
      </c>
      <c r="AA3" s="55"/>
    </row>
    <row r="4" spans="1:27" x14ac:dyDescent="0.3">
      <c r="A4" s="39" t="s">
        <v>29</v>
      </c>
      <c r="B4" s="24" t="s">
        <v>30</v>
      </c>
      <c r="C4" s="3" t="s">
        <v>31</v>
      </c>
      <c r="D4" s="7">
        <v>1.464</v>
      </c>
      <c r="E4" s="7">
        <v>0.74670000000000003</v>
      </c>
      <c r="F4" s="7">
        <v>0.65459999999999996</v>
      </c>
      <c r="G4" s="8">
        <v>1.0169999999999999</v>
      </c>
      <c r="H4" s="9"/>
      <c r="I4" s="9"/>
      <c r="J4" s="9"/>
      <c r="K4" s="9"/>
      <c r="L4" s="10">
        <v>0.92090000000000005</v>
      </c>
      <c r="M4" s="9"/>
      <c r="N4" s="9"/>
      <c r="O4" s="9"/>
      <c r="P4" s="9"/>
      <c r="Q4" s="9"/>
      <c r="R4" s="9"/>
      <c r="S4" s="9"/>
      <c r="T4" s="9"/>
      <c r="U4" s="9"/>
      <c r="V4" s="9"/>
      <c r="W4" s="10">
        <v>4.7050000000000001</v>
      </c>
      <c r="X4" s="9"/>
      <c r="Y4" s="9"/>
      <c r="Z4" s="9"/>
      <c r="AA4" s="11">
        <v>9.5079999999999991</v>
      </c>
    </row>
    <row r="5" spans="1:27" x14ac:dyDescent="0.3">
      <c r="A5" s="40"/>
      <c r="B5" s="25"/>
      <c r="C5" s="3" t="s">
        <v>32</v>
      </c>
      <c r="D5" s="7">
        <v>2.0516000000000001</v>
      </c>
      <c r="E5" s="7">
        <v>3.1436000000000002</v>
      </c>
      <c r="F5" s="9"/>
      <c r="G5" s="9"/>
      <c r="H5" s="9"/>
      <c r="I5" s="9"/>
      <c r="J5" s="9"/>
      <c r="K5" s="9"/>
      <c r="L5" s="10">
        <v>0.96799999999999997</v>
      </c>
      <c r="M5" s="7">
        <v>0.28449999999999998</v>
      </c>
      <c r="N5" s="9"/>
      <c r="O5" s="7">
        <v>0.37590000000000001</v>
      </c>
      <c r="P5" s="9"/>
      <c r="Q5" s="9"/>
      <c r="R5" s="9"/>
      <c r="S5" s="9"/>
      <c r="T5" s="9"/>
      <c r="U5" s="9"/>
      <c r="V5" s="9"/>
      <c r="W5" s="9"/>
      <c r="X5" s="9"/>
      <c r="Y5" s="9"/>
      <c r="Z5" s="7">
        <v>0.2661</v>
      </c>
      <c r="AA5" s="11">
        <v>7.0890000000000004</v>
      </c>
    </row>
    <row r="6" spans="1:27" x14ac:dyDescent="0.3">
      <c r="A6" s="40"/>
      <c r="B6" s="25"/>
      <c r="C6" s="3" t="s">
        <v>33</v>
      </c>
      <c r="D6" s="7">
        <v>2.1360999999999999</v>
      </c>
      <c r="E6" s="9"/>
      <c r="F6" s="9"/>
      <c r="G6" s="9"/>
      <c r="H6" s="9"/>
      <c r="I6" s="9"/>
      <c r="J6" s="9"/>
      <c r="K6" s="9"/>
      <c r="L6" s="10">
        <v>1.0982000000000001</v>
      </c>
      <c r="M6" s="9"/>
      <c r="N6" s="9"/>
      <c r="O6" s="7">
        <v>0.17879999999999999</v>
      </c>
      <c r="P6" s="12">
        <v>1.2121999999999999</v>
      </c>
      <c r="Q6" s="7">
        <v>2.4119000000000002</v>
      </c>
      <c r="R6" s="9"/>
      <c r="S6" s="9"/>
      <c r="T6" s="9"/>
      <c r="U6" s="9"/>
      <c r="V6" s="9"/>
      <c r="W6" s="9"/>
      <c r="X6" s="9"/>
      <c r="Y6" s="12">
        <v>1.0009999999999999</v>
      </c>
      <c r="Z6" s="7">
        <v>0.66520000000000001</v>
      </c>
      <c r="AA6" s="11">
        <v>8.7029999999999994</v>
      </c>
    </row>
    <row r="7" spans="1:27" x14ac:dyDescent="0.3">
      <c r="A7" s="40"/>
      <c r="B7" s="25"/>
      <c r="C7" s="3" t="s">
        <v>34</v>
      </c>
      <c r="D7" s="9"/>
      <c r="E7" s="7">
        <v>0.83420000000000005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7">
        <v>0.1235</v>
      </c>
      <c r="AA7" s="11">
        <v>0.95799999999999996</v>
      </c>
    </row>
    <row r="8" spans="1:27" x14ac:dyDescent="0.3">
      <c r="A8" s="40"/>
      <c r="B8" s="25"/>
      <c r="C8" s="3" t="s">
        <v>35</v>
      </c>
      <c r="D8" s="9"/>
      <c r="E8" s="9"/>
      <c r="F8" s="9"/>
      <c r="G8" s="9"/>
      <c r="H8" s="9"/>
      <c r="I8" s="9"/>
      <c r="J8" s="7">
        <v>0.53410000000000002</v>
      </c>
      <c r="K8" s="9"/>
      <c r="L8" s="9"/>
      <c r="M8" s="9"/>
      <c r="N8" s="9"/>
      <c r="O8" s="7">
        <v>8.2699999999999996E-2</v>
      </c>
      <c r="P8" s="9"/>
      <c r="Q8" s="9"/>
      <c r="R8" s="9"/>
      <c r="S8" s="9"/>
      <c r="T8" s="7">
        <v>0.2621</v>
      </c>
      <c r="U8" s="9"/>
      <c r="V8" s="9"/>
      <c r="W8" s="9"/>
      <c r="X8" s="13">
        <v>0.42749999999999999</v>
      </c>
      <c r="Y8" s="9"/>
      <c r="Z8" s="7">
        <v>3.7199999999999997E-2</v>
      </c>
      <c r="AA8" s="11">
        <v>1.3440000000000001</v>
      </c>
    </row>
    <row r="9" spans="1:27" x14ac:dyDescent="0.3">
      <c r="A9" s="40"/>
      <c r="B9" s="25"/>
      <c r="C9" s="3" t="s">
        <v>36</v>
      </c>
      <c r="D9" s="9"/>
      <c r="E9" s="9"/>
      <c r="F9" s="9"/>
      <c r="G9" s="9"/>
      <c r="H9" s="9"/>
      <c r="I9" s="9"/>
      <c r="J9" s="9"/>
      <c r="K9" s="9"/>
      <c r="L9" s="10">
        <v>4.2700000000000002E-2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1">
        <v>4.2999999999999997E-2</v>
      </c>
    </row>
    <row r="10" spans="1:27" x14ac:dyDescent="0.3">
      <c r="A10" s="40"/>
      <c r="B10" s="25"/>
      <c r="C10" s="3" t="s">
        <v>37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7">
        <v>2.23E-2</v>
      </c>
      <c r="S10" s="9"/>
      <c r="T10" s="9"/>
      <c r="U10" s="9"/>
      <c r="V10" s="9"/>
      <c r="W10" s="9"/>
      <c r="X10" s="9"/>
      <c r="Y10" s="9"/>
      <c r="Z10" s="9"/>
      <c r="AA10" s="11">
        <v>2.1999999999999999E-2</v>
      </c>
    </row>
    <row r="11" spans="1:27" x14ac:dyDescent="0.3">
      <c r="A11" s="40"/>
      <c r="B11" s="25"/>
      <c r="C11" s="3" t="s">
        <v>38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7">
        <v>1.5359</v>
      </c>
      <c r="T11" s="9"/>
      <c r="U11" s="9"/>
      <c r="V11" s="9"/>
      <c r="W11" s="9"/>
      <c r="X11" s="9"/>
      <c r="Y11" s="9"/>
      <c r="Z11" s="9"/>
      <c r="AA11" s="11">
        <v>1.536</v>
      </c>
    </row>
    <row r="12" spans="1:27" x14ac:dyDescent="0.3">
      <c r="A12" s="40"/>
      <c r="B12" s="25"/>
      <c r="C12" s="3" t="s">
        <v>39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7">
        <v>4.0899999999999999E-2</v>
      </c>
      <c r="U12" s="9"/>
      <c r="V12" s="9"/>
      <c r="W12" s="9"/>
      <c r="X12" s="7">
        <v>3.5299999999999998E-2</v>
      </c>
      <c r="Y12" s="9"/>
      <c r="Z12" s="9"/>
      <c r="AA12" s="11">
        <v>7.5999999999999998E-2</v>
      </c>
    </row>
    <row r="13" spans="1:27" x14ac:dyDescent="0.3">
      <c r="A13" s="40"/>
      <c r="B13" s="25"/>
      <c r="C13" s="3" t="s">
        <v>40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7">
        <v>3.7907999999999999</v>
      </c>
      <c r="V13" s="9"/>
      <c r="W13" s="9"/>
      <c r="X13" s="9"/>
      <c r="Y13" s="9"/>
      <c r="Z13" s="9"/>
      <c r="AA13" s="11">
        <v>3.7909999999999999</v>
      </c>
    </row>
    <row r="14" spans="1:27" x14ac:dyDescent="0.3">
      <c r="A14" s="40"/>
      <c r="B14" s="25"/>
      <c r="C14" s="3" t="s">
        <v>41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0">
        <v>9.7464999999999993</v>
      </c>
      <c r="X14" s="9"/>
      <c r="Y14" s="9"/>
      <c r="Z14" s="9"/>
      <c r="AA14" s="11">
        <v>9.7460000000000004</v>
      </c>
    </row>
    <row r="15" spans="1:27" x14ac:dyDescent="0.3">
      <c r="A15" s="40"/>
      <c r="B15" s="25"/>
      <c r="C15" s="3" t="s">
        <v>42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7">
        <v>8.4599999999999995E-2</v>
      </c>
      <c r="AA15" s="11">
        <v>8.5000000000000006E-2</v>
      </c>
    </row>
    <row r="16" spans="1:27" x14ac:dyDescent="0.3">
      <c r="A16" s="41"/>
      <c r="B16" s="26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2.8" x14ac:dyDescent="0.3">
      <c r="A18" s="30" t="s">
        <v>43</v>
      </c>
      <c r="B18" s="24" t="s">
        <v>30</v>
      </c>
      <c r="C18" s="3" t="s">
        <v>44</v>
      </c>
      <c r="D18" s="14"/>
      <c r="E18" s="14"/>
      <c r="F18" s="14"/>
      <c r="G18" s="14"/>
      <c r="H18" s="14"/>
      <c r="I18" s="14"/>
      <c r="J18" s="14"/>
      <c r="K18" s="13">
        <v>0.249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1">
        <v>0.249</v>
      </c>
    </row>
    <row r="19" spans="1:27" ht="19.8" customHeight="1" x14ac:dyDescent="0.3">
      <c r="A19" s="31"/>
      <c r="B19" s="25"/>
      <c r="C19" s="3" t="s">
        <v>45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10">
        <v>2.4375</v>
      </c>
      <c r="X19" s="9"/>
      <c r="Y19" s="9"/>
      <c r="Z19" s="9"/>
      <c r="AA19" s="11">
        <v>2.4380000000000002</v>
      </c>
    </row>
    <row r="20" spans="1:27" ht="22.8" x14ac:dyDescent="0.3">
      <c r="A20" s="31"/>
      <c r="B20" s="25"/>
      <c r="C20" s="3" t="s">
        <v>46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7">
        <v>5.9499999999999997E-2</v>
      </c>
      <c r="AA20" s="11">
        <v>5.8999999999999997E-2</v>
      </c>
    </row>
    <row r="21" spans="1:27" x14ac:dyDescent="0.3">
      <c r="A21" s="32"/>
      <c r="B21" s="26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7">
        <v>0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x14ac:dyDescent="0.3">
      <c r="A23" s="157" t="s">
        <v>47</v>
      </c>
      <c r="B23" s="24" t="s">
        <v>30</v>
      </c>
      <c r="C23" s="3" t="s">
        <v>76</v>
      </c>
      <c r="D23" s="7">
        <v>0.63280000000000003</v>
      </c>
      <c r="E23" s="7">
        <v>0.443</v>
      </c>
      <c r="F23" s="7">
        <v>0.14410000000000001</v>
      </c>
      <c r="G23" s="8">
        <v>0.31759999999999999</v>
      </c>
      <c r="H23" s="7">
        <v>1.6956</v>
      </c>
      <c r="I23" s="9"/>
      <c r="J23" s="9"/>
      <c r="K23" s="7">
        <v>0</v>
      </c>
      <c r="L23" s="9"/>
      <c r="M23" s="7">
        <v>4.8599999999999997E-2</v>
      </c>
      <c r="N23" s="9"/>
      <c r="O23" s="9"/>
      <c r="P23" s="12">
        <v>6.4100000000000004E-2</v>
      </c>
      <c r="Q23" s="9"/>
      <c r="R23" s="7">
        <v>7.9000000000000008E-3</v>
      </c>
      <c r="S23" s="9"/>
      <c r="T23" s="9"/>
      <c r="U23" s="9"/>
      <c r="V23" s="7">
        <v>0.82179999999999997</v>
      </c>
      <c r="W23" s="9"/>
      <c r="X23" s="7">
        <v>2.0799999999999999E-2</v>
      </c>
      <c r="Y23" s="9"/>
      <c r="Z23" s="9"/>
      <c r="AA23" s="11">
        <v>4.1959999999999997</v>
      </c>
    </row>
    <row r="24" spans="1:27" x14ac:dyDescent="0.3">
      <c r="A24" s="158"/>
      <c r="B24" s="25"/>
      <c r="C24" s="3" t="s">
        <v>49</v>
      </c>
      <c r="D24" s="7">
        <v>0.94210000000000005</v>
      </c>
      <c r="E24" s="9"/>
      <c r="F24" s="9"/>
      <c r="G24" s="9"/>
      <c r="H24" s="9"/>
      <c r="I24" s="7">
        <v>6.3899999999999998E-2</v>
      </c>
      <c r="J24" s="7">
        <v>4.2000000000000003E-2</v>
      </c>
      <c r="K24" s="7">
        <v>1.4E-3</v>
      </c>
      <c r="L24" s="10">
        <v>0.21199999999999999</v>
      </c>
      <c r="M24" s="9"/>
      <c r="N24" s="9"/>
      <c r="O24" s="7">
        <v>1.1999999999999999E-3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1">
        <v>1.2629999999999999</v>
      </c>
    </row>
    <row r="25" spans="1:27" x14ac:dyDescent="0.3">
      <c r="A25" s="158"/>
      <c r="B25" s="25"/>
      <c r="C25" s="3" t="s">
        <v>50</v>
      </c>
      <c r="D25" s="9"/>
      <c r="E25" s="7">
        <v>0.72799999999999998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1">
        <v>0.72799999999999998</v>
      </c>
    </row>
    <row r="26" spans="1:27" x14ac:dyDescent="0.3">
      <c r="A26" s="158"/>
      <c r="B26" s="25"/>
      <c r="C26" s="3" t="s">
        <v>51</v>
      </c>
      <c r="D26" s="9"/>
      <c r="E26" s="9"/>
      <c r="F26" s="9"/>
      <c r="G26" s="9"/>
      <c r="H26" s="9"/>
      <c r="I26" s="9"/>
      <c r="J26" s="7">
        <v>8.2600000000000007E-2</v>
      </c>
      <c r="K26" s="13">
        <v>4.4000000000000003E-3</v>
      </c>
      <c r="L26" s="9"/>
      <c r="M26" s="9"/>
      <c r="N26" s="9"/>
      <c r="O26" s="9"/>
      <c r="P26" s="9"/>
      <c r="Q26" s="9"/>
      <c r="R26" s="7">
        <v>8.8000000000000005E-3</v>
      </c>
      <c r="S26" s="9"/>
      <c r="T26" s="9"/>
      <c r="U26" s="9"/>
      <c r="V26" s="9"/>
      <c r="W26" s="9"/>
      <c r="X26" s="9"/>
      <c r="Y26" s="9"/>
      <c r="Z26" s="7">
        <v>7.0599999999999996E-2</v>
      </c>
      <c r="AA26" s="11">
        <v>0.16600000000000001</v>
      </c>
    </row>
    <row r="27" spans="1:27" x14ac:dyDescent="0.3">
      <c r="A27" s="158"/>
      <c r="B27" s="25"/>
      <c r="C27" s="3" t="s">
        <v>52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7">
        <v>2.92E-2</v>
      </c>
      <c r="U27" s="9"/>
      <c r="V27" s="9"/>
      <c r="W27" s="9"/>
      <c r="X27" s="9"/>
      <c r="Y27" s="9"/>
      <c r="Z27" s="9"/>
      <c r="AA27" s="11">
        <v>2.9000000000000001E-2</v>
      </c>
    </row>
    <row r="28" spans="1:27" x14ac:dyDescent="0.3">
      <c r="A28" s="158"/>
      <c r="B28" s="25"/>
      <c r="C28" s="3" t="s">
        <v>53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7">
        <v>2.7400000000000001E-2</v>
      </c>
      <c r="U28" s="9"/>
      <c r="V28" s="9"/>
      <c r="W28" s="10">
        <v>4.7024999999999997</v>
      </c>
      <c r="X28" s="13">
        <v>2.6100000000000002E-2</v>
      </c>
      <c r="Y28" s="9"/>
      <c r="Z28" s="9"/>
      <c r="AA28" s="11">
        <v>4.7560000000000002</v>
      </c>
    </row>
    <row r="29" spans="1:27" x14ac:dyDescent="0.3">
      <c r="A29" s="159"/>
      <c r="B29" s="26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x14ac:dyDescent="0.3">
      <c r="A31" s="30" t="s">
        <v>54</v>
      </c>
      <c r="B31" s="24" t="s">
        <v>30</v>
      </c>
      <c r="C31" s="3" t="s">
        <v>48</v>
      </c>
      <c r="D31" s="7">
        <v>0.18179999999999999</v>
      </c>
      <c r="E31" s="7">
        <v>0.10829999999999999</v>
      </c>
      <c r="F31" s="9"/>
      <c r="G31" s="8">
        <v>3.5400000000000001E-2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7">
        <v>7.1999999999999998E-3</v>
      </c>
      <c r="U31" s="9"/>
      <c r="V31" s="9"/>
      <c r="W31" s="9"/>
      <c r="X31" s="9"/>
      <c r="Y31" s="9"/>
      <c r="Z31" s="9"/>
      <c r="AA31" s="11">
        <v>0.33300000000000002</v>
      </c>
    </row>
    <row r="32" spans="1:27" x14ac:dyDescent="0.3">
      <c r="A32" s="31"/>
      <c r="B32" s="25"/>
      <c r="C32" s="3" t="s">
        <v>55</v>
      </c>
      <c r="D32" s="9"/>
      <c r="E32" s="9"/>
      <c r="F32" s="9"/>
      <c r="G32" s="9"/>
      <c r="H32" s="7">
        <v>0.10680000000000001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1">
        <v>0.107</v>
      </c>
    </row>
    <row r="33" spans="1:27" x14ac:dyDescent="0.3">
      <c r="A33" s="31"/>
      <c r="B33" s="25"/>
      <c r="C33" s="3" t="s">
        <v>51</v>
      </c>
      <c r="D33" s="9"/>
      <c r="E33" s="9"/>
      <c r="F33" s="9"/>
      <c r="G33" s="9"/>
      <c r="H33" s="9"/>
      <c r="I33" s="7">
        <v>0.44390000000000002</v>
      </c>
      <c r="J33" s="7">
        <v>0.438</v>
      </c>
      <c r="K33" s="13">
        <v>1.7899999999999999E-2</v>
      </c>
      <c r="L33" s="9"/>
      <c r="M33" s="9"/>
      <c r="N33" s="9"/>
      <c r="O33" s="7">
        <v>3.6999999999999998E-2</v>
      </c>
      <c r="P33" s="9"/>
      <c r="Q33" s="7">
        <v>0.28510000000000002</v>
      </c>
      <c r="R33" s="9"/>
      <c r="S33" s="9"/>
      <c r="T33" s="7">
        <v>3.4700000000000002E-2</v>
      </c>
      <c r="U33" s="9"/>
      <c r="V33" s="9"/>
      <c r="W33" s="9"/>
      <c r="X33" s="13">
        <v>7.3400000000000007E-2</v>
      </c>
      <c r="Y33" s="9"/>
      <c r="Z33" s="9"/>
      <c r="AA33" s="11">
        <v>1.33</v>
      </c>
    </row>
    <row r="34" spans="1:27" x14ac:dyDescent="0.3">
      <c r="A34" s="32"/>
      <c r="B34" s="2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22.8" x14ac:dyDescent="0.3">
      <c r="A36" s="30" t="s">
        <v>56</v>
      </c>
      <c r="B36" s="24" t="s">
        <v>30</v>
      </c>
      <c r="C36" s="6" t="s">
        <v>57</v>
      </c>
      <c r="D36" s="14"/>
      <c r="E36" s="14"/>
      <c r="F36" s="14"/>
      <c r="G36" s="14"/>
      <c r="H36" s="1" t="s">
        <v>58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1">
        <v>82.634</v>
      </c>
    </row>
    <row r="37" spans="1:27" x14ac:dyDescent="0.3">
      <c r="A37" s="32"/>
      <c r="B37" s="26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x14ac:dyDescent="0.3">
      <c r="A39" s="30" t="s">
        <v>59</v>
      </c>
      <c r="B39" s="33" t="s">
        <v>30</v>
      </c>
      <c r="C39" s="15">
        <v>22</v>
      </c>
      <c r="D39" s="9"/>
      <c r="E39" s="9"/>
      <c r="F39" s="9"/>
      <c r="G39" s="9"/>
      <c r="H39" s="7">
        <v>0.28799999999999998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11">
        <v>0.28799999999999998</v>
      </c>
    </row>
    <row r="40" spans="1:27" x14ac:dyDescent="0.3">
      <c r="A40" s="32"/>
      <c r="B40" s="35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x14ac:dyDescent="0.3">
      <c r="A42" s="30" t="s">
        <v>60</v>
      </c>
      <c r="B42" s="33" t="s">
        <v>30</v>
      </c>
      <c r="C42" s="15">
        <v>20</v>
      </c>
      <c r="D42" s="9"/>
      <c r="E42" s="9"/>
      <c r="F42" s="9"/>
      <c r="G42" s="9"/>
      <c r="H42" s="16">
        <v>4.968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11">
        <v>4.968</v>
      </c>
    </row>
    <row r="43" spans="1:27" x14ac:dyDescent="0.3">
      <c r="A43" s="31"/>
      <c r="B43" s="34"/>
      <c r="C43" s="15">
        <v>10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7">
        <v>8.9700000000000002E-2</v>
      </c>
      <c r="U43" s="9"/>
      <c r="V43" s="9"/>
      <c r="W43" s="9"/>
      <c r="X43" s="9"/>
      <c r="Y43" s="9"/>
      <c r="Z43" s="9"/>
      <c r="AA43" s="11">
        <v>0.09</v>
      </c>
    </row>
    <row r="44" spans="1:27" ht="31.8" customHeight="1" x14ac:dyDescent="0.3">
      <c r="A44" s="32"/>
      <c r="B44" s="35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x14ac:dyDescent="0.3">
      <c r="A46" s="30" t="s">
        <v>61</v>
      </c>
      <c r="B46" s="36" t="s">
        <v>30</v>
      </c>
      <c r="C46" s="3" t="s">
        <v>62</v>
      </c>
      <c r="D46" s="14"/>
      <c r="E46" s="14"/>
      <c r="F46" s="14"/>
      <c r="G46" s="14"/>
      <c r="H46" s="14"/>
      <c r="I46" s="16">
        <v>4.7218</v>
      </c>
      <c r="J46" s="7">
        <v>3.2280000000000002</v>
      </c>
      <c r="K46" s="13">
        <v>4.9399999999999999E-2</v>
      </c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1">
        <v>7.9989999999999997</v>
      </c>
    </row>
    <row r="47" spans="1:27" x14ac:dyDescent="0.3">
      <c r="A47" s="31"/>
      <c r="B47" s="37"/>
      <c r="C47" s="3" t="s">
        <v>63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7">
        <v>2.3875000000000002</v>
      </c>
      <c r="O47" s="14"/>
      <c r="P47" s="14"/>
      <c r="Q47" s="14"/>
      <c r="R47" s="14"/>
      <c r="S47" s="16">
        <v>9.9100999999999999</v>
      </c>
      <c r="T47" s="14"/>
      <c r="U47" s="14"/>
      <c r="V47" s="14"/>
      <c r="W47" s="14"/>
      <c r="X47" s="14"/>
      <c r="Y47" s="14"/>
      <c r="Z47" s="14"/>
      <c r="AA47" s="11">
        <v>12.298</v>
      </c>
    </row>
    <row r="48" spans="1:27" x14ac:dyDescent="0.3">
      <c r="A48" s="31"/>
      <c r="B48" s="37"/>
      <c r="C48" s="6" t="s">
        <v>64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7">
        <v>0.1368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11">
        <v>0.13700000000000001</v>
      </c>
    </row>
    <row r="49" spans="1:27" x14ac:dyDescent="0.3">
      <c r="A49" s="31"/>
      <c r="B49" s="37"/>
      <c r="C49" s="6" t="s">
        <v>65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7">
        <v>2.8199999999999999E-2</v>
      </c>
      <c r="U49" s="9"/>
      <c r="V49" s="9"/>
      <c r="W49" s="9"/>
      <c r="X49" s="13">
        <v>0.105</v>
      </c>
      <c r="Y49" s="9"/>
      <c r="Z49" s="9"/>
      <c r="AA49" s="11">
        <v>0.13300000000000001</v>
      </c>
    </row>
    <row r="50" spans="1:27" x14ac:dyDescent="0.3">
      <c r="A50" s="31"/>
      <c r="B50" s="37"/>
      <c r="C50" s="6" t="s">
        <v>66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3">
        <v>0.1027</v>
      </c>
      <c r="U50" s="9"/>
      <c r="V50" s="9"/>
      <c r="W50" s="9"/>
      <c r="X50" s="9"/>
      <c r="Y50" s="9"/>
      <c r="Z50" s="9"/>
      <c r="AA50" s="11">
        <v>0.10299999999999999</v>
      </c>
    </row>
    <row r="51" spans="1:27" x14ac:dyDescent="0.3">
      <c r="A51" s="32"/>
      <c r="B51" s="3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x14ac:dyDescent="0.3">
      <c r="A53" s="30" t="s">
        <v>67</v>
      </c>
      <c r="B53" s="24" t="s">
        <v>30</v>
      </c>
      <c r="C53" s="2" t="s">
        <v>68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7">
        <v>4.9700000000000001E-2</v>
      </c>
      <c r="U53" s="14"/>
      <c r="V53" s="14"/>
      <c r="W53" s="14"/>
      <c r="X53" s="13">
        <v>7.0999999999999994E-2</v>
      </c>
      <c r="Y53" s="14"/>
      <c r="Z53" s="14"/>
      <c r="AA53" s="11">
        <v>0.121</v>
      </c>
    </row>
    <row r="54" spans="1:27" x14ac:dyDescent="0.3">
      <c r="A54" s="31"/>
      <c r="B54" s="25"/>
      <c r="C54" s="6" t="s">
        <v>69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6">
        <v>7.6499999999999999E-2</v>
      </c>
      <c r="U54" s="14"/>
      <c r="V54" s="14"/>
      <c r="W54" s="14"/>
      <c r="X54" s="14"/>
      <c r="Y54" s="14"/>
      <c r="Z54" s="14"/>
      <c r="AA54" s="11">
        <v>7.6999999999999999E-2</v>
      </c>
    </row>
    <row r="55" spans="1:27" ht="54.6" customHeight="1" x14ac:dyDescent="0.3">
      <c r="A55" s="32"/>
      <c r="B55" s="26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x14ac:dyDescent="0.3">
      <c r="A57" s="21" t="s">
        <v>70</v>
      </c>
      <c r="B57" s="24" t="s">
        <v>30</v>
      </c>
      <c r="C57" s="18">
        <v>8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7">
        <v>6.7400000000000002E-2</v>
      </c>
      <c r="V57" s="9"/>
      <c r="W57" s="9"/>
      <c r="X57" s="9"/>
      <c r="Y57" s="9"/>
      <c r="Z57" s="9"/>
      <c r="AA57" s="11">
        <v>6.7000000000000004E-2</v>
      </c>
    </row>
    <row r="58" spans="1:27" x14ac:dyDescent="0.3">
      <c r="A58" s="22"/>
      <c r="B58" s="25"/>
      <c r="C58" s="18">
        <v>5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7">
        <v>0.30890000000000001</v>
      </c>
      <c r="V58" s="9"/>
      <c r="W58" s="9"/>
      <c r="X58" s="9"/>
      <c r="Y58" s="9"/>
      <c r="Z58" s="9"/>
      <c r="AA58" s="11">
        <v>0.309</v>
      </c>
    </row>
    <row r="59" spans="1:27" x14ac:dyDescent="0.3">
      <c r="A59" s="22"/>
      <c r="B59" s="25"/>
      <c r="C59" s="15">
        <v>10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6">
        <v>0.35980000000000001</v>
      </c>
      <c r="W59" s="9"/>
      <c r="X59" s="9"/>
      <c r="Y59" s="9"/>
      <c r="Z59" s="9"/>
      <c r="AA59" s="11">
        <v>0.36</v>
      </c>
    </row>
    <row r="60" spans="1:27" ht="19.8" customHeight="1" x14ac:dyDescent="0.3">
      <c r="A60" s="23"/>
      <c r="B60" s="26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x14ac:dyDescent="0.3">
      <c r="A62" s="21" t="s">
        <v>71</v>
      </c>
      <c r="B62" s="24" t="s">
        <v>30</v>
      </c>
      <c r="C62" s="6" t="s">
        <v>72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6">
        <v>2.1621999999999999</v>
      </c>
      <c r="V62" s="14"/>
      <c r="W62" s="14"/>
      <c r="X62" s="14"/>
      <c r="Y62" s="14"/>
      <c r="Z62" s="14"/>
      <c r="AA62" s="11">
        <v>2.1619999999999999</v>
      </c>
    </row>
    <row r="63" spans="1:27" ht="32.4" customHeight="1" x14ac:dyDescent="0.3">
      <c r="A63" s="23"/>
      <c r="B63" s="26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8" x14ac:dyDescent="0.3">
      <c r="A65" s="21" t="s">
        <v>73</v>
      </c>
      <c r="B65" s="27"/>
      <c r="C65" s="6" t="s">
        <v>74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20">
        <v>7.8250000000000002</v>
      </c>
      <c r="X65" s="9"/>
      <c r="Y65" s="9"/>
      <c r="Z65" s="9"/>
      <c r="AA65" s="11">
        <v>7.8250000000000002</v>
      </c>
      <c r="AB65">
        <v>67414.14</v>
      </c>
    </row>
    <row r="66" spans="1:28" x14ac:dyDescent="0.3">
      <c r="A66" s="22"/>
      <c r="B66" s="28"/>
      <c r="C66" s="6" t="s">
        <v>75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3">
        <v>6.6100000000000006E-2</v>
      </c>
      <c r="Y66" s="9"/>
      <c r="Z66" s="9"/>
      <c r="AA66" s="11">
        <v>6.6000000000000003E-2</v>
      </c>
      <c r="AB66">
        <v>67414.14</v>
      </c>
    </row>
    <row r="67" spans="1:28" ht="22.8" customHeight="1" x14ac:dyDescent="0.3">
      <c r="A67" s="23"/>
      <c r="B67" s="2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8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8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1" spans="1:28" ht="39.6" x14ac:dyDescent="0.3">
      <c r="A71" s="58" t="s">
        <v>77</v>
      </c>
      <c r="B71" s="58"/>
      <c r="C71" s="57"/>
      <c r="D71" s="59" t="s">
        <v>78</v>
      </c>
      <c r="E71" s="60" t="s">
        <v>79</v>
      </c>
      <c r="F71" s="61" t="s">
        <v>80</v>
      </c>
    </row>
    <row r="72" spans="1:28" x14ac:dyDescent="0.3">
      <c r="A72" s="63" t="s">
        <v>81</v>
      </c>
      <c r="B72" s="63"/>
      <c r="C72" s="62"/>
      <c r="D72" s="64">
        <v>1</v>
      </c>
      <c r="E72" s="65"/>
      <c r="F72" s="66"/>
    </row>
    <row r="73" spans="1:28" x14ac:dyDescent="0.3">
      <c r="A73" s="68" t="s">
        <v>82</v>
      </c>
      <c r="B73" s="68"/>
      <c r="C73" s="67"/>
      <c r="D73" s="65"/>
      <c r="E73" s="65"/>
      <c r="F73" s="66"/>
    </row>
    <row r="74" spans="1:28" ht="16.2" x14ac:dyDescent="0.3">
      <c r="A74" s="132" t="s">
        <v>84</v>
      </c>
      <c r="B74" s="69" t="s">
        <v>83</v>
      </c>
      <c r="C74" s="70">
        <v>70</v>
      </c>
      <c r="D74" s="64">
        <v>8</v>
      </c>
      <c r="E74" s="71">
        <v>0.22</v>
      </c>
      <c r="F74" s="72">
        <v>1.76</v>
      </c>
    </row>
    <row r="75" spans="1:28" x14ac:dyDescent="0.3">
      <c r="A75" s="68" t="s">
        <v>85</v>
      </c>
      <c r="B75" s="68"/>
      <c r="C75" s="67"/>
      <c r="D75" s="65"/>
      <c r="E75" s="65"/>
      <c r="F75" s="66"/>
    </row>
    <row r="76" spans="1:28" x14ac:dyDescent="0.3">
      <c r="A76" s="74" t="s">
        <v>87</v>
      </c>
      <c r="B76" s="74"/>
      <c r="C76" s="73"/>
      <c r="D76" s="65"/>
      <c r="E76" s="65"/>
      <c r="F76" s="66"/>
    </row>
    <row r="77" spans="1:28" ht="16.2" x14ac:dyDescent="0.3">
      <c r="A77" s="135" t="s">
        <v>88</v>
      </c>
      <c r="B77" s="69" t="s">
        <v>83</v>
      </c>
      <c r="C77" s="75">
        <v>209</v>
      </c>
      <c r="D77" s="64">
        <v>1</v>
      </c>
      <c r="E77" s="71">
        <v>1.181</v>
      </c>
      <c r="F77" s="76">
        <v>1.18</v>
      </c>
    </row>
    <row r="78" spans="1:28" ht="16.2" x14ac:dyDescent="0.3">
      <c r="A78" s="136" t="s">
        <v>89</v>
      </c>
      <c r="B78" s="69" t="s">
        <v>86</v>
      </c>
      <c r="C78" s="75">
        <v>209</v>
      </c>
      <c r="D78" s="64">
        <v>1</v>
      </c>
      <c r="E78" s="71">
        <v>1.181</v>
      </c>
      <c r="F78" s="72">
        <v>1.18</v>
      </c>
    </row>
    <row r="79" spans="1:28" ht="27.6" x14ac:dyDescent="0.3">
      <c r="A79" s="141" t="s">
        <v>90</v>
      </c>
      <c r="B79" s="69" t="s">
        <v>86</v>
      </c>
      <c r="C79" s="75">
        <v>710</v>
      </c>
      <c r="D79" s="64">
        <v>1</v>
      </c>
      <c r="E79" s="77">
        <v>4.9050000000000002</v>
      </c>
      <c r="F79" s="78">
        <v>4.9000000000000004</v>
      </c>
    </row>
    <row r="80" spans="1:28" ht="16.2" x14ac:dyDescent="0.3">
      <c r="A80" s="142" t="s">
        <v>91</v>
      </c>
      <c r="B80" s="69" t="s">
        <v>92</v>
      </c>
      <c r="C80" s="75">
        <v>703</v>
      </c>
      <c r="D80" s="64">
        <v>1</v>
      </c>
      <c r="E80" s="71">
        <v>4.8559999999999999</v>
      </c>
      <c r="F80" s="78">
        <v>4.8600000000000003</v>
      </c>
    </row>
    <row r="81" spans="1:6" ht="16.2" x14ac:dyDescent="0.3">
      <c r="A81" s="132" t="s">
        <v>93</v>
      </c>
      <c r="B81" s="69" t="s">
        <v>83</v>
      </c>
      <c r="C81" s="79">
        <v>70</v>
      </c>
      <c r="D81" s="79">
        <v>4</v>
      </c>
      <c r="E81" s="71">
        <v>0.22</v>
      </c>
      <c r="F81" s="76">
        <v>0.88</v>
      </c>
    </row>
    <row r="82" spans="1:6" x14ac:dyDescent="0.3">
      <c r="A82" s="81"/>
      <c r="B82" s="81"/>
      <c r="C82" s="80"/>
      <c r="D82" s="65"/>
      <c r="E82" s="65"/>
      <c r="F82" s="66"/>
    </row>
    <row r="83" spans="1:6" x14ac:dyDescent="0.3">
      <c r="A83" s="81"/>
      <c r="B83" s="81"/>
      <c r="C83" s="80"/>
      <c r="D83" s="65"/>
      <c r="E83" s="65"/>
      <c r="F83" s="66"/>
    </row>
    <row r="84" spans="1:6" x14ac:dyDescent="0.3">
      <c r="A84" s="74" t="s">
        <v>94</v>
      </c>
      <c r="B84" s="74"/>
      <c r="C84" s="73"/>
      <c r="D84" s="64">
        <v>1</v>
      </c>
      <c r="E84" s="65"/>
      <c r="F84" s="66"/>
    </row>
    <row r="85" spans="1:6" x14ac:dyDescent="0.3">
      <c r="A85" s="74" t="s">
        <v>87</v>
      </c>
      <c r="B85" s="74"/>
      <c r="C85" s="73"/>
      <c r="D85" s="65"/>
      <c r="E85" s="65"/>
      <c r="F85" s="66"/>
    </row>
    <row r="86" spans="1:6" ht="16.2" x14ac:dyDescent="0.3">
      <c r="A86" s="143" t="s">
        <v>95</v>
      </c>
      <c r="B86" s="69" t="s">
        <v>86</v>
      </c>
      <c r="C86" s="75">
        <v>210</v>
      </c>
      <c r="D86" s="64">
        <v>1</v>
      </c>
      <c r="E86" s="71">
        <v>1.319</v>
      </c>
      <c r="F86" s="76">
        <v>1.32</v>
      </c>
    </row>
    <row r="87" spans="1:6" ht="16.2" x14ac:dyDescent="0.3">
      <c r="A87" s="143" t="s">
        <v>95</v>
      </c>
      <c r="B87" s="69" t="s">
        <v>83</v>
      </c>
      <c r="C87" s="75">
        <v>217</v>
      </c>
      <c r="D87" s="64">
        <v>1</v>
      </c>
      <c r="E87" s="71">
        <v>1.363</v>
      </c>
      <c r="F87" s="76">
        <v>1.36</v>
      </c>
    </row>
    <row r="88" spans="1:6" ht="16.2" x14ac:dyDescent="0.3">
      <c r="A88" s="143" t="s">
        <v>95</v>
      </c>
      <c r="B88" s="69" t="s">
        <v>86</v>
      </c>
      <c r="C88" s="75">
        <v>212</v>
      </c>
      <c r="D88" s="64">
        <v>1</v>
      </c>
      <c r="E88" s="71">
        <v>1.331</v>
      </c>
      <c r="F88" s="76">
        <v>1.33</v>
      </c>
    </row>
    <row r="89" spans="1:6" ht="16.2" x14ac:dyDescent="0.3">
      <c r="A89" s="143" t="s">
        <v>95</v>
      </c>
      <c r="B89" s="69" t="s">
        <v>92</v>
      </c>
      <c r="C89" s="75">
        <v>214</v>
      </c>
      <c r="D89" s="64">
        <v>1</v>
      </c>
      <c r="E89" s="71">
        <v>1.3440000000000001</v>
      </c>
      <c r="F89" s="76">
        <v>1.34</v>
      </c>
    </row>
    <row r="90" spans="1:6" ht="16.2" x14ac:dyDescent="0.3">
      <c r="A90" s="132" t="s">
        <v>96</v>
      </c>
      <c r="B90" s="69" t="s">
        <v>92</v>
      </c>
      <c r="C90" s="64">
        <v>80</v>
      </c>
      <c r="D90" s="82">
        <v>6</v>
      </c>
      <c r="E90" s="71">
        <v>0.251</v>
      </c>
      <c r="F90" s="76">
        <v>1.51</v>
      </c>
    </row>
    <row r="91" spans="1:6" x14ac:dyDescent="0.3">
      <c r="A91" s="68" t="s">
        <v>97</v>
      </c>
      <c r="B91" s="68"/>
      <c r="C91" s="67"/>
      <c r="D91" s="65"/>
      <c r="E91" s="65"/>
      <c r="F91" s="66"/>
    </row>
    <row r="92" spans="1:6" ht="16.2" x14ac:dyDescent="0.3">
      <c r="A92" s="144" t="s">
        <v>98</v>
      </c>
      <c r="B92" s="69" t="s">
        <v>92</v>
      </c>
      <c r="C92" s="64">
        <v>10</v>
      </c>
      <c r="D92" s="64">
        <v>1</v>
      </c>
      <c r="E92" s="71">
        <v>2.944</v>
      </c>
      <c r="F92" s="131">
        <v>29.44</v>
      </c>
    </row>
    <row r="95" spans="1:6" ht="39" x14ac:dyDescent="0.3">
      <c r="A95" s="117" t="s">
        <v>77</v>
      </c>
      <c r="B95" s="117"/>
      <c r="C95" s="118"/>
      <c r="D95" s="98" t="s">
        <v>99</v>
      </c>
      <c r="E95" s="99" t="s">
        <v>100</v>
      </c>
      <c r="F95" s="101" t="s">
        <v>116</v>
      </c>
    </row>
    <row r="96" spans="1:6" x14ac:dyDescent="0.3">
      <c r="A96" s="85" t="s">
        <v>101</v>
      </c>
      <c r="B96" s="85"/>
      <c r="C96" s="84"/>
      <c r="D96" s="86">
        <v>1</v>
      </c>
      <c r="E96" s="65"/>
      <c r="F96" s="65"/>
    </row>
    <row r="97" spans="1:6" x14ac:dyDescent="0.3">
      <c r="A97" s="103" t="s">
        <v>117</v>
      </c>
      <c r="B97" s="103"/>
      <c r="C97" s="102"/>
      <c r="D97" s="65"/>
      <c r="E97" s="65"/>
      <c r="F97" s="65"/>
    </row>
    <row r="98" spans="1:6" x14ac:dyDescent="0.3">
      <c r="A98" s="133" t="s">
        <v>103</v>
      </c>
      <c r="B98" s="90" t="s">
        <v>104</v>
      </c>
      <c r="C98" s="89">
        <v>70</v>
      </c>
      <c r="D98" s="89">
        <v>8</v>
      </c>
      <c r="E98" s="88">
        <v>0.22</v>
      </c>
      <c r="F98" s="98" t="s">
        <v>106</v>
      </c>
    </row>
    <row r="99" spans="1:6" x14ac:dyDescent="0.3">
      <c r="A99" s="105" t="s">
        <v>107</v>
      </c>
      <c r="B99" s="105"/>
      <c r="C99" s="104"/>
      <c r="D99" s="65"/>
      <c r="E99" s="65"/>
      <c r="F99" s="65"/>
    </row>
    <row r="100" spans="1:6" x14ac:dyDescent="0.3">
      <c r="A100" s="146" t="s">
        <v>118</v>
      </c>
      <c r="B100" s="90" t="s">
        <v>104</v>
      </c>
      <c r="C100" s="91">
        <v>6.9</v>
      </c>
      <c r="D100" s="89">
        <v>1</v>
      </c>
      <c r="E100" s="88">
        <v>7.5359999999999996</v>
      </c>
      <c r="F100" s="94">
        <v>52</v>
      </c>
    </row>
    <row r="101" spans="1:6" x14ac:dyDescent="0.3">
      <c r="A101" s="93" t="s">
        <v>87</v>
      </c>
      <c r="B101" s="93"/>
      <c r="C101" s="92"/>
      <c r="D101" s="65"/>
      <c r="E101" s="65"/>
      <c r="F101" s="65"/>
    </row>
    <row r="102" spans="1:6" x14ac:dyDescent="0.3">
      <c r="A102" s="137" t="s">
        <v>119</v>
      </c>
      <c r="B102" s="90" t="s">
        <v>104</v>
      </c>
      <c r="C102" s="89">
        <v>207</v>
      </c>
      <c r="D102" s="89">
        <v>1</v>
      </c>
      <c r="E102" s="88">
        <v>1.17</v>
      </c>
      <c r="F102" s="94">
        <v>7.17</v>
      </c>
    </row>
    <row r="103" spans="1:6" x14ac:dyDescent="0.3">
      <c r="A103" s="137" t="s">
        <v>119</v>
      </c>
      <c r="B103" s="87" t="s">
        <v>104</v>
      </c>
      <c r="C103" s="89">
        <v>209</v>
      </c>
      <c r="D103" s="89">
        <v>7</v>
      </c>
      <c r="E103" s="88">
        <v>1.181</v>
      </c>
      <c r="F103" s="94">
        <v>1.18</v>
      </c>
    </row>
    <row r="104" spans="1:6" x14ac:dyDescent="0.3">
      <c r="A104" s="133" t="s">
        <v>120</v>
      </c>
      <c r="B104" s="87" t="s">
        <v>102</v>
      </c>
      <c r="C104" s="89">
        <v>70</v>
      </c>
      <c r="D104" s="95">
        <v>4</v>
      </c>
      <c r="E104" s="88">
        <v>0.22</v>
      </c>
      <c r="F104" s="94">
        <v>0.88</v>
      </c>
    </row>
    <row r="105" spans="1:6" x14ac:dyDescent="0.3">
      <c r="A105" s="105" t="s">
        <v>109</v>
      </c>
      <c r="B105" s="105"/>
      <c r="C105" s="104"/>
      <c r="D105" s="65"/>
      <c r="E105" s="65"/>
      <c r="F105" s="65"/>
    </row>
    <row r="106" spans="1:6" x14ac:dyDescent="0.3">
      <c r="A106" s="81"/>
      <c r="B106" s="81"/>
      <c r="C106" s="80"/>
      <c r="D106" s="65"/>
      <c r="E106" s="65"/>
      <c r="F106" s="65"/>
    </row>
    <row r="107" spans="1:6" x14ac:dyDescent="0.3">
      <c r="A107" s="127"/>
      <c r="B107" s="127"/>
      <c r="C107" s="128"/>
      <c r="D107" s="65"/>
      <c r="E107" s="65"/>
      <c r="F107" s="65"/>
    </row>
    <row r="108" spans="1:6" x14ac:dyDescent="0.3">
      <c r="A108" s="129" t="s">
        <v>110</v>
      </c>
      <c r="B108" s="129"/>
      <c r="C108" s="130"/>
      <c r="D108" s="65"/>
      <c r="E108" s="65"/>
      <c r="F108" s="65"/>
    </row>
    <row r="109" spans="1:6" x14ac:dyDescent="0.3">
      <c r="A109" s="125" t="s">
        <v>87</v>
      </c>
      <c r="B109" s="125"/>
      <c r="C109" s="126"/>
      <c r="D109" s="65"/>
      <c r="E109" s="65"/>
      <c r="F109" s="65"/>
    </row>
    <row r="110" spans="1:6" x14ac:dyDescent="0.3">
      <c r="A110" s="148" t="s">
        <v>121</v>
      </c>
      <c r="B110" s="87" t="s">
        <v>102</v>
      </c>
      <c r="C110" s="89">
        <v>246</v>
      </c>
      <c r="D110" s="89">
        <v>1</v>
      </c>
      <c r="E110" s="96">
        <v>2.008</v>
      </c>
      <c r="F110" s="94">
        <v>2.0099999999999998</v>
      </c>
    </row>
    <row r="111" spans="1:6" x14ac:dyDescent="0.3">
      <c r="A111" s="149" t="s">
        <v>111</v>
      </c>
      <c r="B111" s="87" t="s">
        <v>104</v>
      </c>
      <c r="C111" s="86">
        <v>249</v>
      </c>
      <c r="D111" s="89">
        <v>1</v>
      </c>
      <c r="E111" s="88">
        <v>2.0329999999999999</v>
      </c>
      <c r="F111" s="94">
        <v>2.0299999999999998</v>
      </c>
    </row>
    <row r="112" spans="1:6" x14ac:dyDescent="0.3">
      <c r="A112" s="151" t="s">
        <v>122</v>
      </c>
      <c r="B112" s="87" t="s">
        <v>102</v>
      </c>
      <c r="C112" s="86">
        <v>410</v>
      </c>
      <c r="D112" s="89">
        <v>1</v>
      </c>
      <c r="E112" s="88">
        <v>3.605</v>
      </c>
      <c r="F112" s="94">
        <v>3.6</v>
      </c>
    </row>
    <row r="113" spans="1:6" x14ac:dyDescent="0.3">
      <c r="A113" s="151" t="s">
        <v>113</v>
      </c>
      <c r="B113" s="87" t="s">
        <v>102</v>
      </c>
      <c r="C113" s="86">
        <v>254</v>
      </c>
      <c r="D113" s="89">
        <v>1</v>
      </c>
      <c r="E113" s="96">
        <v>2.2330000000000001</v>
      </c>
      <c r="F113" s="94">
        <v>2.23</v>
      </c>
    </row>
    <row r="114" spans="1:6" x14ac:dyDescent="0.3">
      <c r="A114" s="151" t="s">
        <v>112</v>
      </c>
      <c r="B114" s="90" t="s">
        <v>104</v>
      </c>
      <c r="C114" s="106">
        <v>445</v>
      </c>
      <c r="D114" s="89">
        <v>1</v>
      </c>
      <c r="E114" s="88">
        <v>3.9119999999999999</v>
      </c>
      <c r="F114" s="94">
        <v>3.91</v>
      </c>
    </row>
    <row r="115" spans="1:6" x14ac:dyDescent="0.3">
      <c r="A115" s="151" t="s">
        <v>132</v>
      </c>
      <c r="B115" s="87" t="s">
        <v>104</v>
      </c>
      <c r="C115" s="86">
        <v>254</v>
      </c>
      <c r="D115" s="89">
        <v>1</v>
      </c>
      <c r="E115" s="96">
        <v>2.2330000000000001</v>
      </c>
      <c r="F115" s="94">
        <v>2.23</v>
      </c>
    </row>
    <row r="116" spans="1:6" x14ac:dyDescent="0.3">
      <c r="A116" s="155" t="s">
        <v>123</v>
      </c>
      <c r="B116" s="90" t="s">
        <v>104</v>
      </c>
      <c r="C116" s="89">
        <v>203</v>
      </c>
      <c r="D116" s="89">
        <v>1</v>
      </c>
      <c r="E116" s="88">
        <v>1.2110000000000001</v>
      </c>
      <c r="F116" s="94">
        <v>1.21</v>
      </c>
    </row>
    <row r="117" spans="1:6" x14ac:dyDescent="0.3">
      <c r="A117" s="155" t="s">
        <v>124</v>
      </c>
      <c r="B117" s="87" t="s">
        <v>102</v>
      </c>
      <c r="C117" s="89">
        <v>195</v>
      </c>
      <c r="D117" s="89">
        <v>1</v>
      </c>
      <c r="E117" s="88">
        <v>1.163</v>
      </c>
      <c r="F117" s="94">
        <v>1.1599999999999999</v>
      </c>
    </row>
    <row r="118" spans="1:6" x14ac:dyDescent="0.3">
      <c r="A118" s="155" t="s">
        <v>124</v>
      </c>
      <c r="B118" s="87" t="s">
        <v>102</v>
      </c>
      <c r="C118" s="86">
        <v>195</v>
      </c>
      <c r="D118" s="89">
        <v>1</v>
      </c>
      <c r="E118" s="88">
        <v>1.163</v>
      </c>
      <c r="F118" s="98">
        <v>1.1599999999999999</v>
      </c>
    </row>
    <row r="119" spans="1:6" x14ac:dyDescent="0.3">
      <c r="A119" s="156" t="s">
        <v>114</v>
      </c>
      <c r="B119" s="100" t="s">
        <v>104</v>
      </c>
      <c r="C119" s="89">
        <v>203</v>
      </c>
      <c r="D119" s="89">
        <v>1</v>
      </c>
      <c r="E119" s="88">
        <v>1.2709999999999999</v>
      </c>
      <c r="F119" s="94">
        <v>1.21</v>
      </c>
    </row>
    <row r="120" spans="1:6" x14ac:dyDescent="0.3">
      <c r="A120" s="133" t="s">
        <v>120</v>
      </c>
      <c r="B120" s="87" t="s">
        <v>104</v>
      </c>
      <c r="C120" s="89">
        <v>110</v>
      </c>
      <c r="D120" s="86">
        <v>2</v>
      </c>
      <c r="E120" s="88">
        <v>0.34499999999999997</v>
      </c>
      <c r="F120" s="94">
        <v>0.69</v>
      </c>
    </row>
    <row r="121" spans="1:6" ht="15.6" x14ac:dyDescent="0.3">
      <c r="A121" s="133" t="s">
        <v>108</v>
      </c>
      <c r="B121" s="90" t="s">
        <v>104</v>
      </c>
      <c r="C121" s="89">
        <v>75</v>
      </c>
      <c r="D121" s="107" t="s">
        <v>105</v>
      </c>
      <c r="E121" s="88">
        <v>0.23599999999999999</v>
      </c>
      <c r="F121" s="94">
        <v>1.88</v>
      </c>
    </row>
    <row r="122" spans="1:6" x14ac:dyDescent="0.3">
      <c r="A122" s="105" t="s">
        <v>115</v>
      </c>
      <c r="B122" s="105"/>
      <c r="C122" s="104"/>
      <c r="D122" s="65"/>
      <c r="E122" s="65"/>
      <c r="F122" s="65"/>
    </row>
    <row r="124" spans="1:6" ht="40.200000000000003" x14ac:dyDescent="0.3">
      <c r="A124" s="119" t="s">
        <v>77</v>
      </c>
      <c r="B124" s="120"/>
      <c r="C124" s="121"/>
      <c r="D124" s="83" t="s">
        <v>78</v>
      </c>
      <c r="E124" s="108" t="s">
        <v>125</v>
      </c>
      <c r="F124" s="109" t="s">
        <v>126</v>
      </c>
    </row>
    <row r="125" spans="1:6" x14ac:dyDescent="0.3">
      <c r="A125" s="110" t="s">
        <v>127</v>
      </c>
      <c r="B125" s="112"/>
      <c r="C125" s="111"/>
      <c r="D125" s="89">
        <v>1</v>
      </c>
      <c r="E125" s="65"/>
      <c r="F125" s="66"/>
    </row>
    <row r="126" spans="1:6" x14ac:dyDescent="0.3">
      <c r="A126" s="113" t="s">
        <v>128</v>
      </c>
      <c r="B126" s="115"/>
      <c r="C126" s="114"/>
      <c r="D126" s="65"/>
      <c r="E126" s="65"/>
      <c r="F126" s="66"/>
    </row>
    <row r="127" spans="1:6" ht="16.2" x14ac:dyDescent="0.3">
      <c r="A127" s="134" t="s">
        <v>129</v>
      </c>
      <c r="B127" s="69" t="s">
        <v>92</v>
      </c>
      <c r="C127" s="70">
        <v>70</v>
      </c>
      <c r="D127" s="89">
        <v>8</v>
      </c>
      <c r="E127" s="88">
        <v>0.22</v>
      </c>
      <c r="F127" s="76">
        <v>7.16</v>
      </c>
    </row>
    <row r="128" spans="1:6" x14ac:dyDescent="0.3">
      <c r="A128" s="122" t="s">
        <v>87</v>
      </c>
      <c r="B128" s="123"/>
      <c r="C128" s="124"/>
      <c r="D128" s="65"/>
      <c r="E128" s="65"/>
      <c r="F128" s="66"/>
    </row>
    <row r="129" spans="1:6" ht="16.2" x14ac:dyDescent="0.3">
      <c r="A129" s="138" t="s">
        <v>130</v>
      </c>
      <c r="B129" s="69" t="s">
        <v>92</v>
      </c>
      <c r="C129" s="89">
        <v>211</v>
      </c>
      <c r="D129" s="89">
        <v>1</v>
      </c>
      <c r="E129" s="88">
        <v>1.1930000000000001</v>
      </c>
      <c r="F129" s="116">
        <v>1.19</v>
      </c>
    </row>
    <row r="130" spans="1:6" ht="16.2" x14ac:dyDescent="0.3">
      <c r="A130" s="152" t="s">
        <v>131</v>
      </c>
      <c r="B130" s="69" t="s">
        <v>92</v>
      </c>
      <c r="C130" s="89">
        <v>291</v>
      </c>
      <c r="D130" s="89">
        <v>1</v>
      </c>
      <c r="E130" s="88">
        <v>2.5579999999999998</v>
      </c>
      <c r="F130" s="116">
        <v>2.56</v>
      </c>
    </row>
    <row r="131" spans="1:6" ht="16.2" x14ac:dyDescent="0.3">
      <c r="A131" s="138" t="s">
        <v>130</v>
      </c>
      <c r="B131" s="69" t="s">
        <v>92</v>
      </c>
      <c r="C131" s="89">
        <v>211</v>
      </c>
      <c r="D131" s="89">
        <v>1</v>
      </c>
      <c r="E131" s="88">
        <v>1.1930000000000001</v>
      </c>
      <c r="F131" s="116">
        <v>1.19</v>
      </c>
    </row>
    <row r="132" spans="1:6" ht="16.2" x14ac:dyDescent="0.3">
      <c r="A132" s="152" t="s">
        <v>131</v>
      </c>
      <c r="B132" s="69" t="s">
        <v>92</v>
      </c>
      <c r="C132" s="89">
        <v>308</v>
      </c>
      <c r="D132" s="89">
        <v>1</v>
      </c>
      <c r="E132" s="88">
        <v>2.7080000000000002</v>
      </c>
      <c r="F132" s="116">
        <v>2.71</v>
      </c>
    </row>
    <row r="133" spans="1:6" ht="16.2" x14ac:dyDescent="0.3">
      <c r="A133" s="134" t="s">
        <v>120</v>
      </c>
      <c r="B133" s="69" t="s">
        <v>92</v>
      </c>
      <c r="C133" s="89">
        <v>70</v>
      </c>
      <c r="D133" s="97">
        <v>4</v>
      </c>
      <c r="E133" s="88">
        <v>0.22</v>
      </c>
      <c r="F133" s="116">
        <v>0.88</v>
      </c>
    </row>
    <row r="136" spans="1:6" x14ac:dyDescent="0.3">
      <c r="D136" t="s">
        <v>133</v>
      </c>
      <c r="F136" s="139">
        <f>SUM(F133,F127,F120:F121,F104,F98,F90,F81,F74)</f>
        <v>15.64</v>
      </c>
    </row>
    <row r="137" spans="1:6" x14ac:dyDescent="0.3">
      <c r="D137" t="s">
        <v>139</v>
      </c>
      <c r="F137" s="140">
        <f>SUM(F131,F129,F103,F102,F78,F77)</f>
        <v>13.09</v>
      </c>
    </row>
    <row r="138" spans="1:6" x14ac:dyDescent="0.3">
      <c r="D138" t="s">
        <v>137</v>
      </c>
      <c r="F138" s="145">
        <f>F92</f>
        <v>29.44</v>
      </c>
    </row>
    <row r="139" spans="1:6" x14ac:dyDescent="0.3">
      <c r="D139" t="s">
        <v>136</v>
      </c>
      <c r="F139" s="147">
        <f>F100</f>
        <v>52</v>
      </c>
    </row>
    <row r="140" spans="1:6" x14ac:dyDescent="0.3">
      <c r="D140" t="s">
        <v>135</v>
      </c>
      <c r="F140" s="150">
        <f>SUM(F110:F111)</f>
        <v>4.0399999999999991</v>
      </c>
    </row>
    <row r="141" spans="1:6" x14ac:dyDescent="0.3">
      <c r="D141" t="s">
        <v>134</v>
      </c>
      <c r="F141" s="153">
        <f>SUM(F132,F130,F112:F115)</f>
        <v>17.239999999999998</v>
      </c>
    </row>
    <row r="142" spans="1:6" x14ac:dyDescent="0.3">
      <c r="D142" t="s">
        <v>138</v>
      </c>
      <c r="F142" s="154">
        <f>SUM(F116:F119)</f>
        <v>4.74</v>
      </c>
    </row>
  </sheetData>
  <mergeCells count="49">
    <mergeCell ref="A125:C125"/>
    <mergeCell ref="A126:C126"/>
    <mergeCell ref="A96:C96"/>
    <mergeCell ref="A97:C97"/>
    <mergeCell ref="A99:C99"/>
    <mergeCell ref="A101:C101"/>
    <mergeCell ref="A105:C105"/>
    <mergeCell ref="A106:C106"/>
    <mergeCell ref="A122:C122"/>
    <mergeCell ref="A82:C82"/>
    <mergeCell ref="A83:C83"/>
    <mergeCell ref="A84:C84"/>
    <mergeCell ref="A85:C85"/>
    <mergeCell ref="A91:C91"/>
    <mergeCell ref="A71:C71"/>
    <mergeCell ref="A72:C72"/>
    <mergeCell ref="A73:C73"/>
    <mergeCell ref="A75:C75"/>
    <mergeCell ref="A76:C76"/>
    <mergeCell ref="A1:AA1"/>
    <mergeCell ref="A2:A3"/>
    <mergeCell ref="B2:B3"/>
    <mergeCell ref="C2:C3"/>
    <mergeCell ref="D2:Z2"/>
    <mergeCell ref="AA2:AA3"/>
    <mergeCell ref="A4:A16"/>
    <mergeCell ref="B4:B16"/>
    <mergeCell ref="A18:A21"/>
    <mergeCell ref="B18:B21"/>
    <mergeCell ref="A23:A29"/>
    <mergeCell ref="B23:B29"/>
    <mergeCell ref="A31:A34"/>
    <mergeCell ref="B31:B34"/>
    <mergeCell ref="A36:A37"/>
    <mergeCell ref="B36:B37"/>
    <mergeCell ref="A39:A40"/>
    <mergeCell ref="B39:B40"/>
    <mergeCell ref="A42:A44"/>
    <mergeCell ref="B42:B44"/>
    <mergeCell ref="A46:A51"/>
    <mergeCell ref="B46:B51"/>
    <mergeCell ref="A53:A55"/>
    <mergeCell ref="B53:B55"/>
    <mergeCell ref="A57:A60"/>
    <mergeCell ref="B57:B60"/>
    <mergeCell ref="A62:A63"/>
    <mergeCell ref="B62:B63"/>
    <mergeCell ref="A65:A67"/>
    <mergeCell ref="B65:B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788D-AABD-40A2-9D91-30DBEB051661}">
  <dimension ref="A1:H43"/>
  <sheetViews>
    <sheetView tabSelected="1" workbookViewId="0">
      <selection activeCell="H43" sqref="H43"/>
    </sheetView>
  </sheetViews>
  <sheetFormatPr defaultRowHeight="14.4" x14ac:dyDescent="0.3"/>
  <cols>
    <col min="1" max="1" width="50.33203125" style="194" customWidth="1"/>
    <col min="2" max="2" width="39.88671875" style="194" customWidth="1"/>
    <col min="4" max="4" width="13.88671875" bestFit="1" customWidth="1"/>
    <col min="5" max="5" width="10.5546875" customWidth="1"/>
    <col min="7" max="7" width="15" bestFit="1" customWidth="1"/>
    <col min="8" max="8" width="10.21875" bestFit="1" customWidth="1"/>
  </cols>
  <sheetData>
    <row r="1" spans="1:7" ht="26.4" x14ac:dyDescent="0.3">
      <c r="A1" s="160" t="s">
        <v>140</v>
      </c>
      <c r="B1" s="161" t="s">
        <v>141</v>
      </c>
      <c r="C1" s="161" t="s">
        <v>142</v>
      </c>
      <c r="D1" s="162" t="s">
        <v>143</v>
      </c>
      <c r="E1" s="163" t="s">
        <v>144</v>
      </c>
      <c r="F1" s="161" t="s">
        <v>145</v>
      </c>
      <c r="G1" s="164" t="s">
        <v>146</v>
      </c>
    </row>
    <row r="2" spans="1:7" x14ac:dyDescent="0.3">
      <c r="A2" s="165" t="s">
        <v>147</v>
      </c>
      <c r="B2" s="166"/>
      <c r="C2" s="168">
        <v>1</v>
      </c>
      <c r="D2" s="202">
        <v>67490</v>
      </c>
      <c r="E2" s="171">
        <v>3.7999999999999999E-2</v>
      </c>
      <c r="F2" s="174" t="s">
        <v>148</v>
      </c>
      <c r="G2" s="203">
        <v>2864.62</v>
      </c>
    </row>
    <row r="3" spans="1:7" x14ac:dyDescent="0.3">
      <c r="A3" s="19"/>
      <c r="B3" s="177" t="s">
        <v>149</v>
      </c>
      <c r="C3" s="169"/>
      <c r="D3" s="170"/>
      <c r="E3" s="172"/>
      <c r="F3" s="175"/>
      <c r="G3" s="176"/>
    </row>
    <row r="4" spans="1:7" x14ac:dyDescent="0.3">
      <c r="A4" s="165" t="s">
        <v>150</v>
      </c>
      <c r="B4" s="166"/>
      <c r="C4" s="168">
        <v>1</v>
      </c>
      <c r="D4" s="202">
        <v>61990</v>
      </c>
      <c r="E4" s="171">
        <v>3.7959999999999998</v>
      </c>
      <c r="F4" s="174" t="s">
        <v>148</v>
      </c>
      <c r="G4" s="204">
        <v>235314.04</v>
      </c>
    </row>
    <row r="5" spans="1:7" x14ac:dyDescent="0.3">
      <c r="A5" s="19"/>
      <c r="B5" s="177" t="s">
        <v>151</v>
      </c>
      <c r="C5" s="169"/>
      <c r="D5" s="170"/>
      <c r="E5" s="172"/>
      <c r="F5" s="175"/>
      <c r="G5" s="178"/>
    </row>
    <row r="6" spans="1:7" x14ac:dyDescent="0.3">
      <c r="A6" s="165" t="s">
        <v>152</v>
      </c>
      <c r="B6" s="166"/>
      <c r="C6" s="168">
        <v>1</v>
      </c>
      <c r="D6" s="202">
        <v>54490</v>
      </c>
      <c r="E6" s="171">
        <v>7.6999999999999999E-2</v>
      </c>
      <c r="F6" s="174" t="s">
        <v>148</v>
      </c>
      <c r="G6" s="203">
        <v>4495.7299999999996</v>
      </c>
    </row>
    <row r="7" spans="1:7" x14ac:dyDescent="0.3">
      <c r="A7" s="19"/>
      <c r="B7" s="177" t="s">
        <v>153</v>
      </c>
      <c r="C7" s="169"/>
      <c r="D7" s="170"/>
      <c r="E7" s="172"/>
      <c r="F7" s="175"/>
      <c r="G7" s="176"/>
    </row>
    <row r="8" spans="1:7" x14ac:dyDescent="0.3">
      <c r="A8" s="165" t="s">
        <v>154</v>
      </c>
      <c r="B8" s="166"/>
      <c r="C8" s="168">
        <v>1</v>
      </c>
      <c r="D8" s="202">
        <v>54790</v>
      </c>
      <c r="E8" s="179">
        <v>19.337</v>
      </c>
      <c r="F8" s="174" t="s">
        <v>148</v>
      </c>
      <c r="G8" s="181">
        <v>1059474.23</v>
      </c>
    </row>
    <row r="9" spans="1:7" x14ac:dyDescent="0.3">
      <c r="A9" s="19"/>
      <c r="B9" s="177" t="s">
        <v>155</v>
      </c>
      <c r="C9" s="169"/>
      <c r="D9" s="170"/>
      <c r="E9" s="180"/>
      <c r="F9" s="175"/>
      <c r="G9" s="182"/>
    </row>
    <row r="10" spans="1:7" x14ac:dyDescent="0.3">
      <c r="A10" s="165" t="s">
        <v>156</v>
      </c>
      <c r="B10" s="166"/>
      <c r="C10" s="168">
        <v>1</v>
      </c>
      <c r="D10" s="202">
        <v>54190</v>
      </c>
      <c r="E10" s="171">
        <v>8.7669999999999995</v>
      </c>
      <c r="F10" s="174" t="s">
        <v>148</v>
      </c>
      <c r="G10" s="204">
        <v>475083.73</v>
      </c>
    </row>
    <row r="11" spans="1:7" x14ac:dyDescent="0.3">
      <c r="A11" s="19"/>
      <c r="B11" s="177" t="s">
        <v>157</v>
      </c>
      <c r="C11" s="169"/>
      <c r="D11" s="170"/>
      <c r="E11" s="172"/>
      <c r="F11" s="175"/>
      <c r="G11" s="178"/>
    </row>
    <row r="12" spans="1:7" x14ac:dyDescent="0.3">
      <c r="A12" s="165" t="s">
        <v>158</v>
      </c>
      <c r="B12" s="166"/>
      <c r="C12" s="168">
        <v>1</v>
      </c>
      <c r="D12" s="202">
        <v>56490</v>
      </c>
      <c r="E12" s="171">
        <v>1.577</v>
      </c>
      <c r="F12" s="174" t="s">
        <v>148</v>
      </c>
      <c r="G12" s="203">
        <v>89084.73</v>
      </c>
    </row>
    <row r="13" spans="1:7" x14ac:dyDescent="0.3">
      <c r="A13" s="19"/>
      <c r="B13" s="177" t="s">
        <v>159</v>
      </c>
      <c r="C13" s="169"/>
      <c r="D13" s="170"/>
      <c r="E13" s="172"/>
      <c r="F13" s="175"/>
      <c r="G13" s="176"/>
    </row>
    <row r="14" spans="1:7" x14ac:dyDescent="0.3">
      <c r="A14" s="165" t="s">
        <v>160</v>
      </c>
      <c r="B14" s="166"/>
      <c r="C14" s="168">
        <v>1</v>
      </c>
      <c r="D14" s="202">
        <v>56790</v>
      </c>
      <c r="E14" s="171">
        <v>1.363</v>
      </c>
      <c r="F14" s="174" t="s">
        <v>148</v>
      </c>
      <c r="G14" s="203">
        <v>77404.77</v>
      </c>
    </row>
    <row r="15" spans="1:7" x14ac:dyDescent="0.3">
      <c r="A15" s="19"/>
      <c r="B15" s="177" t="s">
        <v>157</v>
      </c>
      <c r="C15" s="169"/>
      <c r="D15" s="170"/>
      <c r="E15" s="172"/>
      <c r="F15" s="175"/>
      <c r="G15" s="176"/>
    </row>
    <row r="16" spans="1:7" x14ac:dyDescent="0.3">
      <c r="A16" s="165" t="s">
        <v>161</v>
      </c>
      <c r="B16" s="166"/>
      <c r="C16" s="168">
        <v>1</v>
      </c>
      <c r="D16" s="202">
        <v>57490</v>
      </c>
      <c r="E16" s="171">
        <v>8.7999999999999995E-2</v>
      </c>
      <c r="F16" s="174" t="s">
        <v>148</v>
      </c>
      <c r="G16" s="203">
        <v>5359.12</v>
      </c>
    </row>
    <row r="17" spans="1:7" x14ac:dyDescent="0.3">
      <c r="A17" s="19"/>
      <c r="B17" s="177" t="s">
        <v>162</v>
      </c>
      <c r="C17" s="169"/>
      <c r="D17" s="170"/>
      <c r="E17" s="172"/>
      <c r="F17" s="175"/>
      <c r="G17" s="176"/>
    </row>
    <row r="18" spans="1:7" x14ac:dyDescent="0.3">
      <c r="A18" s="165" t="s">
        <v>163</v>
      </c>
      <c r="B18" s="166"/>
      <c r="C18" s="168">
        <v>1</v>
      </c>
      <c r="D18" s="202">
        <v>60990</v>
      </c>
      <c r="E18" s="171">
        <v>1.0780000000000001</v>
      </c>
      <c r="F18" s="174" t="s">
        <v>148</v>
      </c>
      <c r="G18" s="203">
        <v>65747.22</v>
      </c>
    </row>
    <row r="19" spans="1:7" ht="18.600000000000001" x14ac:dyDescent="0.3">
      <c r="A19" s="19"/>
      <c r="B19" s="183" t="s">
        <v>164</v>
      </c>
      <c r="C19" s="169"/>
      <c r="D19" s="170"/>
      <c r="E19" s="172"/>
      <c r="F19" s="175"/>
      <c r="G19" s="176"/>
    </row>
    <row r="20" spans="1:7" ht="27.6" x14ac:dyDescent="0.3">
      <c r="A20" s="195">
        <v>10</v>
      </c>
      <c r="B20" s="185" t="s">
        <v>165</v>
      </c>
      <c r="C20" s="167">
        <v>1</v>
      </c>
      <c r="D20" s="205">
        <v>117710</v>
      </c>
      <c r="E20" s="187">
        <v>0.26500000000000001</v>
      </c>
      <c r="F20" s="173" t="s">
        <v>148</v>
      </c>
      <c r="G20" s="206">
        <v>31493.15</v>
      </c>
    </row>
    <row r="21" spans="1:7" ht="41.4" x14ac:dyDescent="0.3">
      <c r="A21" s="195">
        <v>11</v>
      </c>
      <c r="B21" s="185" t="s">
        <v>166</v>
      </c>
      <c r="C21" s="167">
        <v>1</v>
      </c>
      <c r="D21" s="205">
        <v>72490</v>
      </c>
      <c r="E21" s="187">
        <v>0.122</v>
      </c>
      <c r="F21" s="173" t="s">
        <v>148</v>
      </c>
      <c r="G21" s="206">
        <v>9143.7800000000007</v>
      </c>
    </row>
    <row r="22" spans="1:7" ht="41.4" x14ac:dyDescent="0.3">
      <c r="A22" s="195">
        <v>12</v>
      </c>
      <c r="B22" s="185" t="s">
        <v>167</v>
      </c>
      <c r="C22" s="167">
        <v>1</v>
      </c>
      <c r="D22" s="205">
        <v>132490</v>
      </c>
      <c r="E22" s="187">
        <v>2.488</v>
      </c>
      <c r="F22" s="173" t="s">
        <v>148</v>
      </c>
      <c r="G22" s="206">
        <v>329635.12</v>
      </c>
    </row>
    <row r="23" spans="1:7" ht="41.4" x14ac:dyDescent="0.3">
      <c r="A23" s="195">
        <v>13</v>
      </c>
      <c r="B23" s="188" t="s">
        <v>168</v>
      </c>
      <c r="C23" s="167">
        <v>3</v>
      </c>
      <c r="D23" s="205">
        <v>55290</v>
      </c>
      <c r="E23" s="189">
        <v>0.56999999999999995</v>
      </c>
      <c r="F23" s="173" t="s">
        <v>148</v>
      </c>
      <c r="G23" s="206">
        <v>31515.3</v>
      </c>
    </row>
    <row r="24" spans="1:7" ht="27.6" x14ac:dyDescent="0.3">
      <c r="A24" s="195">
        <v>14</v>
      </c>
      <c r="B24" s="185" t="s">
        <v>169</v>
      </c>
      <c r="C24" s="167">
        <v>3</v>
      </c>
      <c r="D24" s="205">
        <v>54990</v>
      </c>
      <c r="E24" s="189">
        <v>1.42</v>
      </c>
      <c r="F24" s="173" t="s">
        <v>148</v>
      </c>
      <c r="G24" s="206">
        <v>78085.8</v>
      </c>
    </row>
    <row r="25" spans="1:7" ht="27.6" x14ac:dyDescent="0.3">
      <c r="A25" s="195">
        <v>15</v>
      </c>
      <c r="B25" s="185" t="s">
        <v>170</v>
      </c>
      <c r="C25" s="167">
        <v>3</v>
      </c>
      <c r="D25" s="205">
        <v>64790</v>
      </c>
      <c r="E25" s="189">
        <v>0.72</v>
      </c>
      <c r="F25" s="173" t="s">
        <v>148</v>
      </c>
      <c r="G25" s="206">
        <v>46648.800000000003</v>
      </c>
    </row>
    <row r="26" spans="1:7" ht="27.6" x14ac:dyDescent="0.3">
      <c r="A26" s="195">
        <v>16</v>
      </c>
      <c r="B26" s="185" t="s">
        <v>171</v>
      </c>
      <c r="C26" s="167">
        <v>1</v>
      </c>
      <c r="D26" s="184">
        <v>77100</v>
      </c>
      <c r="E26" s="187">
        <v>23.353999999999999</v>
      </c>
      <c r="F26" s="173" t="s">
        <v>172</v>
      </c>
      <c r="G26" s="206">
        <v>1800593.4</v>
      </c>
    </row>
    <row r="27" spans="1:7" ht="27.6" x14ac:dyDescent="0.3">
      <c r="A27" s="195">
        <v>17</v>
      </c>
      <c r="B27" s="185" t="s">
        <v>173</v>
      </c>
      <c r="C27" s="167">
        <v>1</v>
      </c>
      <c r="D27" s="205">
        <v>81900</v>
      </c>
      <c r="E27" s="187">
        <v>0.309</v>
      </c>
      <c r="F27" s="173" t="s">
        <v>172</v>
      </c>
      <c r="G27" s="206">
        <v>25307.1</v>
      </c>
    </row>
    <row r="28" spans="1:7" ht="27.6" x14ac:dyDescent="0.3">
      <c r="A28" s="195">
        <v>18</v>
      </c>
      <c r="B28" s="185" t="s">
        <v>174</v>
      </c>
      <c r="C28" s="167">
        <v>1</v>
      </c>
      <c r="D28" s="205">
        <v>61490</v>
      </c>
      <c r="E28" s="187">
        <v>0.10299999999999999</v>
      </c>
      <c r="F28" s="173" t="s">
        <v>148</v>
      </c>
      <c r="G28" s="206">
        <v>6633.47</v>
      </c>
    </row>
    <row r="29" spans="1:7" ht="46.2" x14ac:dyDescent="0.3">
      <c r="A29" s="195">
        <v>19</v>
      </c>
      <c r="B29" s="188" t="s">
        <v>175</v>
      </c>
      <c r="C29" s="167">
        <v>1</v>
      </c>
      <c r="D29" s="205">
        <v>109990</v>
      </c>
      <c r="E29" s="187">
        <v>5.0030000000000001</v>
      </c>
      <c r="F29" s="173" t="s">
        <v>148</v>
      </c>
      <c r="G29" s="206">
        <v>550279.97</v>
      </c>
    </row>
    <row r="30" spans="1:7" ht="27.6" x14ac:dyDescent="0.3">
      <c r="A30" s="195">
        <v>20</v>
      </c>
      <c r="B30" s="185" t="s">
        <v>176</v>
      </c>
      <c r="C30" s="167">
        <v>3</v>
      </c>
      <c r="D30" s="205">
        <v>45190</v>
      </c>
      <c r="E30" s="187">
        <v>8.6999999999999994E-2</v>
      </c>
      <c r="F30" s="173" t="s">
        <v>148</v>
      </c>
      <c r="G30" s="206">
        <v>4231.53</v>
      </c>
    </row>
    <row r="31" spans="1:7" ht="27.6" x14ac:dyDescent="0.3">
      <c r="A31" s="195">
        <v>21</v>
      </c>
      <c r="B31" s="185" t="s">
        <v>177</v>
      </c>
      <c r="C31" s="167">
        <v>3</v>
      </c>
      <c r="D31" s="205">
        <v>45190</v>
      </c>
      <c r="E31" s="187">
        <v>0.14899999999999999</v>
      </c>
      <c r="F31" s="173" t="s">
        <v>148</v>
      </c>
      <c r="G31" s="206">
        <v>7033.31</v>
      </c>
    </row>
    <row r="32" spans="1:7" ht="27.6" x14ac:dyDescent="0.3">
      <c r="A32" s="196">
        <v>22</v>
      </c>
      <c r="B32" s="190" t="s">
        <v>178</v>
      </c>
      <c r="C32" s="191">
        <v>8</v>
      </c>
      <c r="D32" s="207">
        <v>46690</v>
      </c>
      <c r="E32" s="192">
        <v>0.60899999999999999</v>
      </c>
      <c r="F32" s="193" t="s">
        <v>148</v>
      </c>
      <c r="G32" s="208">
        <v>28434.21</v>
      </c>
    </row>
    <row r="33" spans="1:8" x14ac:dyDescent="0.3">
      <c r="A33" s="197">
        <v>26</v>
      </c>
      <c r="B33" s="197"/>
      <c r="C33" s="197"/>
      <c r="D33" s="197"/>
      <c r="E33" s="197"/>
      <c r="F33" s="197"/>
      <c r="G33" s="197"/>
      <c r="H33" s="197"/>
    </row>
    <row r="34" spans="1:8" ht="41.4" x14ac:dyDescent="0.3">
      <c r="A34" s="198">
        <v>23</v>
      </c>
      <c r="B34" s="183" t="s">
        <v>179</v>
      </c>
      <c r="C34" s="19"/>
      <c r="D34" s="209">
        <v>46690</v>
      </c>
      <c r="E34" s="199">
        <v>6.8000000000000005E-2</v>
      </c>
      <c r="F34" s="200" t="s">
        <v>148</v>
      </c>
      <c r="G34" s="210">
        <v>3474.92</v>
      </c>
      <c r="H34" s="56"/>
    </row>
    <row r="35" spans="1:8" ht="49.2" x14ac:dyDescent="0.3">
      <c r="A35" s="184">
        <v>24</v>
      </c>
      <c r="B35" s="188" t="s">
        <v>180</v>
      </c>
      <c r="C35" s="167">
        <v>3</v>
      </c>
      <c r="D35" s="205">
        <v>46690</v>
      </c>
      <c r="E35" s="187">
        <v>0.36299999999999999</v>
      </c>
      <c r="F35" s="173" t="s">
        <v>148</v>
      </c>
      <c r="G35" s="211">
        <v>16948.47</v>
      </c>
      <c r="H35" s="56"/>
    </row>
    <row r="36" spans="1:8" ht="27.6" x14ac:dyDescent="0.3">
      <c r="A36" s="184">
        <v>25</v>
      </c>
      <c r="B36" s="185" t="s">
        <v>181</v>
      </c>
      <c r="C36" s="167">
        <v>12</v>
      </c>
      <c r="D36" s="201">
        <v>74.5</v>
      </c>
      <c r="E36" s="184">
        <v>1664</v>
      </c>
      <c r="F36" s="173" t="s">
        <v>182</v>
      </c>
      <c r="G36" s="211">
        <v>123968</v>
      </c>
      <c r="H36" s="56"/>
    </row>
    <row r="37" spans="1:8" ht="27.6" x14ac:dyDescent="0.3">
      <c r="A37" s="184">
        <v>26</v>
      </c>
      <c r="B37" s="185" t="s">
        <v>183</v>
      </c>
      <c r="C37" s="167">
        <v>8</v>
      </c>
      <c r="D37" s="205">
        <v>70390</v>
      </c>
      <c r="E37" s="187">
        <v>0.13900000000000001</v>
      </c>
      <c r="F37" s="173" t="s">
        <v>172</v>
      </c>
      <c r="G37" s="211">
        <v>9784.2099999999991</v>
      </c>
      <c r="H37" s="56"/>
    </row>
    <row r="38" spans="1:8" ht="27.6" x14ac:dyDescent="0.3">
      <c r="A38" s="184">
        <v>27</v>
      </c>
      <c r="B38" s="185" t="s">
        <v>184</v>
      </c>
      <c r="C38" s="167">
        <v>8</v>
      </c>
      <c r="D38" s="205">
        <v>64090</v>
      </c>
      <c r="E38" s="187">
        <v>15.042</v>
      </c>
      <c r="F38" s="173" t="s">
        <v>172</v>
      </c>
      <c r="G38" s="211">
        <v>964041.78</v>
      </c>
      <c r="H38" s="56"/>
    </row>
    <row r="39" spans="1:8" ht="27.6" x14ac:dyDescent="0.3">
      <c r="A39" s="184">
        <v>28</v>
      </c>
      <c r="B39" s="185" t="s">
        <v>185</v>
      </c>
      <c r="C39" s="167">
        <v>8</v>
      </c>
      <c r="D39" s="205">
        <v>60090</v>
      </c>
      <c r="E39" s="187">
        <v>7.9509999999999996</v>
      </c>
      <c r="F39" s="173" t="s">
        <v>172</v>
      </c>
      <c r="G39" s="211">
        <v>477775.59</v>
      </c>
      <c r="H39" s="56"/>
    </row>
    <row r="40" spans="1:8" ht="27.6" x14ac:dyDescent="0.3">
      <c r="A40" s="184">
        <v>29</v>
      </c>
      <c r="B40" s="185" t="s">
        <v>186</v>
      </c>
      <c r="C40" s="167">
        <v>8</v>
      </c>
      <c r="D40" s="205">
        <v>66390</v>
      </c>
      <c r="E40" s="187">
        <v>0.159</v>
      </c>
      <c r="F40" s="173" t="s">
        <v>172</v>
      </c>
      <c r="G40" s="211">
        <v>10556.01</v>
      </c>
      <c r="H40" s="56"/>
    </row>
    <row r="41" spans="1:8" ht="27.6" x14ac:dyDescent="0.3">
      <c r="A41" s="184">
        <v>30</v>
      </c>
      <c r="B41" s="185" t="s">
        <v>187</v>
      </c>
      <c r="C41" s="167">
        <v>5</v>
      </c>
      <c r="D41" s="205">
        <v>70390</v>
      </c>
      <c r="E41" s="187">
        <v>0.16200000000000001</v>
      </c>
      <c r="F41" s="173" t="s">
        <v>172</v>
      </c>
      <c r="G41" s="211">
        <v>11403.18</v>
      </c>
      <c r="H41" s="56"/>
    </row>
    <row r="42" spans="1:8" x14ac:dyDescent="0.3">
      <c r="A42" s="184">
        <v>31</v>
      </c>
      <c r="B42" s="185" t="s">
        <v>188</v>
      </c>
      <c r="C42" s="167">
        <v>1</v>
      </c>
      <c r="D42" s="186" t="s">
        <v>189</v>
      </c>
      <c r="E42" s="184">
        <v>5</v>
      </c>
      <c r="F42" s="173" t="s">
        <v>190</v>
      </c>
      <c r="G42" s="211">
        <v>155000</v>
      </c>
      <c r="H42" s="56"/>
    </row>
    <row r="43" spans="1:8" x14ac:dyDescent="0.3">
      <c r="G43" s="212">
        <f>SUM(G2:G32,G34:G42)</f>
        <v>6736815.2899999972</v>
      </c>
      <c r="H43" s="213">
        <f>G43/97.44</f>
        <v>69138.087951559908</v>
      </c>
    </row>
  </sheetData>
  <mergeCells count="55">
    <mergeCell ref="A33:H33"/>
    <mergeCell ref="A18:B18"/>
    <mergeCell ref="C18:C19"/>
    <mergeCell ref="D18:D19"/>
    <mergeCell ref="E18:E19"/>
    <mergeCell ref="F18:F19"/>
    <mergeCell ref="G18:G19"/>
    <mergeCell ref="A16:B16"/>
    <mergeCell ref="C16:C17"/>
    <mergeCell ref="D16:D17"/>
    <mergeCell ref="E16:E17"/>
    <mergeCell ref="F16:F17"/>
    <mergeCell ref="G16:G17"/>
    <mergeCell ref="A14:B14"/>
    <mergeCell ref="C14:C15"/>
    <mergeCell ref="D14:D15"/>
    <mergeCell ref="E14:E15"/>
    <mergeCell ref="F14:F15"/>
    <mergeCell ref="G14:G15"/>
    <mergeCell ref="A12:B12"/>
    <mergeCell ref="C12:C13"/>
    <mergeCell ref="D12:D13"/>
    <mergeCell ref="E12:E13"/>
    <mergeCell ref="F12:F13"/>
    <mergeCell ref="G12:G13"/>
    <mergeCell ref="A10:B10"/>
    <mergeCell ref="C10:C11"/>
    <mergeCell ref="D10:D11"/>
    <mergeCell ref="E10:E11"/>
    <mergeCell ref="F10:F11"/>
    <mergeCell ref="G10:G11"/>
    <mergeCell ref="A8:B8"/>
    <mergeCell ref="C8:C9"/>
    <mergeCell ref="D8:D9"/>
    <mergeCell ref="E8:E9"/>
    <mergeCell ref="F8:F9"/>
    <mergeCell ref="G8:G9"/>
    <mergeCell ref="A6:B6"/>
    <mergeCell ref="C6:C7"/>
    <mergeCell ref="D6:D7"/>
    <mergeCell ref="E6:E7"/>
    <mergeCell ref="F6:F7"/>
    <mergeCell ref="G6:G7"/>
    <mergeCell ref="A4:B4"/>
    <mergeCell ref="C4:C5"/>
    <mergeCell ref="D4:D5"/>
    <mergeCell ref="E4:E5"/>
    <mergeCell ref="F4:F5"/>
    <mergeCell ref="G4:G5"/>
    <mergeCell ref="A2:B2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2025-09-15T07:50:47Z</dcterms:created>
  <dcterms:modified xsi:type="dcterms:W3CDTF">2025-09-15T10:31:50Z</dcterms:modified>
</cp:coreProperties>
</file>