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Ирина\!130-23_в работу\Для Григория\"/>
    </mc:Choice>
  </mc:AlternateContent>
  <xr:revisionPtr revIDLastSave="0" documentId="13_ncr:1_{37B5D45C-1CCF-4039-B4F5-8270AFF96EB7}" xr6:coauthVersionLast="47" xr6:coauthVersionMax="47" xr10:uidLastSave="{00000000-0000-0000-0000-000000000000}"/>
  <bookViews>
    <workbookView xWindow="-120" yWindow="-120" windowWidth="24240" windowHeight="13140" firstSheet="8" activeTab="14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  <sheet name="Table 19" sheetId="19" r:id="rId19"/>
    <sheet name="Table 20" sheetId="20" r:id="rId20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8" l="1"/>
  <c r="P14" i="8"/>
  <c r="P9" i="8"/>
  <c r="P8" i="8"/>
  <c r="R13" i="3"/>
  <c r="R14" i="3"/>
  <c r="R15" i="3"/>
  <c r="R16" i="3"/>
  <c r="R17" i="3"/>
  <c r="R18" i="3"/>
  <c r="R19" i="3"/>
  <c r="R12" i="3"/>
</calcChain>
</file>

<file path=xl/sharedStrings.xml><?xml version="1.0" encoding="utf-8"?>
<sst xmlns="http://schemas.openxmlformats.org/spreadsheetml/2006/main" count="1422" uniqueCount="474">
  <si>
    <r>
      <rPr>
        <b/>
        <sz val="11"/>
        <rFont val="Times New Roman"/>
        <family val="1"/>
      </rPr>
      <t>№ п/п</t>
    </r>
  </si>
  <si>
    <r>
      <rPr>
        <b/>
        <sz val="11"/>
        <rFont val="Times New Roman"/>
        <family val="1"/>
      </rPr>
      <t>№ в ЛСР</t>
    </r>
  </si>
  <si>
    <r>
      <rPr>
        <b/>
        <sz val="11"/>
        <rFont val="Times New Roman"/>
        <family val="1"/>
      </rPr>
      <t>Наименование работ</t>
    </r>
  </si>
  <si>
    <r>
      <rPr>
        <b/>
        <sz val="11"/>
        <rFont val="Times New Roman"/>
        <family val="1"/>
      </rPr>
      <t>Ед. изм.</t>
    </r>
  </si>
  <si>
    <r>
      <rPr>
        <b/>
        <sz val="11"/>
        <rFont val="Times New Roman"/>
        <family val="1"/>
      </rPr>
      <t>Кол-во</t>
    </r>
  </si>
  <si>
    <r>
      <rPr>
        <b/>
        <sz val="11"/>
        <rFont val="Times New Roman"/>
        <family val="1"/>
      </rPr>
      <t>Ссылка на чертежи, спецификации</t>
    </r>
  </si>
  <si>
    <r>
      <rPr>
        <b/>
        <sz val="11"/>
        <rFont val="Times New Roman"/>
        <family val="1"/>
      </rPr>
      <t>Формула расчета, расчет объемов работ и расхода материалов</t>
    </r>
  </si>
  <si>
    <r>
      <rPr>
        <b/>
        <sz val="10"/>
        <rFont val="Times New Roman"/>
        <family val="1"/>
      </rPr>
      <t>Повышающие коэффициенты на стесненные условия, действующее оборудование и т. д. отсутствуют</t>
    </r>
  </si>
  <si>
    <r>
      <rPr>
        <b/>
        <sz val="12"/>
        <rFont val="Times New Roman"/>
        <family val="1"/>
      </rPr>
      <t>Отопление</t>
    </r>
  </si>
  <si>
    <r>
      <rPr>
        <u/>
        <sz val="10"/>
        <rFont val="Times New Roman"/>
        <family val="1"/>
      </rPr>
      <t>Монтаж системы отопления С1 в составе:</t>
    </r>
  </si>
  <si>
    <r>
      <rPr>
        <sz val="10"/>
        <rFont val="Times New Roman"/>
        <family val="1"/>
      </rPr>
      <t xml:space="preserve">130-23-ОВ1 л.2-4,
</t>
    </r>
    <r>
      <rPr>
        <sz val="10"/>
        <rFont val="Times New Roman"/>
        <family val="1"/>
      </rPr>
      <t>130-23-ОВ1.СО</t>
    </r>
  </si>
  <si>
    <r>
      <rPr>
        <sz val="12"/>
        <rFont val="Times New Roman"/>
        <family val="1"/>
      </rPr>
      <t>Согласовано</t>
    </r>
  </si>
  <si>
    <r>
      <rPr>
        <sz val="10"/>
        <rFont val="Times New Roman"/>
        <family val="1"/>
      </rPr>
      <t>шт.</t>
    </r>
  </si>
  <si>
    <r>
      <rPr>
        <sz val="10"/>
        <rFont val="Times New Roman"/>
        <family val="1"/>
      </rPr>
      <t>Радиатор секционный биметаллический высотой 500 мм с комплектом крепления:</t>
    </r>
  </si>
  <si>
    <r>
      <rPr>
        <sz val="10"/>
        <rFont val="Times New Roman"/>
        <family val="1"/>
      </rPr>
      <t>Биметаллический радиатор Radena Bimetall CS500-14-2,590</t>
    </r>
  </si>
  <si>
    <r>
      <rPr>
        <sz val="10"/>
        <rFont val="Times New Roman"/>
        <family val="1"/>
      </rPr>
      <t>Биметаллический радиатор Radena Bimetall CS500-12-2,220</t>
    </r>
  </si>
  <si>
    <r>
      <rPr>
        <sz val="10"/>
        <rFont val="Times New Roman"/>
        <family val="1"/>
      </rPr>
      <t>Биметаллический радиатор Radena Bimetall CS500-10-1,850</t>
    </r>
  </si>
  <si>
    <r>
      <rPr>
        <sz val="10"/>
        <rFont val="Times New Roman"/>
        <family val="1"/>
      </rPr>
      <t>Взам. инв. №</t>
    </r>
  </si>
  <si>
    <r>
      <rPr>
        <sz val="10"/>
        <rFont val="Times New Roman"/>
        <family val="1"/>
      </rPr>
      <t>Биметаллический радиатор Radena Bimetall CS500-8-1,480</t>
    </r>
  </si>
  <si>
    <r>
      <rPr>
        <sz val="10"/>
        <rFont val="Times New Roman"/>
        <family val="1"/>
      </rPr>
      <t>Монтажный комплект RADENA 1/2":</t>
    </r>
  </si>
  <si>
    <r>
      <rPr>
        <sz val="10"/>
        <rFont val="Times New Roman"/>
        <family val="1"/>
      </rPr>
      <t>компл.</t>
    </r>
  </si>
  <si>
    <r>
      <rPr>
        <sz val="10"/>
        <rFont val="Times New Roman"/>
        <family val="1"/>
      </rPr>
      <t>Подп. и дата</t>
    </r>
  </si>
  <si>
    <r>
      <rPr>
        <sz val="12"/>
        <rFont val="Times New Roman"/>
        <family val="1"/>
      </rPr>
      <t>130-23-ОВ1.ВР</t>
    </r>
  </si>
  <si>
    <r>
      <rPr>
        <sz val="12"/>
        <rFont val="Times New Roman"/>
        <family val="1"/>
      </rPr>
      <t xml:space="preserve">Цех №8, расположенный по адресу: Московская область, г.о. Мытищи, ул. Колонцова, 4.
</t>
    </r>
    <r>
      <rPr>
        <sz val="12"/>
        <rFont val="Times New Roman"/>
        <family val="1"/>
      </rPr>
      <t>Капитальный ремонт</t>
    </r>
  </si>
  <si>
    <r>
      <rPr>
        <sz val="10"/>
        <rFont val="Times New Roman"/>
        <family val="1"/>
      </rPr>
      <t>-</t>
    </r>
  </si>
  <si>
    <r>
      <rPr>
        <sz val="10"/>
        <rFont val="Times New Roman"/>
        <family val="1"/>
      </rPr>
      <t>Нов.</t>
    </r>
  </si>
  <si>
    <r>
      <rPr>
        <sz val="9"/>
        <rFont val="Times New Roman"/>
        <family val="1"/>
      </rPr>
      <t>29-24</t>
    </r>
  </si>
  <si>
    <r>
      <rPr>
        <sz val="9"/>
        <rFont val="Times New Roman"/>
        <family val="1"/>
      </rPr>
      <t>Изм.</t>
    </r>
  </si>
  <si>
    <r>
      <rPr>
        <sz val="9"/>
        <rFont val="Times New Roman"/>
        <family val="1"/>
      </rPr>
      <t>Кол.уч</t>
    </r>
  </si>
  <si>
    <r>
      <rPr>
        <sz val="9"/>
        <rFont val="Times New Roman"/>
        <family val="1"/>
      </rPr>
      <t>Лист</t>
    </r>
  </si>
  <si>
    <r>
      <rPr>
        <sz val="9"/>
        <rFont val="Times New Roman"/>
        <family val="1"/>
      </rPr>
      <t>№ док.</t>
    </r>
  </si>
  <si>
    <r>
      <rPr>
        <sz val="9"/>
        <rFont val="Times New Roman"/>
        <family val="1"/>
      </rPr>
      <t>Подп.</t>
    </r>
  </si>
  <si>
    <r>
      <rPr>
        <sz val="9"/>
        <rFont val="Times New Roman"/>
        <family val="1"/>
      </rPr>
      <t>Дата</t>
    </r>
  </si>
  <si>
    <r>
      <rPr>
        <sz val="9"/>
        <rFont val="Times New Roman"/>
        <family val="1"/>
      </rPr>
      <t>Разраб.</t>
    </r>
  </si>
  <si>
    <r>
      <rPr>
        <sz val="9"/>
        <rFont val="Times New Roman"/>
        <family val="1"/>
      </rPr>
      <t>Гречишкин</t>
    </r>
  </si>
  <si>
    <r>
      <rPr>
        <sz val="11"/>
        <rFont val="Times New Roman"/>
        <family val="1"/>
      </rPr>
      <t xml:space="preserve">АБК.
</t>
    </r>
    <r>
      <rPr>
        <sz val="11"/>
        <rFont val="Times New Roman"/>
        <family val="1"/>
      </rPr>
      <t>Отопление, вентиляция и кондиционирование</t>
    </r>
  </si>
  <si>
    <r>
      <rPr>
        <sz val="12"/>
        <rFont val="Times New Roman"/>
        <family val="1"/>
      </rPr>
      <t>Стадия</t>
    </r>
  </si>
  <si>
    <r>
      <rPr>
        <sz val="12"/>
        <rFont val="Times New Roman"/>
        <family val="1"/>
      </rPr>
      <t>Лист</t>
    </r>
  </si>
  <si>
    <r>
      <rPr>
        <sz val="12"/>
        <rFont val="Times New Roman"/>
        <family val="1"/>
      </rPr>
      <t>Листов</t>
    </r>
  </si>
  <si>
    <r>
      <rPr>
        <sz val="10"/>
        <rFont val="Times New Roman"/>
        <family val="1"/>
      </rPr>
      <t>Инв. № подл.</t>
    </r>
  </si>
  <si>
    <r>
      <rPr>
        <sz val="9"/>
        <rFont val="Times New Roman"/>
        <family val="1"/>
      </rPr>
      <t>Провер.</t>
    </r>
  </si>
  <si>
    <r>
      <rPr>
        <sz val="9"/>
        <rFont val="Times New Roman"/>
        <family val="1"/>
      </rPr>
      <t>Лемехов</t>
    </r>
  </si>
  <si>
    <r>
      <rPr>
        <sz val="12"/>
        <rFont val="Times New Roman"/>
        <family val="1"/>
      </rPr>
      <t>Р</t>
    </r>
  </si>
  <si>
    <r>
      <rPr>
        <sz val="11"/>
        <rFont val="Times New Roman"/>
        <family val="1"/>
      </rPr>
      <t>Ведомость объемов работ. Отопление, вентиляция и кондиционирование</t>
    </r>
  </si>
  <si>
    <r>
      <rPr>
        <sz val="12"/>
        <rFont val="Times New Roman"/>
        <family val="1"/>
      </rPr>
      <t>ООО НПП «ОВИСТ»</t>
    </r>
  </si>
  <si>
    <r>
      <rPr>
        <sz val="9"/>
        <rFont val="Times New Roman"/>
        <family val="1"/>
      </rPr>
      <t>ГИП</t>
    </r>
  </si>
  <si>
    <r>
      <rPr>
        <sz val="9"/>
        <rFont val="Times New Roman"/>
        <family val="1"/>
      </rPr>
      <t>Зайчиков</t>
    </r>
  </si>
  <si>
    <r>
      <rPr>
        <sz val="10"/>
        <rFont val="Times New Roman"/>
        <family val="1"/>
      </rPr>
      <t>-переходник 1"-1/2" левый;</t>
    </r>
  </si>
  <si>
    <r>
      <rPr>
        <sz val="10"/>
        <rFont val="Times New Roman"/>
        <family val="1"/>
      </rPr>
      <t>-переходник 1"-1/2" правый;</t>
    </r>
  </si>
  <si>
    <r>
      <rPr>
        <sz val="10"/>
        <rFont val="Times New Roman"/>
        <family val="1"/>
      </rPr>
      <t>-заглушка хромированная;</t>
    </r>
  </si>
  <si>
    <r>
      <rPr>
        <sz val="10"/>
        <rFont val="Times New Roman"/>
        <family val="1"/>
      </rPr>
      <t>-кран Маевского;</t>
    </r>
  </si>
  <si>
    <r>
      <rPr>
        <sz val="10"/>
        <rFont val="Times New Roman"/>
        <family val="1"/>
      </rPr>
      <t>-пластмассовый ключ для крана Маевского;</t>
    </r>
  </si>
  <si>
    <r>
      <rPr>
        <sz val="10"/>
        <rFont val="Times New Roman"/>
        <family val="1"/>
      </rPr>
      <t>-анкерный крепеж;</t>
    </r>
  </si>
  <si>
    <r>
      <rPr>
        <sz val="10"/>
        <rFont val="Times New Roman"/>
        <family val="1"/>
      </rPr>
      <t>Кронштейны для крепления радиаторов к стене</t>
    </r>
  </si>
  <si>
    <r>
      <rPr>
        <sz val="10"/>
        <rFont val="Times New Roman"/>
        <family val="1"/>
      </rPr>
      <t>Клапан терморегулятора с предварительной настройкой RA-N 15</t>
    </r>
  </si>
  <si>
    <r>
      <rPr>
        <sz val="10"/>
        <rFont val="Times New Roman"/>
        <family val="1"/>
      </rPr>
      <t>Автоматический терморегулятор RA2994</t>
    </r>
  </si>
  <si>
    <r>
      <rPr>
        <sz val="10"/>
        <rFont val="Times New Roman"/>
        <family val="1"/>
      </rPr>
      <t>Клапан запорного типа RLV 15</t>
    </r>
  </si>
  <si>
    <r>
      <rPr>
        <sz val="10"/>
        <rFont val="Times New Roman"/>
        <family val="1"/>
      </rPr>
      <t>Муфта комбинированная разъемная НР 20х1/2"</t>
    </r>
  </si>
  <si>
    <r>
      <rPr>
        <sz val="10"/>
        <rFont val="Times New Roman"/>
        <family val="1"/>
      </rPr>
      <t>Муфта комбинированная разъемная НР 25х1/2"</t>
    </r>
  </si>
  <si>
    <r>
      <rPr>
        <sz val="10"/>
        <rFont val="Times New Roman"/>
        <family val="1"/>
      </rPr>
      <t>Муфта комбинированная разъемная НР 32х1"</t>
    </r>
  </si>
  <si>
    <r>
      <rPr>
        <sz val="10"/>
        <rFont val="Times New Roman"/>
        <family val="1"/>
      </rPr>
      <t>Кран шаровый муфтовый Ду=15мм X2777</t>
    </r>
  </si>
  <si>
    <r>
      <rPr>
        <sz val="10"/>
        <rFont val="Times New Roman"/>
        <family val="1"/>
      </rPr>
      <t>Кран шаровый муфтовый Ду=20мм X2777</t>
    </r>
  </si>
  <si>
    <r>
      <rPr>
        <sz val="10"/>
        <rFont val="Times New Roman"/>
        <family val="1"/>
      </rPr>
      <t>Кран шаровый муфтовый Ду=25мм X2777</t>
    </r>
  </si>
  <si>
    <r>
      <rPr>
        <sz val="10"/>
        <rFont val="Times New Roman"/>
        <family val="1"/>
      </rPr>
      <t>Кран шаровый муфтовый Ду=40мм X2777</t>
    </r>
  </si>
  <si>
    <r>
      <rPr>
        <sz val="10"/>
        <rFont val="Times New Roman"/>
        <family val="1"/>
      </rPr>
      <t>Кран шаровый муфтовый Ду=50мм X2777</t>
    </r>
  </si>
  <si>
    <r>
      <rPr>
        <sz val="10"/>
        <rFont val="Times New Roman"/>
        <family val="1"/>
      </rPr>
      <t>Кран шаровый муфтовый Ду=65мм X2777</t>
    </r>
  </si>
  <si>
    <r>
      <rPr>
        <sz val="10"/>
        <rFont val="Times New Roman"/>
        <family val="1"/>
      </rPr>
      <t>Автоматический воздухоотводчик Ду=15мм Airvent</t>
    </r>
  </si>
  <si>
    <r>
      <rPr>
        <sz val="10"/>
        <rFont val="Times New Roman"/>
        <family val="1"/>
      </rPr>
      <t>п.м.</t>
    </r>
  </si>
  <si>
    <r>
      <rPr>
        <sz val="10"/>
        <rFont val="Times New Roman"/>
        <family val="1"/>
      </rPr>
      <t>Труба стальная Ø32х3,0 ГОСТ 10704-91</t>
    </r>
  </si>
  <si>
    <r>
      <rPr>
        <sz val="10"/>
        <rFont val="Times New Roman"/>
        <family val="1"/>
      </rPr>
      <t xml:space="preserve">Труба полипропиленовая PN25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32х6.4</t>
    </r>
  </si>
  <si>
    <r>
      <rPr>
        <sz val="10"/>
        <rFont val="Times New Roman"/>
        <family val="1"/>
      </rPr>
      <t xml:space="preserve">Труба полипропиленовая PN25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25х5.0</t>
    </r>
  </si>
  <si>
    <r>
      <rPr>
        <sz val="10"/>
        <rFont val="Times New Roman"/>
        <family val="1"/>
      </rPr>
      <t xml:space="preserve">Труба полипропиленовая PN25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20х4.0</t>
    </r>
  </si>
  <si>
    <r>
      <rPr>
        <sz val="10"/>
        <rFont val="Times New Roman"/>
        <family val="1"/>
      </rPr>
      <t>Крестовина полипропиленовая D=32мм</t>
    </r>
  </si>
  <si>
    <r>
      <rPr>
        <sz val="10"/>
        <rFont val="Times New Roman"/>
        <family val="1"/>
      </rPr>
      <t>Крестовина полипропиленовая D=25мм</t>
    </r>
  </si>
  <si>
    <r>
      <rPr>
        <sz val="10"/>
        <rFont val="Times New Roman"/>
        <family val="1"/>
      </rPr>
      <t>Тройник полипропиленовый D=25мм</t>
    </r>
  </si>
  <si>
    <r>
      <rPr>
        <sz val="10"/>
        <rFont val="Times New Roman"/>
        <family val="1"/>
      </rPr>
      <t>Тройник полипропиленовый D=20мм</t>
    </r>
  </si>
  <si>
    <r>
      <rPr>
        <sz val="10"/>
        <rFont val="Times New Roman"/>
        <family val="1"/>
      </rPr>
      <t>Муфта полипропиленовая переходная ВН/ВН 32х20</t>
    </r>
  </si>
  <si>
    <r>
      <rPr>
        <sz val="10"/>
        <rFont val="Times New Roman"/>
        <family val="1"/>
      </rPr>
      <t>Муфта полипропиленовая переходная ВН/ВН 25х20</t>
    </r>
  </si>
  <si>
    <r>
      <rPr>
        <sz val="10"/>
        <rFont val="Times New Roman"/>
        <family val="1"/>
      </rPr>
      <t>Уголок 90° (полипропилен) D=32мм</t>
    </r>
  </si>
  <si>
    <r>
      <rPr>
        <sz val="10"/>
        <rFont val="Times New Roman"/>
        <family val="1"/>
      </rPr>
      <t>Уголок 90° (полипропилен) D=25мм</t>
    </r>
  </si>
  <si>
    <r>
      <rPr>
        <sz val="10"/>
        <rFont val="Times New Roman"/>
        <family val="1"/>
      </rPr>
      <t>Уголок 90° (полипропилен) D=20мм</t>
    </r>
  </si>
  <si>
    <r>
      <rPr>
        <sz val="10"/>
        <rFont val="Times New Roman"/>
        <family val="1"/>
      </rPr>
      <t>Уголок 90° (сталь) Ø76х4 ГОСТ 10704-91</t>
    </r>
  </si>
  <si>
    <r>
      <rPr>
        <sz val="10"/>
        <rFont val="Times New Roman"/>
        <family val="1"/>
      </rPr>
      <t>Хомут металлический с гайкой и шпилькой- шурупом Humalt D=75мм</t>
    </r>
  </si>
  <si>
    <r>
      <rPr>
        <sz val="10"/>
        <rFont val="Times New Roman"/>
        <family val="1"/>
      </rPr>
      <t>Крепление полипропиленовых труб D=32мм</t>
    </r>
  </si>
  <si>
    <r>
      <rPr>
        <sz val="10"/>
        <rFont val="Times New Roman"/>
        <family val="1"/>
      </rPr>
      <t>Крепление полипропиленовых труб D=25мм</t>
    </r>
  </si>
  <si>
    <r>
      <rPr>
        <sz val="10"/>
        <rFont val="Times New Roman"/>
        <family val="1"/>
      </rPr>
      <t>Крепление полипропиленовых труб D=20мм</t>
    </r>
  </si>
  <si>
    <r>
      <rPr>
        <sz val="10"/>
        <rFont val="Times New Roman"/>
        <family val="1"/>
      </rPr>
      <t xml:space="preserve">Муфта полипропиленовая соединительная
</t>
    </r>
    <r>
      <rPr>
        <sz val="10"/>
        <rFont val="Times New Roman"/>
        <family val="1"/>
      </rPr>
      <t>D=32мм</t>
    </r>
  </si>
  <si>
    <r>
      <rPr>
        <sz val="10"/>
        <rFont val="Times New Roman"/>
        <family val="1"/>
      </rPr>
      <t xml:space="preserve">Муфта полипропиленовая соединительная
</t>
    </r>
    <r>
      <rPr>
        <sz val="10"/>
        <rFont val="Times New Roman"/>
        <family val="1"/>
      </rPr>
      <t>D=25мм</t>
    </r>
  </si>
  <si>
    <r>
      <rPr>
        <sz val="10"/>
        <rFont val="Times New Roman"/>
        <family val="1"/>
      </rPr>
      <t xml:space="preserve">Муфта полипропиленовая соединительная
</t>
    </r>
    <r>
      <rPr>
        <sz val="10"/>
        <rFont val="Times New Roman"/>
        <family val="1"/>
      </rPr>
      <t>D=20мм</t>
    </r>
  </si>
  <si>
    <r>
      <rPr>
        <sz val="10"/>
        <rFont val="Times New Roman"/>
        <family val="1"/>
      </rPr>
      <t xml:space="preserve">Гильза стальная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90х600</t>
    </r>
  </si>
  <si>
    <r>
      <rPr>
        <sz val="10"/>
        <rFont val="Times New Roman"/>
        <family val="1"/>
      </rPr>
      <t xml:space="preserve">Гильза стальная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50х150</t>
    </r>
  </si>
  <si>
    <r>
      <rPr>
        <sz val="10"/>
        <rFont val="Times New Roman"/>
        <family val="1"/>
      </rPr>
      <t xml:space="preserve">Гильза стальная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32х150</t>
    </r>
  </si>
  <si>
    <r>
      <rPr>
        <sz val="10"/>
        <rFont val="Times New Roman"/>
        <family val="1"/>
      </rPr>
      <t xml:space="preserve">Гильза стальная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25х150</t>
    </r>
  </si>
  <si>
    <r>
      <rPr>
        <sz val="10"/>
        <rFont val="Times New Roman"/>
        <family val="1"/>
      </rPr>
      <t>Изоляция d=13мм Трубки ТЕПЛОФЛЕКС®:</t>
    </r>
  </si>
  <si>
    <r>
      <rPr>
        <sz val="10"/>
        <rFont val="Calibri"/>
        <family val="1"/>
      </rPr>
      <t>Ø</t>
    </r>
    <r>
      <rPr>
        <sz val="10"/>
        <rFont val="Times New Roman"/>
        <family val="1"/>
      </rPr>
      <t>76</t>
    </r>
  </si>
  <si>
    <r>
      <rPr>
        <sz val="10"/>
        <rFont val="Times New Roman"/>
        <family val="1"/>
      </rPr>
      <t>п.м./м</t>
    </r>
    <r>
      <rPr>
        <sz val="10"/>
        <rFont val="Calibri"/>
        <family val="1"/>
      </rPr>
      <t>³</t>
    </r>
  </si>
  <si>
    <r>
      <rPr>
        <sz val="10"/>
        <rFont val="Times New Roman"/>
        <family val="1"/>
      </rPr>
      <t>300/1,09</t>
    </r>
  </si>
  <si>
    <r>
      <rPr>
        <sz val="10"/>
        <rFont val="Times New Roman"/>
        <family val="1"/>
      </rPr>
      <t>(3,14*(((76+2*13)/1000)</t>
    </r>
    <r>
      <rPr>
        <sz val="10"/>
        <rFont val="Calibri"/>
        <family val="1"/>
      </rPr>
      <t>²</t>
    </r>
    <r>
      <rPr>
        <sz val="10"/>
        <rFont val="Times New Roman"/>
        <family val="1"/>
      </rPr>
      <t>-(76/1000)</t>
    </r>
    <r>
      <rPr>
        <sz val="10"/>
        <rFont val="Calibri"/>
        <family val="1"/>
      </rPr>
      <t>²</t>
    </r>
    <r>
      <rPr>
        <sz val="10"/>
        <rFont val="Times New Roman"/>
        <family val="1"/>
      </rPr>
      <t>)/4)*300=1,09м</t>
    </r>
    <r>
      <rPr>
        <sz val="10"/>
        <rFont val="Calibri"/>
        <family val="1"/>
      </rPr>
      <t>³</t>
    </r>
  </si>
  <si>
    <r>
      <rPr>
        <sz val="10"/>
        <rFont val="Calibri"/>
        <family val="1"/>
      </rPr>
      <t>Ø</t>
    </r>
    <r>
      <rPr>
        <sz val="10"/>
        <rFont val="Times New Roman"/>
        <family val="1"/>
      </rPr>
      <t>63</t>
    </r>
  </si>
  <si>
    <r>
      <rPr>
        <sz val="10"/>
        <rFont val="Times New Roman"/>
        <family val="1"/>
      </rPr>
      <t>60/0,19</t>
    </r>
  </si>
  <si>
    <r>
      <rPr>
        <sz val="10"/>
        <rFont val="Times New Roman"/>
        <family val="1"/>
      </rPr>
      <t>130-23-ОВ1 л.2-4,</t>
    </r>
  </si>
  <si>
    <r>
      <rPr>
        <sz val="10"/>
        <rFont val="Times New Roman"/>
        <family val="1"/>
      </rPr>
      <t>(3,14*(((63+2*13)/1000)</t>
    </r>
    <r>
      <rPr>
        <sz val="10"/>
        <rFont val="Calibri"/>
        <family val="1"/>
      </rPr>
      <t>²</t>
    </r>
    <r>
      <rPr>
        <sz val="10"/>
        <rFont val="Times New Roman"/>
        <family val="1"/>
      </rPr>
      <t>-(63/1000)</t>
    </r>
    <r>
      <rPr>
        <sz val="10"/>
        <rFont val="Calibri"/>
        <family val="1"/>
      </rPr>
      <t>²</t>
    </r>
    <r>
      <rPr>
        <sz val="10"/>
        <rFont val="Times New Roman"/>
        <family val="1"/>
      </rPr>
      <t>)/4)*60=0,19м</t>
    </r>
    <r>
      <rPr>
        <sz val="10"/>
        <rFont val="Calibri"/>
        <family val="1"/>
      </rPr>
      <t>³</t>
    </r>
  </si>
  <si>
    <r>
      <rPr>
        <sz val="10"/>
        <rFont val="Times New Roman"/>
        <family val="1"/>
      </rPr>
      <t>130-23-ОВ1.СО</t>
    </r>
  </si>
  <si>
    <r>
      <rPr>
        <sz val="10"/>
        <rFont val="Calibri"/>
        <family val="1"/>
      </rPr>
      <t>Ø</t>
    </r>
    <r>
      <rPr>
        <sz val="10"/>
        <rFont val="Times New Roman"/>
        <family val="1"/>
      </rPr>
      <t>50</t>
    </r>
  </si>
  <si>
    <r>
      <rPr>
        <sz val="10"/>
        <rFont val="Times New Roman"/>
        <family val="1"/>
      </rPr>
      <t>60/0,15</t>
    </r>
  </si>
  <si>
    <r>
      <rPr>
        <sz val="10"/>
        <rFont val="Times New Roman"/>
        <family val="1"/>
      </rPr>
      <t>(3,14*(((50+2*13)/1000)</t>
    </r>
    <r>
      <rPr>
        <sz val="10"/>
        <rFont val="Calibri"/>
        <family val="1"/>
      </rPr>
      <t>²</t>
    </r>
    <r>
      <rPr>
        <sz val="10"/>
        <rFont val="Times New Roman"/>
        <family val="1"/>
      </rPr>
      <t>-(50/1000)</t>
    </r>
    <r>
      <rPr>
        <sz val="10"/>
        <rFont val="Calibri"/>
        <family val="1"/>
      </rPr>
      <t>²</t>
    </r>
    <r>
      <rPr>
        <sz val="10"/>
        <rFont val="Times New Roman"/>
        <family val="1"/>
      </rPr>
      <t>)/4)*60=0,15м</t>
    </r>
    <r>
      <rPr>
        <sz val="10"/>
        <rFont val="Calibri"/>
        <family val="1"/>
      </rPr>
      <t>³</t>
    </r>
  </si>
  <si>
    <r>
      <rPr>
        <sz val="10"/>
        <rFont val="Calibri"/>
        <family val="1"/>
      </rPr>
      <t>Ø</t>
    </r>
    <r>
      <rPr>
        <sz val="10"/>
        <rFont val="Times New Roman"/>
        <family val="1"/>
      </rPr>
      <t>40</t>
    </r>
  </si>
  <si>
    <r>
      <rPr>
        <sz val="10"/>
        <rFont val="Times New Roman"/>
        <family val="1"/>
      </rPr>
      <t>44/0,1</t>
    </r>
  </si>
  <si>
    <r>
      <rPr>
        <sz val="10"/>
        <rFont val="Times New Roman"/>
        <family val="1"/>
      </rPr>
      <t>(3,14*(((40+2*13)/1000)</t>
    </r>
    <r>
      <rPr>
        <sz val="10"/>
        <rFont val="Calibri"/>
        <family val="1"/>
      </rPr>
      <t>²</t>
    </r>
    <r>
      <rPr>
        <sz val="10"/>
        <rFont val="Times New Roman"/>
        <family val="1"/>
      </rPr>
      <t>-(40/1000)</t>
    </r>
    <r>
      <rPr>
        <sz val="10"/>
        <rFont val="Calibri"/>
        <family val="1"/>
      </rPr>
      <t>²</t>
    </r>
    <r>
      <rPr>
        <sz val="10"/>
        <rFont val="Times New Roman"/>
        <family val="1"/>
      </rPr>
      <t>)/4)*44=0,1м</t>
    </r>
    <r>
      <rPr>
        <sz val="10"/>
        <rFont val="Calibri"/>
        <family val="1"/>
      </rPr>
      <t>³</t>
    </r>
  </si>
  <si>
    <r>
      <rPr>
        <sz val="10"/>
        <rFont val="Calibri"/>
        <family val="1"/>
      </rPr>
      <t>Ø</t>
    </r>
    <r>
      <rPr>
        <sz val="10"/>
        <rFont val="Times New Roman"/>
        <family val="1"/>
      </rPr>
      <t>32</t>
    </r>
  </si>
  <si>
    <r>
      <rPr>
        <sz val="10"/>
        <rFont val="Times New Roman"/>
        <family val="1"/>
      </rPr>
      <t>20/0,04</t>
    </r>
  </si>
  <si>
    <r>
      <rPr>
        <sz val="10"/>
        <rFont val="Times New Roman"/>
        <family val="1"/>
      </rPr>
      <t>(3,14*(((32+2*13)/1000)</t>
    </r>
    <r>
      <rPr>
        <sz val="10"/>
        <rFont val="Calibri"/>
        <family val="1"/>
      </rPr>
      <t>²</t>
    </r>
    <r>
      <rPr>
        <sz val="10"/>
        <rFont val="Times New Roman"/>
        <family val="1"/>
      </rPr>
      <t>-(32/1000)</t>
    </r>
    <r>
      <rPr>
        <sz val="10"/>
        <rFont val="Calibri"/>
        <family val="1"/>
      </rPr>
      <t>²</t>
    </r>
    <r>
      <rPr>
        <sz val="10"/>
        <rFont val="Times New Roman"/>
        <family val="1"/>
      </rPr>
      <t>)/4)*20=0,04м</t>
    </r>
    <r>
      <rPr>
        <sz val="10"/>
        <rFont val="Calibri"/>
        <family val="1"/>
      </rPr>
      <t>³</t>
    </r>
  </si>
  <si>
    <r>
      <rPr>
        <sz val="10"/>
        <rFont val="Calibri"/>
        <family val="1"/>
      </rPr>
      <t>Ø</t>
    </r>
    <r>
      <rPr>
        <sz val="10"/>
        <rFont val="Times New Roman"/>
        <family val="1"/>
      </rPr>
      <t>25</t>
    </r>
  </si>
  <si>
    <r>
      <rPr>
        <sz val="10"/>
        <rFont val="Times New Roman"/>
        <family val="1"/>
      </rPr>
      <t>40/0,06</t>
    </r>
  </si>
  <si>
    <r>
      <rPr>
        <sz val="10"/>
        <rFont val="Times New Roman"/>
        <family val="1"/>
      </rPr>
      <t>(3,14*(((25+2*13)/1000)</t>
    </r>
    <r>
      <rPr>
        <sz val="10"/>
        <rFont val="Calibri"/>
        <family val="1"/>
      </rPr>
      <t>²</t>
    </r>
    <r>
      <rPr>
        <sz val="10"/>
        <rFont val="Times New Roman"/>
        <family val="1"/>
      </rPr>
      <t>-(25/1000)</t>
    </r>
    <r>
      <rPr>
        <sz val="10"/>
        <rFont val="Calibri"/>
        <family val="1"/>
      </rPr>
      <t>²</t>
    </r>
    <r>
      <rPr>
        <sz val="10"/>
        <rFont val="Times New Roman"/>
        <family val="1"/>
      </rPr>
      <t>)/4)*40=0,06м</t>
    </r>
    <r>
      <rPr>
        <sz val="10"/>
        <rFont val="Calibri"/>
        <family val="1"/>
      </rPr>
      <t>³</t>
    </r>
  </si>
  <si>
    <r>
      <rPr>
        <sz val="10"/>
        <rFont val="Calibri"/>
        <family val="1"/>
      </rPr>
      <t>Ø</t>
    </r>
    <r>
      <rPr>
        <sz val="10"/>
        <rFont val="Times New Roman"/>
        <family val="1"/>
      </rPr>
      <t>20</t>
    </r>
  </si>
  <si>
    <r>
      <rPr>
        <sz val="10"/>
        <rFont val="Times New Roman"/>
        <family val="1"/>
      </rPr>
      <t>34/0,05</t>
    </r>
  </si>
  <si>
    <r>
      <rPr>
        <sz val="10"/>
        <rFont val="Times New Roman"/>
        <family val="1"/>
      </rPr>
      <t>(3,14*(((20+2*13)/1000)</t>
    </r>
    <r>
      <rPr>
        <sz val="10"/>
        <rFont val="Calibri"/>
        <family val="1"/>
      </rPr>
      <t>²</t>
    </r>
    <r>
      <rPr>
        <sz val="10"/>
        <rFont val="Times New Roman"/>
        <family val="1"/>
      </rPr>
      <t>-(20/1000)</t>
    </r>
    <r>
      <rPr>
        <sz val="10"/>
        <rFont val="Calibri"/>
        <family val="1"/>
      </rPr>
      <t>²</t>
    </r>
    <r>
      <rPr>
        <sz val="10"/>
        <rFont val="Times New Roman"/>
        <family val="1"/>
      </rPr>
      <t>)/4)*34=0,05м</t>
    </r>
    <r>
      <rPr>
        <sz val="10"/>
        <rFont val="Calibri"/>
        <family val="1"/>
      </rPr>
      <t>³</t>
    </r>
  </si>
  <si>
    <r>
      <rPr>
        <sz val="10"/>
        <rFont val="Times New Roman"/>
        <family val="1"/>
      </rPr>
      <t>Грунтовка для системы отопления</t>
    </r>
  </si>
  <si>
    <r>
      <rPr>
        <sz val="10"/>
        <rFont val="Times New Roman"/>
        <family val="1"/>
      </rPr>
      <t>кг.</t>
    </r>
  </si>
  <si>
    <r>
      <rPr>
        <u/>
        <sz val="10"/>
        <rFont val="Times New Roman"/>
        <family val="1"/>
      </rPr>
      <t xml:space="preserve">Монтаж системы теплоснабжения установки
</t>
    </r>
    <r>
      <rPr>
        <u/>
        <sz val="10"/>
        <rFont val="Times New Roman"/>
        <family val="1"/>
      </rPr>
      <t>П1 в составе:</t>
    </r>
  </si>
  <si>
    <r>
      <rPr>
        <sz val="10"/>
        <rFont val="Times New Roman"/>
        <family val="1"/>
      </rPr>
      <t>Ø32</t>
    </r>
  </si>
  <si>
    <r>
      <rPr>
        <sz val="10"/>
        <rFont val="Times New Roman"/>
        <family val="1"/>
      </rPr>
      <t>390/0,72</t>
    </r>
  </si>
  <si>
    <r>
      <rPr>
        <sz val="10"/>
        <rFont val="Times New Roman"/>
        <family val="1"/>
      </rPr>
      <t>(3,14*(((32+2*13)/1000)</t>
    </r>
    <r>
      <rPr>
        <sz val="10"/>
        <rFont val="Calibri"/>
        <family val="1"/>
      </rPr>
      <t>²</t>
    </r>
    <r>
      <rPr>
        <sz val="10"/>
        <rFont val="Times New Roman"/>
        <family val="1"/>
      </rPr>
      <t>-(32/1000)</t>
    </r>
    <r>
      <rPr>
        <sz val="10"/>
        <rFont val="Calibri"/>
        <family val="1"/>
      </rPr>
      <t>²</t>
    </r>
    <r>
      <rPr>
        <sz val="10"/>
        <rFont val="Times New Roman"/>
        <family val="1"/>
      </rPr>
      <t>)/4)*390=0,72м</t>
    </r>
    <r>
      <rPr>
        <sz val="10"/>
        <rFont val="Calibri"/>
        <family val="1"/>
      </rPr>
      <t>³</t>
    </r>
  </si>
  <si>
    <r>
      <rPr>
        <sz val="10"/>
        <rFont val="Times New Roman"/>
        <family val="1"/>
      </rPr>
      <t>Уголок 90° (сталь) Ø32х3 ГОСТ 10704-91</t>
    </r>
  </si>
  <si>
    <r>
      <rPr>
        <sz val="10"/>
        <rFont val="Times New Roman"/>
        <family val="1"/>
      </rPr>
      <t xml:space="preserve">Гильза стальная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50х500</t>
    </r>
  </si>
  <si>
    <r>
      <rPr>
        <b/>
        <sz val="12"/>
        <rFont val="Times New Roman"/>
        <family val="1"/>
      </rPr>
      <t>Вентиляция</t>
    </r>
  </si>
  <si>
    <r>
      <rPr>
        <u/>
        <sz val="10"/>
        <rFont val="Times New Roman"/>
        <family val="1"/>
      </rPr>
      <t>Монтаж системы вентиляции П1 в составе:</t>
    </r>
  </si>
  <si>
    <r>
      <rPr>
        <sz val="10"/>
        <rFont val="Times New Roman"/>
        <family val="1"/>
      </rPr>
      <t xml:space="preserve">130-23-ОВ1 л.5-8,
</t>
    </r>
    <r>
      <rPr>
        <sz val="10"/>
        <rFont val="Times New Roman"/>
        <family val="1"/>
      </rPr>
      <t>130-23-ОВ1.СО</t>
    </r>
  </si>
  <si>
    <r>
      <rPr>
        <sz val="10"/>
        <rFont val="Times New Roman"/>
        <family val="1"/>
      </rPr>
      <t xml:space="preserve">Канальный вентилятор: L=4105м3, Р=300Па
</t>
    </r>
    <r>
      <rPr>
        <sz val="10"/>
        <rFont val="Times New Roman"/>
        <family val="1"/>
      </rPr>
      <t>Канал-ПКВ-80-50-6-380, массой 71 кг</t>
    </r>
  </si>
  <si>
    <r>
      <rPr>
        <sz val="10"/>
        <rFont val="Times New Roman"/>
        <family val="1"/>
      </rPr>
      <t xml:space="preserve">Канальный фильтр G4 Канал-ФКП-80-50,
</t>
    </r>
    <r>
      <rPr>
        <sz val="10"/>
        <rFont val="Times New Roman"/>
        <family val="1"/>
      </rPr>
      <t>массой 20,7 кг.</t>
    </r>
  </si>
  <si>
    <r>
      <rPr>
        <sz val="10"/>
        <rFont val="Times New Roman"/>
        <family val="1"/>
      </rPr>
      <t xml:space="preserve">Клапан воздушный с электроприводом
</t>
    </r>
    <r>
      <rPr>
        <sz val="10"/>
        <rFont val="Times New Roman"/>
        <family val="1"/>
      </rPr>
      <t>Канал-Регуляр-80-50-эл.привод</t>
    </r>
  </si>
  <si>
    <r>
      <rPr>
        <sz val="10"/>
        <rFont val="Times New Roman"/>
        <family val="1"/>
      </rPr>
      <t xml:space="preserve">Канальный воздухонагреватель N=68кВт
</t>
    </r>
    <r>
      <rPr>
        <sz val="10"/>
        <rFont val="Times New Roman"/>
        <family val="1"/>
      </rPr>
      <t>(теплоноситель T=95-70°С) Канал-КВН-80- 50-4</t>
    </r>
  </si>
  <si>
    <r>
      <rPr>
        <sz val="10"/>
        <rFont val="Times New Roman"/>
        <family val="1"/>
      </rPr>
      <t xml:space="preserve">Огнезащитное покрытие для воздуховодов
</t>
    </r>
    <r>
      <rPr>
        <sz val="10"/>
        <rFont val="Times New Roman"/>
        <family val="1"/>
      </rPr>
      <t>EI30 «ОГНЕМАТ® Вент»</t>
    </r>
  </si>
  <si>
    <r>
      <rPr>
        <sz val="10"/>
        <rFont val="Times New Roman"/>
        <family val="1"/>
      </rPr>
      <t>м²</t>
    </r>
  </si>
  <si>
    <r>
      <rPr>
        <sz val="10"/>
        <rFont val="Times New Roman"/>
        <family val="1"/>
      </rPr>
      <t xml:space="preserve">Люк вентиляционный 200х100 мм ЛВ1 -
</t>
    </r>
    <r>
      <rPr>
        <sz val="10"/>
        <rFont val="Times New Roman"/>
        <family val="1"/>
      </rPr>
      <t>ПРВ-21</t>
    </r>
  </si>
  <si>
    <r>
      <rPr>
        <sz val="10"/>
        <rFont val="Times New Roman"/>
        <family val="1"/>
      </rPr>
      <t xml:space="preserve">Лючок для замера параметров воздуха ЛП1 -
</t>
    </r>
    <r>
      <rPr>
        <sz val="10"/>
        <rFont val="Times New Roman"/>
        <family val="1"/>
      </rPr>
      <t>А1К151.000 серия А9-57</t>
    </r>
  </si>
  <si>
    <r>
      <rPr>
        <sz val="10"/>
        <rFont val="Times New Roman"/>
        <family val="1"/>
      </rPr>
      <t>Дроссель-клапан:</t>
    </r>
  </si>
  <si>
    <r>
      <rPr>
        <sz val="10"/>
        <rFont val="Times New Roman"/>
        <family val="1"/>
      </rPr>
      <t>ДК-Ø200</t>
    </r>
  </si>
  <si>
    <r>
      <rPr>
        <sz val="10"/>
        <rFont val="Times New Roman"/>
        <family val="1"/>
      </rPr>
      <t>ДК-Ø125</t>
    </r>
  </si>
  <si>
    <r>
      <rPr>
        <sz val="10"/>
        <rFont val="Times New Roman"/>
        <family val="1"/>
      </rPr>
      <t>Решетка наружная 800х500</t>
    </r>
  </si>
  <si>
    <r>
      <rPr>
        <sz val="10"/>
        <rFont val="Times New Roman"/>
        <family val="1"/>
      </rPr>
      <t>130-23-ОВ1 л.5-8,</t>
    </r>
  </si>
  <si>
    <r>
      <rPr>
        <sz val="10"/>
        <rFont val="Times New Roman"/>
        <family val="1"/>
      </rPr>
      <t>Диффузор приточный ДП-Ø200</t>
    </r>
  </si>
  <si>
    <r>
      <rPr>
        <sz val="10"/>
        <rFont val="Times New Roman"/>
        <family val="1"/>
      </rPr>
      <t>Диффузор приточный ДП-Ø125</t>
    </r>
  </si>
  <si>
    <r>
      <rPr>
        <sz val="10"/>
        <rFont val="Times New Roman"/>
        <family val="1"/>
      </rPr>
      <t>Решетка вентиляционная 200х100</t>
    </r>
  </si>
  <si>
    <r>
      <rPr>
        <sz val="10"/>
        <rFont val="Times New Roman"/>
        <family val="1"/>
      </rPr>
      <t xml:space="preserve">Отвод 90° из оцинкованной стали б=0,7 мм
</t>
    </r>
    <r>
      <rPr>
        <sz val="10"/>
        <rFont val="Times New Roman"/>
        <family val="1"/>
      </rPr>
      <t>800x500</t>
    </r>
  </si>
  <si>
    <r>
      <rPr>
        <sz val="10"/>
        <rFont val="Times New Roman"/>
        <family val="1"/>
      </rPr>
      <t xml:space="preserve">Отвод 90° из оцинкованной стали б=0,7 мм
</t>
    </r>
    <r>
      <rPr>
        <sz val="10"/>
        <rFont val="Times New Roman"/>
        <family val="1"/>
      </rPr>
      <t>500x250</t>
    </r>
  </si>
  <si>
    <r>
      <rPr>
        <sz val="10"/>
        <rFont val="Times New Roman"/>
        <family val="1"/>
      </rPr>
      <t xml:space="preserve">Отвод 45° из оцинкованной стали б=0,7 мм
</t>
    </r>
    <r>
      <rPr>
        <sz val="10"/>
        <rFont val="Times New Roman"/>
        <family val="1"/>
      </rPr>
      <t>500x250</t>
    </r>
  </si>
  <si>
    <r>
      <rPr>
        <sz val="10"/>
        <rFont val="Times New Roman"/>
        <family val="1"/>
      </rPr>
      <t xml:space="preserve">Отвод 90° из оцинкованной стали б=0,5 мм
</t>
    </r>
    <r>
      <rPr>
        <sz val="10"/>
        <rFont val="Times New Roman"/>
        <family val="1"/>
      </rPr>
      <t>Ø125</t>
    </r>
  </si>
  <si>
    <r>
      <rPr>
        <sz val="10"/>
        <rFont val="Times New Roman"/>
        <family val="1"/>
      </rPr>
      <t xml:space="preserve">Переход из оцинкованной стали б=0,7 мм
</t>
    </r>
    <r>
      <rPr>
        <sz val="10"/>
        <rFont val="Times New Roman"/>
        <family val="1"/>
      </rPr>
      <t>500x250/400х250 L=400</t>
    </r>
  </si>
  <si>
    <r>
      <rPr>
        <sz val="10"/>
        <rFont val="Times New Roman"/>
        <family val="1"/>
      </rPr>
      <t xml:space="preserve">Переход из оцинкованной стали б=0,7 мм
</t>
    </r>
    <r>
      <rPr>
        <sz val="10"/>
        <rFont val="Times New Roman"/>
        <family val="1"/>
      </rPr>
      <t>500x250/400х200 L=400</t>
    </r>
  </si>
  <si>
    <r>
      <rPr>
        <sz val="10"/>
        <rFont val="Times New Roman"/>
        <family val="1"/>
      </rPr>
      <t xml:space="preserve">Переход из оцинкованной стали б=0,7 мм
</t>
    </r>
    <r>
      <rPr>
        <sz val="10"/>
        <rFont val="Times New Roman"/>
        <family val="1"/>
      </rPr>
      <t>400х250/Ø250 L=300</t>
    </r>
  </si>
  <si>
    <r>
      <rPr>
        <sz val="10"/>
        <rFont val="Times New Roman"/>
        <family val="1"/>
      </rPr>
      <t>Переход из оцинкованной стали б=0,7 мм 400х200/Ø200 L=300</t>
    </r>
  </si>
  <si>
    <r>
      <rPr>
        <sz val="10"/>
        <rFont val="Times New Roman"/>
        <family val="1"/>
      </rPr>
      <t xml:space="preserve">Тройник из оцинкованной стали б=0,5 мм
</t>
    </r>
    <r>
      <rPr>
        <sz val="10"/>
        <rFont val="Times New Roman"/>
        <family val="1"/>
      </rPr>
      <t>Ø200/Ø200</t>
    </r>
  </si>
  <si>
    <r>
      <rPr>
        <sz val="10"/>
        <rFont val="Times New Roman"/>
        <family val="1"/>
      </rPr>
      <t xml:space="preserve">Воздуховод из оцинкованной стали б=0,7 мм
</t>
    </r>
    <r>
      <rPr>
        <sz val="10"/>
        <rFont val="Times New Roman"/>
        <family val="1"/>
      </rPr>
      <t>800x500 ГОСТ 14918-2020</t>
    </r>
  </si>
  <si>
    <r>
      <rPr>
        <sz val="10"/>
        <rFont val="Times New Roman"/>
        <family val="1"/>
      </rPr>
      <t>п.м/м</t>
    </r>
    <r>
      <rPr>
        <sz val="10"/>
        <rFont val="Calibri"/>
        <family val="1"/>
      </rPr>
      <t>²</t>
    </r>
  </si>
  <si>
    <r>
      <rPr>
        <sz val="10"/>
        <rFont val="Times New Roman"/>
        <family val="1"/>
      </rPr>
      <t>20/52</t>
    </r>
  </si>
  <si>
    <r>
      <rPr>
        <sz val="10"/>
        <rFont val="Times New Roman"/>
        <family val="1"/>
      </rPr>
      <t>((800+500)*2/1000)*20=52м</t>
    </r>
    <r>
      <rPr>
        <sz val="10"/>
        <rFont val="Calibri"/>
        <family val="1"/>
      </rPr>
      <t>²</t>
    </r>
  </si>
  <si>
    <r>
      <rPr>
        <sz val="10"/>
        <rFont val="Times New Roman"/>
        <family val="1"/>
      </rPr>
      <t xml:space="preserve">Воздуховод из оцинкованной стали б=0,7 мм
</t>
    </r>
    <r>
      <rPr>
        <sz val="10"/>
        <rFont val="Times New Roman"/>
        <family val="1"/>
      </rPr>
      <t>500x250 ГОСТ 14918-2020</t>
    </r>
  </si>
  <si>
    <r>
      <rPr>
        <sz val="10"/>
        <rFont val="Times New Roman"/>
        <family val="1"/>
      </rPr>
      <t>35/52,5</t>
    </r>
  </si>
  <si>
    <r>
      <rPr>
        <sz val="10"/>
        <rFont val="Times New Roman"/>
        <family val="1"/>
      </rPr>
      <t>((500+250)*2/1000)*35=52,5м</t>
    </r>
    <r>
      <rPr>
        <sz val="10"/>
        <rFont val="Calibri"/>
        <family val="1"/>
      </rPr>
      <t>²</t>
    </r>
  </si>
  <si>
    <r>
      <rPr>
        <sz val="10"/>
        <rFont val="Times New Roman"/>
        <family val="1"/>
      </rPr>
      <t>Воздуховод из оцинкованной стали б=0,7 мм</t>
    </r>
  </si>
  <si>
    <r>
      <rPr>
        <sz val="10"/>
        <rFont val="Times New Roman"/>
        <family val="1"/>
      </rPr>
      <t>9,5/12,35</t>
    </r>
  </si>
  <si>
    <r>
      <rPr>
        <sz val="10"/>
        <rFont val="Times New Roman"/>
        <family val="1"/>
      </rPr>
      <t>((400+250)*2/1000)*9,5=12,35м</t>
    </r>
    <r>
      <rPr>
        <sz val="10"/>
        <rFont val="Calibri"/>
        <family val="1"/>
      </rPr>
      <t>²</t>
    </r>
  </si>
  <si>
    <r>
      <rPr>
        <sz val="10"/>
        <rFont val="Times New Roman"/>
        <family val="1"/>
      </rPr>
      <t>400x250 ГОСТ 14918-2020</t>
    </r>
  </si>
  <si>
    <r>
      <rPr>
        <sz val="10"/>
        <rFont val="Times New Roman"/>
        <family val="1"/>
      </rPr>
      <t xml:space="preserve">Воздуховод из оцинкованной стали б=0,7 мм
</t>
    </r>
    <r>
      <rPr>
        <sz val="10"/>
        <rFont val="Times New Roman"/>
        <family val="1"/>
      </rPr>
      <t>400x200 ГОСТ 14918-2020</t>
    </r>
  </si>
  <si>
    <r>
      <rPr>
        <sz val="10"/>
        <rFont val="Times New Roman"/>
        <family val="1"/>
      </rPr>
      <t>23/27,6</t>
    </r>
  </si>
  <si>
    <r>
      <rPr>
        <sz val="10"/>
        <rFont val="Times New Roman"/>
        <family val="1"/>
      </rPr>
      <t>((400+200)*2/1000)*23=27,6м</t>
    </r>
    <r>
      <rPr>
        <sz val="10"/>
        <rFont val="Calibri"/>
        <family val="1"/>
      </rPr>
      <t>²</t>
    </r>
  </si>
  <si>
    <r>
      <rPr>
        <sz val="10"/>
        <rFont val="Times New Roman"/>
        <family val="1"/>
      </rPr>
      <t xml:space="preserve">Воздуховод из оцинкованной стали б=0,6 мм
</t>
    </r>
    <r>
      <rPr>
        <sz val="10"/>
        <rFont val="Times New Roman"/>
        <family val="1"/>
      </rPr>
      <t>Ø250 ГОСТ 14918-2020</t>
    </r>
  </si>
  <si>
    <r>
      <rPr>
        <sz val="10"/>
        <rFont val="Times New Roman"/>
        <family val="1"/>
      </rPr>
      <t>7/5,5</t>
    </r>
  </si>
  <si>
    <r>
      <rPr>
        <sz val="10"/>
        <rFont val="Times New Roman"/>
        <family val="1"/>
      </rPr>
      <t>(3,14*250/1000)*7=5,5м</t>
    </r>
    <r>
      <rPr>
        <sz val="10"/>
        <rFont val="Calibri"/>
        <family val="1"/>
      </rPr>
      <t>²</t>
    </r>
  </si>
  <si>
    <r>
      <rPr>
        <sz val="10"/>
        <rFont val="Times New Roman"/>
        <family val="1"/>
      </rPr>
      <t xml:space="preserve">Воздуховод из оцинкованной стали б=0,5 мм
</t>
    </r>
    <r>
      <rPr>
        <sz val="10"/>
        <rFont val="Times New Roman"/>
        <family val="1"/>
      </rPr>
      <t>Ø200 ГОСТ 14918-2020</t>
    </r>
  </si>
  <si>
    <r>
      <rPr>
        <sz val="10"/>
        <rFont val="Times New Roman"/>
        <family val="1"/>
      </rPr>
      <t>7/4,4</t>
    </r>
  </si>
  <si>
    <r>
      <rPr>
        <sz val="10"/>
        <rFont val="Times New Roman"/>
        <family val="1"/>
      </rPr>
      <t>(3,14*200/1000)*7=4,4м</t>
    </r>
    <r>
      <rPr>
        <sz val="10"/>
        <rFont val="Calibri"/>
        <family val="1"/>
      </rPr>
      <t>²</t>
    </r>
  </si>
  <si>
    <r>
      <rPr>
        <sz val="10"/>
        <rFont val="Times New Roman"/>
        <family val="1"/>
      </rPr>
      <t xml:space="preserve">Воздуховод из оцинкованной стали б=0,5 мм
</t>
    </r>
    <r>
      <rPr>
        <sz val="10"/>
        <rFont val="Times New Roman"/>
        <family val="1"/>
      </rPr>
      <t>Ø125 ГОСТ 14918-2020</t>
    </r>
  </si>
  <si>
    <r>
      <rPr>
        <sz val="10"/>
        <rFont val="Times New Roman"/>
        <family val="1"/>
      </rPr>
      <t>17/6,7</t>
    </r>
  </si>
  <si>
    <r>
      <rPr>
        <sz val="10"/>
        <rFont val="Times New Roman"/>
        <family val="1"/>
      </rPr>
      <t>(3,14*125/1000)*17=6,7м</t>
    </r>
    <r>
      <rPr>
        <sz val="10"/>
        <rFont val="Calibri"/>
        <family val="1"/>
      </rPr>
      <t>²</t>
    </r>
  </si>
  <si>
    <r>
      <rPr>
        <u/>
        <sz val="10"/>
        <rFont val="Times New Roman"/>
        <family val="1"/>
      </rPr>
      <t>Монтаж системы вентиляции В1 в составе:</t>
    </r>
  </si>
  <si>
    <r>
      <rPr>
        <sz val="10"/>
        <rFont val="Times New Roman"/>
        <family val="1"/>
      </rPr>
      <t xml:space="preserve">Противопожарный клапан с
</t>
    </r>
    <r>
      <rPr>
        <sz val="10"/>
        <rFont val="Times New Roman"/>
        <family val="1"/>
      </rPr>
      <t>электроприводом КПУ-1Н-О-Н-Ø200-2*ф- МВ220-СН-0-0-0-0-0-0</t>
    </r>
  </si>
  <si>
    <r>
      <rPr>
        <sz val="10"/>
        <rFont val="Times New Roman"/>
        <family val="1"/>
      </rPr>
      <t>ДК-Ø160</t>
    </r>
  </si>
  <si>
    <r>
      <rPr>
        <sz val="10"/>
        <rFont val="Times New Roman"/>
        <family val="1"/>
      </rPr>
      <t>Диффузор вытяжной ДП-Ø160</t>
    </r>
  </si>
  <si>
    <r>
      <rPr>
        <sz val="10"/>
        <rFont val="Times New Roman"/>
        <family val="1"/>
      </rPr>
      <t>Диффузор вытяжной ДП-Ø125</t>
    </r>
  </si>
  <si>
    <r>
      <rPr>
        <sz val="10"/>
        <rFont val="Times New Roman"/>
        <family val="1"/>
      </rPr>
      <t>Тройник из оцинкованной стали б=0,5 мм</t>
    </r>
  </si>
  <si>
    <r>
      <rPr>
        <sz val="10"/>
        <rFont val="Times New Roman"/>
        <family val="1"/>
      </rPr>
      <t>Ø160/Ø160</t>
    </r>
  </si>
  <si>
    <r>
      <rPr>
        <sz val="10"/>
        <rFont val="Times New Roman"/>
        <family val="1"/>
      </rPr>
      <t>17/10,7</t>
    </r>
  </si>
  <si>
    <r>
      <rPr>
        <sz val="10"/>
        <rFont val="Times New Roman"/>
        <family val="1"/>
      </rPr>
      <t>(3,14*200/1000)*17=10,7м</t>
    </r>
    <r>
      <rPr>
        <sz val="10"/>
        <rFont val="Calibri"/>
        <family val="1"/>
      </rPr>
      <t>²</t>
    </r>
  </si>
  <si>
    <r>
      <rPr>
        <sz val="10"/>
        <rFont val="Times New Roman"/>
        <family val="1"/>
      </rPr>
      <t xml:space="preserve">Воздуховод из оцинкованной стали б=0,5 мм
</t>
    </r>
    <r>
      <rPr>
        <sz val="10"/>
        <rFont val="Times New Roman"/>
        <family val="1"/>
      </rPr>
      <t>Ø160 ГОСТ 14918-2020</t>
    </r>
  </si>
  <si>
    <r>
      <rPr>
        <sz val="10"/>
        <rFont val="Times New Roman"/>
        <family val="1"/>
      </rPr>
      <t>8/4</t>
    </r>
  </si>
  <si>
    <r>
      <rPr>
        <sz val="10"/>
        <rFont val="Times New Roman"/>
        <family val="1"/>
      </rPr>
      <t>(3,14*160/1000)*8=4м</t>
    </r>
    <r>
      <rPr>
        <sz val="10"/>
        <rFont val="Calibri"/>
        <family val="1"/>
      </rPr>
      <t>²</t>
    </r>
  </si>
  <si>
    <r>
      <rPr>
        <u/>
        <sz val="10"/>
        <rFont val="Times New Roman"/>
        <family val="1"/>
      </rPr>
      <t>Монтаж системы вентиляции В2 в составе:</t>
    </r>
  </si>
  <si>
    <r>
      <rPr>
        <sz val="10"/>
        <rFont val="Times New Roman"/>
        <family val="1"/>
      </rPr>
      <t xml:space="preserve">Противопожарный клапан с
</t>
    </r>
    <r>
      <rPr>
        <sz val="10"/>
        <rFont val="Times New Roman"/>
        <family val="1"/>
      </rPr>
      <t>электроприводом КПУ-1Н-О-Н-Ø125-2*ф- МВ220-СН-0-0-0-0-0-0</t>
    </r>
  </si>
  <si>
    <r>
      <rPr>
        <sz val="10"/>
        <rFont val="Times New Roman"/>
        <family val="1"/>
      </rPr>
      <t>Дроссель-клапан ДК-Ø125</t>
    </r>
  </si>
  <si>
    <r>
      <rPr>
        <sz val="10"/>
        <rFont val="Times New Roman"/>
        <family val="1"/>
      </rPr>
      <t>Зонт вентиляционный Ø125 Серия 5.904-51</t>
    </r>
  </si>
  <si>
    <r>
      <rPr>
        <sz val="10"/>
        <rFont val="Times New Roman"/>
        <family val="1"/>
      </rPr>
      <t xml:space="preserve">Отвод 45° из оцинкованной стали б=0,5 мм
</t>
    </r>
    <r>
      <rPr>
        <sz val="10"/>
        <rFont val="Times New Roman"/>
        <family val="1"/>
      </rPr>
      <t>Ø125</t>
    </r>
  </si>
  <si>
    <r>
      <rPr>
        <sz val="10"/>
        <rFont val="Times New Roman"/>
        <family val="1"/>
      </rPr>
      <t>31/12,2</t>
    </r>
  </si>
  <si>
    <r>
      <rPr>
        <sz val="10"/>
        <rFont val="Times New Roman"/>
        <family val="1"/>
      </rPr>
      <t>(3,14*125/1000)*31=12,2м</t>
    </r>
    <r>
      <rPr>
        <sz val="10"/>
        <rFont val="Calibri"/>
        <family val="1"/>
      </rPr>
      <t>²</t>
    </r>
  </si>
  <si>
    <r>
      <rPr>
        <sz val="10"/>
        <rFont val="Times New Roman"/>
        <family val="1"/>
      </rPr>
      <t>Огнезащитное покрытие для воздуховодов EI30 «ОГНЕМАТ® Вент»</t>
    </r>
  </si>
  <si>
    <r>
      <rPr>
        <u/>
        <sz val="10"/>
        <rFont val="Times New Roman"/>
        <family val="1"/>
      </rPr>
      <t>Монтаж системы вентиляции В3 в составе:</t>
    </r>
  </si>
  <si>
    <r>
      <rPr>
        <sz val="10"/>
        <rFont val="Times New Roman"/>
        <family val="1"/>
      </rPr>
      <t>Узел прохода УП1-01 Серия 5.904-45</t>
    </r>
  </si>
  <si>
    <r>
      <rPr>
        <sz val="10"/>
        <rFont val="Times New Roman"/>
        <family val="1"/>
      </rPr>
      <t xml:space="preserve">Противопожарный клапан с электроприводом КПУ-1Н-О-Н-Ø250-2*ф-
</t>
    </r>
    <r>
      <rPr>
        <sz val="10"/>
        <rFont val="Times New Roman"/>
        <family val="1"/>
      </rPr>
      <t>МВ220-СН-0-0-0-0-0-0</t>
    </r>
  </si>
  <si>
    <r>
      <rPr>
        <sz val="10"/>
        <rFont val="Times New Roman"/>
        <family val="1"/>
      </rPr>
      <t>Люк вентиляционный ЛВ4 КРВ-25/250</t>
    </r>
  </si>
  <si>
    <r>
      <rPr>
        <sz val="10"/>
        <rFont val="Times New Roman"/>
        <family val="1"/>
      </rPr>
      <t>Диффузор вытяжной ДП-Ø200</t>
    </r>
  </si>
  <si>
    <r>
      <rPr>
        <sz val="10"/>
        <rFont val="Times New Roman"/>
        <family val="1"/>
      </rPr>
      <t>Зонт вентиляционный Ø250 Серия 5.904-51</t>
    </r>
  </si>
  <si>
    <r>
      <rPr>
        <sz val="10"/>
        <rFont val="Times New Roman"/>
        <family val="1"/>
      </rPr>
      <t xml:space="preserve">Переход из оцинкованной стали б=0,5 мм
</t>
    </r>
    <r>
      <rPr>
        <sz val="10"/>
        <rFont val="Times New Roman"/>
        <family val="1"/>
      </rPr>
      <t>Ø250/Ø200 L=300</t>
    </r>
  </si>
  <si>
    <r>
      <rPr>
        <sz val="10"/>
        <rFont val="Times New Roman"/>
        <family val="1"/>
      </rPr>
      <t xml:space="preserve">Отвод 90° из оцинкованной стали б=0,5 мм
</t>
    </r>
    <r>
      <rPr>
        <sz val="10"/>
        <rFont val="Times New Roman"/>
        <family val="1"/>
      </rPr>
      <t>Ø250</t>
    </r>
  </si>
  <si>
    <r>
      <rPr>
        <sz val="10"/>
        <rFont val="Times New Roman"/>
        <family val="1"/>
      </rPr>
      <t xml:space="preserve">Воздуховод из оцинкованной стали б=0,5 мм
</t>
    </r>
    <r>
      <rPr>
        <sz val="10"/>
        <rFont val="Times New Roman"/>
        <family val="1"/>
      </rPr>
      <t>Ø250 ГОСТ 14918-2020</t>
    </r>
  </si>
  <si>
    <r>
      <rPr>
        <sz val="10"/>
        <rFont val="Times New Roman"/>
        <family val="1"/>
      </rPr>
      <t>22/17,3</t>
    </r>
  </si>
  <si>
    <r>
      <rPr>
        <sz val="10"/>
        <rFont val="Times New Roman"/>
        <family val="1"/>
      </rPr>
      <t>(3,14*250/1000)*22=17,3м</t>
    </r>
    <r>
      <rPr>
        <sz val="10"/>
        <rFont val="Calibri"/>
        <family val="1"/>
      </rPr>
      <t>²</t>
    </r>
  </si>
  <si>
    <r>
      <rPr>
        <sz val="10"/>
        <rFont val="Times New Roman"/>
        <family val="1"/>
      </rPr>
      <t>15/9,4</t>
    </r>
  </si>
  <si>
    <r>
      <rPr>
        <sz val="10"/>
        <rFont val="Times New Roman"/>
        <family val="1"/>
      </rPr>
      <t>(3,14*200/1000)*15=9,4м</t>
    </r>
    <r>
      <rPr>
        <sz val="10"/>
        <rFont val="Calibri"/>
        <family val="1"/>
      </rPr>
      <t>²</t>
    </r>
  </si>
  <si>
    <r>
      <rPr>
        <sz val="10"/>
        <rFont val="Times New Roman"/>
        <family val="1"/>
      </rPr>
      <t>0,5/0,25</t>
    </r>
  </si>
  <si>
    <r>
      <rPr>
        <sz val="10"/>
        <rFont val="Times New Roman"/>
        <family val="1"/>
      </rPr>
      <t>(3,14*160/1000)*0,5=0,25м</t>
    </r>
    <r>
      <rPr>
        <sz val="10"/>
        <rFont val="Calibri"/>
        <family val="1"/>
      </rPr>
      <t>²</t>
    </r>
  </si>
  <si>
    <r>
      <rPr>
        <sz val="10"/>
        <rFont val="Times New Roman"/>
        <family val="1"/>
      </rPr>
      <t>5/2</t>
    </r>
  </si>
  <si>
    <r>
      <rPr>
        <sz val="10"/>
        <rFont val="Times New Roman"/>
        <family val="1"/>
      </rPr>
      <t>(3,14*125/1000)*5=2м</t>
    </r>
    <r>
      <rPr>
        <sz val="10"/>
        <rFont val="Calibri"/>
        <family val="1"/>
      </rPr>
      <t>²</t>
    </r>
  </si>
  <si>
    <r>
      <rPr>
        <u/>
        <sz val="10"/>
        <rFont val="Times New Roman"/>
        <family val="1"/>
      </rPr>
      <t>Монтаж системы вентиляции В4 в составе:</t>
    </r>
  </si>
  <si>
    <r>
      <rPr>
        <sz val="10"/>
        <rFont val="Times New Roman"/>
        <family val="1"/>
      </rPr>
      <t xml:space="preserve">Противопожарный клапан с
</t>
    </r>
    <r>
      <rPr>
        <sz val="10"/>
        <rFont val="Times New Roman"/>
        <family val="1"/>
      </rPr>
      <t>электроприводом КПУ-1Н-О-Н-Ø250-2*ф- МВ220-СН-0-0-0-0-0-0</t>
    </r>
  </si>
  <si>
    <r>
      <rPr>
        <sz val="10"/>
        <rFont val="Times New Roman"/>
        <family val="1"/>
      </rPr>
      <t xml:space="preserve">Тройник из оцинкованной стали б=0,5 мм
</t>
    </r>
    <r>
      <rPr>
        <sz val="10"/>
        <rFont val="Times New Roman"/>
        <family val="1"/>
      </rPr>
      <t>Ø250/Ø125</t>
    </r>
  </si>
  <si>
    <r>
      <rPr>
        <sz val="10"/>
        <rFont val="Times New Roman"/>
        <family val="1"/>
      </rPr>
      <t>15/11,8</t>
    </r>
  </si>
  <si>
    <r>
      <rPr>
        <sz val="10"/>
        <rFont val="Times New Roman"/>
        <family val="1"/>
      </rPr>
      <t>(3,14*250/1000)*15=11,8м</t>
    </r>
    <r>
      <rPr>
        <sz val="10"/>
        <rFont val="Calibri"/>
        <family val="1"/>
      </rPr>
      <t>²</t>
    </r>
  </si>
  <si>
    <r>
      <rPr>
        <sz val="10"/>
        <rFont val="Times New Roman"/>
        <family val="1"/>
      </rPr>
      <t>12/7,5</t>
    </r>
  </si>
  <si>
    <r>
      <rPr>
        <sz val="10"/>
        <rFont val="Times New Roman"/>
        <family val="1"/>
      </rPr>
      <t>(3,14*200/1000)*12=7,5м</t>
    </r>
    <r>
      <rPr>
        <sz val="10"/>
        <rFont val="Calibri"/>
        <family val="1"/>
      </rPr>
      <t>²</t>
    </r>
  </si>
  <si>
    <r>
      <rPr>
        <sz val="10"/>
        <rFont val="Times New Roman"/>
        <family val="1"/>
      </rPr>
      <t>7/2,8</t>
    </r>
  </si>
  <si>
    <r>
      <rPr>
        <sz val="10"/>
        <rFont val="Times New Roman"/>
        <family val="1"/>
      </rPr>
      <t>(3,14*125/1000)*7=2,8м</t>
    </r>
    <r>
      <rPr>
        <sz val="10"/>
        <rFont val="Calibri"/>
        <family val="1"/>
      </rPr>
      <t>²</t>
    </r>
  </si>
  <si>
    <r>
      <rPr>
        <u/>
        <sz val="10"/>
        <rFont val="Times New Roman"/>
        <family val="1"/>
      </rPr>
      <t>Монтаж системы вентиляции В5 в составе:</t>
    </r>
  </si>
  <si>
    <r>
      <rPr>
        <sz val="10"/>
        <rFont val="Times New Roman"/>
        <family val="1"/>
      </rPr>
      <t xml:space="preserve">Тройник из оцинкованной стали б=0,5 мм
</t>
    </r>
    <r>
      <rPr>
        <sz val="10"/>
        <rFont val="Times New Roman"/>
        <family val="1"/>
      </rPr>
      <t>Ø160/Ø125</t>
    </r>
  </si>
  <si>
    <r>
      <rPr>
        <sz val="10"/>
        <rFont val="Times New Roman"/>
        <family val="1"/>
      </rPr>
      <t>Тройник из оцинкованной стали б=0,5 мм Ø125/Ø125</t>
    </r>
  </si>
  <si>
    <r>
      <rPr>
        <sz val="10"/>
        <rFont val="Times New Roman"/>
        <family val="1"/>
      </rPr>
      <t>Воздуховод из оцинкованной стали б=0,5 мм</t>
    </r>
  </si>
  <si>
    <r>
      <rPr>
        <sz val="10"/>
        <rFont val="Times New Roman"/>
        <family val="1"/>
      </rPr>
      <t>17/13,4</t>
    </r>
  </si>
  <si>
    <r>
      <rPr>
        <sz val="10"/>
        <rFont val="Times New Roman"/>
        <family val="1"/>
      </rPr>
      <t>(3,14*250/1000)*17=13,4м</t>
    </r>
    <r>
      <rPr>
        <sz val="10"/>
        <rFont val="Calibri"/>
        <family val="1"/>
      </rPr>
      <t>²</t>
    </r>
  </si>
  <si>
    <r>
      <rPr>
        <sz val="10"/>
        <rFont val="Times New Roman"/>
        <family val="1"/>
      </rPr>
      <t>Ø250 ГОСТ 14918-2020</t>
    </r>
  </si>
  <si>
    <r>
      <rPr>
        <sz val="10"/>
        <rFont val="Times New Roman"/>
        <family val="1"/>
      </rPr>
      <t>6/3,8</t>
    </r>
  </si>
  <si>
    <r>
      <rPr>
        <sz val="10"/>
        <rFont val="Times New Roman"/>
        <family val="1"/>
      </rPr>
      <t>(3,14*200/1000)*6=3,8м</t>
    </r>
    <r>
      <rPr>
        <sz val="10"/>
        <rFont val="Calibri"/>
        <family val="1"/>
      </rPr>
      <t>²</t>
    </r>
  </si>
  <si>
    <r>
      <rPr>
        <sz val="10"/>
        <rFont val="Times New Roman"/>
        <family val="1"/>
      </rPr>
      <t>5/2,5</t>
    </r>
  </si>
  <si>
    <r>
      <rPr>
        <sz val="10"/>
        <rFont val="Times New Roman"/>
        <family val="1"/>
      </rPr>
      <t>(3,14*160/1000)*5=2,5м</t>
    </r>
    <r>
      <rPr>
        <sz val="10"/>
        <rFont val="Calibri"/>
        <family val="1"/>
      </rPr>
      <t>²</t>
    </r>
  </si>
  <si>
    <r>
      <rPr>
        <sz val="10"/>
        <rFont val="Times New Roman"/>
        <family val="1"/>
      </rPr>
      <t>6/2,4</t>
    </r>
  </si>
  <si>
    <r>
      <rPr>
        <sz val="10"/>
        <rFont val="Times New Roman"/>
        <family val="1"/>
      </rPr>
      <t>(3,14*125/1000)*6=2,4м</t>
    </r>
    <r>
      <rPr>
        <sz val="10"/>
        <rFont val="Calibri"/>
        <family val="1"/>
      </rPr>
      <t>²</t>
    </r>
  </si>
  <si>
    <r>
      <rPr>
        <u/>
        <sz val="10"/>
        <rFont val="Times New Roman"/>
        <family val="1"/>
      </rPr>
      <t>Монтаж системы вентиляции В6 в составе:</t>
    </r>
  </si>
  <si>
    <r>
      <rPr>
        <sz val="10"/>
        <rFont val="Times New Roman"/>
        <family val="1"/>
      </rPr>
      <t xml:space="preserve">Противопожарный клапан с электроприводом КПУ-1Н-О-Н-Ø125-2*ф-
</t>
    </r>
    <r>
      <rPr>
        <sz val="10"/>
        <rFont val="Times New Roman"/>
        <family val="1"/>
      </rPr>
      <t>МВ220-СН-0-0-0-0-0-0</t>
    </r>
  </si>
  <si>
    <r>
      <rPr>
        <sz val="10"/>
        <rFont val="Times New Roman"/>
        <family val="1"/>
      </rPr>
      <t>Отвод 90° из оцинкованной стали б=0,5 мм Ø125</t>
    </r>
  </si>
  <si>
    <r>
      <rPr>
        <sz val="10"/>
        <rFont val="Times New Roman"/>
        <family val="1"/>
      </rPr>
      <t>11/4,32</t>
    </r>
  </si>
  <si>
    <r>
      <rPr>
        <sz val="10"/>
        <rFont val="Times New Roman"/>
        <family val="1"/>
      </rPr>
      <t>(3,14*125/1000)*11=4,32м</t>
    </r>
    <r>
      <rPr>
        <sz val="10"/>
        <rFont val="Calibri"/>
        <family val="1"/>
      </rPr>
      <t>²</t>
    </r>
  </si>
  <si>
    <r>
      <rPr>
        <u/>
        <sz val="10"/>
        <rFont val="Times New Roman"/>
        <family val="1"/>
      </rPr>
      <t>Монтаж системы вентиляции ПД1 в составе:</t>
    </r>
  </si>
  <si>
    <r>
      <rPr>
        <sz val="10"/>
        <rFont val="Times New Roman"/>
        <family val="1"/>
      </rPr>
      <t>Клапан противопожарный универсальный</t>
    </r>
  </si>
  <si>
    <r>
      <rPr>
        <sz val="10"/>
        <rFont val="Times New Roman"/>
        <family val="1"/>
      </rPr>
      <t xml:space="preserve">Клапан противопожарный универсальный
</t>
    </r>
    <r>
      <rPr>
        <sz val="10"/>
        <rFont val="Times New Roman"/>
        <family val="1"/>
      </rPr>
      <t>КПУ-1Н-З-Н-Ø500-2хф-МЭО220-СН-0-0-0- 0-ВД-0</t>
    </r>
  </si>
  <si>
    <r>
      <rPr>
        <sz val="10"/>
        <rFont val="Times New Roman"/>
        <family val="1"/>
      </rPr>
      <t>Гибкая вставка Ø500</t>
    </r>
  </si>
  <si>
    <r>
      <rPr>
        <sz val="10"/>
        <rFont val="Times New Roman"/>
        <family val="1"/>
      </rPr>
      <t xml:space="preserve">Воздуховод из оцинкованной стали б=1,2 мм
</t>
    </r>
    <r>
      <rPr>
        <sz val="10"/>
        <rFont val="Times New Roman"/>
        <family val="1"/>
      </rPr>
      <t>Ø500</t>
    </r>
  </si>
  <si>
    <r>
      <rPr>
        <sz val="10"/>
        <rFont val="Times New Roman"/>
        <family val="1"/>
      </rPr>
      <t>5/7,85</t>
    </r>
  </si>
  <si>
    <r>
      <rPr>
        <sz val="10"/>
        <rFont val="Times New Roman"/>
        <family val="1"/>
      </rPr>
      <t>(3,14*500/1000)*5=7,85м</t>
    </r>
    <r>
      <rPr>
        <sz val="10"/>
        <rFont val="Calibri"/>
        <family val="1"/>
      </rPr>
      <t>²</t>
    </r>
  </si>
  <si>
    <r>
      <rPr>
        <sz val="10"/>
        <rFont val="Times New Roman"/>
        <family val="1"/>
      </rPr>
      <t xml:space="preserve">Воздуховод из оцинкованной стали б=1,2 мм
</t>
    </r>
    <r>
      <rPr>
        <sz val="10"/>
        <rFont val="Times New Roman"/>
        <family val="1"/>
      </rPr>
      <t>800х600</t>
    </r>
  </si>
  <si>
    <r>
      <rPr>
        <sz val="10"/>
        <rFont val="Times New Roman"/>
        <family val="1"/>
      </rPr>
      <t>26/72,8</t>
    </r>
  </si>
  <si>
    <r>
      <rPr>
        <sz val="10"/>
        <rFont val="Times New Roman"/>
        <family val="1"/>
      </rPr>
      <t>((800+600)*2/1000)*26=72,8м</t>
    </r>
    <r>
      <rPr>
        <sz val="10"/>
        <rFont val="Calibri"/>
        <family val="1"/>
      </rPr>
      <t>²</t>
    </r>
  </si>
  <si>
    <r>
      <rPr>
        <u/>
        <sz val="10"/>
        <rFont val="Times New Roman"/>
        <family val="1"/>
      </rPr>
      <t>Монтаж системы вентиляции ВД1 в составе:</t>
    </r>
  </si>
  <si>
    <r>
      <rPr>
        <sz val="10"/>
        <rFont val="Times New Roman"/>
        <family val="1"/>
      </rPr>
      <t xml:space="preserve">Клапан противопожарный универсальный
</t>
    </r>
    <r>
      <rPr>
        <sz val="10"/>
        <rFont val="Times New Roman"/>
        <family val="1"/>
      </rPr>
      <t>(дымовой) КПУ-1Н-З-Н-Ø800-2хф-МЭО220</t>
    </r>
  </si>
  <si>
    <r>
      <rPr>
        <sz val="10"/>
        <rFont val="Times New Roman"/>
        <family val="1"/>
      </rPr>
      <t>Гибкая вставка Ø800</t>
    </r>
  </si>
  <si>
    <r>
      <rPr>
        <sz val="10"/>
        <rFont val="Times New Roman"/>
        <family val="1"/>
      </rPr>
      <t>Декоративная решетка 600х600</t>
    </r>
  </si>
  <si>
    <r>
      <rPr>
        <sz val="10"/>
        <rFont val="Times New Roman"/>
        <family val="1"/>
      </rPr>
      <t>Зонт вентиляционный 800х500 Серия 5.904-</t>
    </r>
  </si>
  <si>
    <r>
      <rPr>
        <sz val="10"/>
        <rFont val="Times New Roman"/>
        <family val="1"/>
      </rPr>
      <t xml:space="preserve">Воздуховод из оцинкованной стали б=1,2 мм
</t>
    </r>
    <r>
      <rPr>
        <sz val="10"/>
        <rFont val="Times New Roman"/>
        <family val="1"/>
      </rPr>
      <t>1000х600 ГОСТ 14918-2020</t>
    </r>
  </si>
  <si>
    <r>
      <rPr>
        <sz val="10"/>
        <rFont val="Times New Roman"/>
        <family val="1"/>
      </rPr>
      <t>7/22,4</t>
    </r>
  </si>
  <si>
    <r>
      <rPr>
        <sz val="10"/>
        <rFont val="Times New Roman"/>
        <family val="1"/>
      </rPr>
      <t>((1000+600)*2/1000)*7=22,4м</t>
    </r>
    <r>
      <rPr>
        <sz val="10"/>
        <rFont val="Calibri"/>
        <family val="1"/>
      </rPr>
      <t>²</t>
    </r>
  </si>
  <si>
    <r>
      <rPr>
        <sz val="10"/>
        <rFont val="Times New Roman"/>
        <family val="1"/>
      </rPr>
      <t xml:space="preserve">Воздуховод из оцинкованной стали б=1,2 мм
</t>
    </r>
    <r>
      <rPr>
        <sz val="10"/>
        <rFont val="Times New Roman"/>
        <family val="1"/>
      </rPr>
      <t>800х500 ГОСТ 14918-2020</t>
    </r>
  </si>
  <si>
    <r>
      <rPr>
        <sz val="10"/>
        <rFont val="Times New Roman"/>
        <family val="1"/>
      </rPr>
      <t>18/46,8</t>
    </r>
  </si>
  <si>
    <r>
      <rPr>
        <sz val="10"/>
        <rFont val="Times New Roman"/>
        <family val="1"/>
      </rPr>
      <t>((800+500)*2/1000)*18=46,8м</t>
    </r>
    <r>
      <rPr>
        <sz val="10"/>
        <rFont val="Calibri"/>
        <family val="1"/>
      </rPr>
      <t>²</t>
    </r>
  </si>
  <si>
    <r>
      <rPr>
        <sz val="10"/>
        <rFont val="Times New Roman"/>
        <family val="1"/>
      </rPr>
      <t xml:space="preserve">Воздуховод из оцинкованной стали б=1,2 мм
</t>
    </r>
    <r>
      <rPr>
        <sz val="10"/>
        <rFont val="Times New Roman"/>
        <family val="1"/>
      </rPr>
      <t>600х600 ГОСТ 14918-2020</t>
    </r>
  </si>
  <si>
    <r>
      <rPr>
        <sz val="10"/>
        <rFont val="Times New Roman"/>
        <family val="1"/>
      </rPr>
      <t>45/108</t>
    </r>
  </si>
  <si>
    <r>
      <rPr>
        <sz val="10"/>
        <rFont val="Times New Roman"/>
        <family val="1"/>
      </rPr>
      <t>((600+600)*2/1000)*45=108м</t>
    </r>
    <r>
      <rPr>
        <sz val="10"/>
        <rFont val="Calibri"/>
        <family val="1"/>
      </rPr>
      <t>²</t>
    </r>
  </si>
  <si>
    <r>
      <rPr>
        <sz val="10"/>
        <rFont val="Times New Roman"/>
        <family val="1"/>
      </rPr>
      <t>баллон</t>
    </r>
  </si>
  <si>
    <r>
      <rPr>
        <sz val="10"/>
        <rFont val="Times New Roman"/>
        <family val="1"/>
      </rPr>
      <t>Резьбовая шпилька M10 х 1000</t>
    </r>
  </si>
  <si>
    <r>
      <rPr>
        <sz val="10"/>
        <rFont val="Times New Roman"/>
        <family val="1"/>
      </rPr>
      <t>шт./кг</t>
    </r>
  </si>
  <si>
    <r>
      <rPr>
        <sz val="10"/>
        <rFont val="Times New Roman"/>
        <family val="1"/>
      </rPr>
      <t>118/57,7</t>
    </r>
  </si>
  <si>
    <r>
      <rPr>
        <sz val="10"/>
        <rFont val="Times New Roman"/>
        <family val="1"/>
      </rPr>
      <t xml:space="preserve">130-23-ОВ1 л.11, л.12,
</t>
    </r>
    <r>
      <rPr>
        <sz val="10"/>
        <rFont val="Times New Roman"/>
        <family val="1"/>
      </rPr>
      <t>130-23-ОВ1.СО</t>
    </r>
  </si>
  <si>
    <r>
      <rPr>
        <sz val="10"/>
        <rFont val="Times New Roman"/>
        <family val="1"/>
      </rPr>
      <t>Анкер забивной латунный М10</t>
    </r>
  </si>
  <si>
    <r>
      <rPr>
        <sz val="10"/>
        <rFont val="Times New Roman"/>
        <family val="1"/>
      </rPr>
      <t>71/0,071</t>
    </r>
  </si>
  <si>
    <r>
      <rPr>
        <sz val="10"/>
        <rFont val="Times New Roman"/>
        <family val="1"/>
      </rPr>
      <t>635/6,35</t>
    </r>
  </si>
  <si>
    <r>
      <rPr>
        <sz val="10"/>
        <rFont val="Times New Roman"/>
        <family val="1"/>
      </rPr>
      <t>Хомут вентиляционный 200 М8/М10</t>
    </r>
  </si>
  <si>
    <r>
      <rPr>
        <sz val="10"/>
        <rFont val="Times New Roman"/>
        <family val="1"/>
      </rPr>
      <t>24/4,8</t>
    </r>
  </si>
  <si>
    <r>
      <rPr>
        <sz val="10"/>
        <rFont val="Times New Roman"/>
        <family val="1"/>
      </rPr>
      <t>Хомут вентиляционный 160 М8/М10</t>
    </r>
  </si>
  <si>
    <r>
      <rPr>
        <sz val="10"/>
        <rFont val="Times New Roman"/>
        <family val="1"/>
      </rPr>
      <t>11/1,78</t>
    </r>
  </si>
  <si>
    <r>
      <rPr>
        <sz val="10"/>
        <rFont val="Times New Roman"/>
        <family val="1"/>
      </rPr>
      <t>Хомут вентиляционный 125 М8/М10</t>
    </r>
  </si>
  <si>
    <r>
      <rPr>
        <sz val="10"/>
        <rFont val="Times New Roman"/>
        <family val="1"/>
      </rPr>
      <t>41/5,6</t>
    </r>
  </si>
  <si>
    <r>
      <rPr>
        <sz val="10"/>
        <rFont val="Times New Roman"/>
        <family val="1"/>
      </rPr>
      <t>130-23-ОВ1 л.11, л.12,</t>
    </r>
  </si>
  <si>
    <r>
      <rPr>
        <sz val="10"/>
        <rFont val="Times New Roman"/>
        <family val="1"/>
      </rPr>
      <t>Хомут вентиляционный 250М8/М10</t>
    </r>
  </si>
  <si>
    <r>
      <rPr>
        <sz val="10"/>
        <rFont val="Times New Roman"/>
        <family val="1"/>
      </rPr>
      <t>23/5,3</t>
    </r>
  </si>
  <si>
    <r>
      <rPr>
        <sz val="10"/>
        <rFont val="Times New Roman"/>
        <family val="1"/>
      </rPr>
      <t>90/0,99</t>
    </r>
  </si>
  <si>
    <r>
      <rPr>
        <sz val="10"/>
        <rFont val="Times New Roman"/>
        <family val="1"/>
      </rPr>
      <t>м/кг</t>
    </r>
  </si>
  <si>
    <r>
      <rPr>
        <sz val="10"/>
        <rFont val="Times New Roman"/>
        <family val="1"/>
      </rPr>
      <t>192/393,6</t>
    </r>
  </si>
  <si>
    <r>
      <rPr>
        <sz val="10"/>
        <rFont val="Times New Roman"/>
        <family val="1"/>
      </rPr>
      <t>533/7,995</t>
    </r>
  </si>
  <si>
    <r>
      <rPr>
        <sz val="10"/>
        <rFont val="Times New Roman"/>
        <family val="1"/>
      </rPr>
      <t>Скоба-зажим U 41 М10 (41-82)</t>
    </r>
  </si>
  <si>
    <r>
      <rPr>
        <sz val="10"/>
        <rFont val="Times New Roman"/>
        <family val="1"/>
      </rPr>
      <t>8/3,36</t>
    </r>
  </si>
  <si>
    <r>
      <rPr>
        <sz val="10"/>
        <rFont val="Times New Roman"/>
        <family val="1"/>
      </rPr>
      <t>Быстрозажимная гайка СС-М10</t>
    </r>
  </si>
  <si>
    <r>
      <rPr>
        <sz val="10"/>
        <rFont val="Times New Roman"/>
        <family val="1"/>
      </rPr>
      <t>615/18,45</t>
    </r>
  </si>
  <si>
    <r>
      <rPr>
        <sz val="10"/>
        <rFont val="Times New Roman"/>
        <family val="1"/>
      </rPr>
      <t>Опорная пластина ST М10</t>
    </r>
  </si>
  <si>
    <r>
      <rPr>
        <sz val="10"/>
        <rFont val="Times New Roman"/>
        <family val="1"/>
      </rPr>
      <t>408/32,64</t>
    </r>
  </si>
  <si>
    <r>
      <rPr>
        <sz val="10"/>
        <rFont val="Times New Roman"/>
        <family val="1"/>
      </rPr>
      <t>Шайба 10/125</t>
    </r>
  </si>
  <si>
    <r>
      <rPr>
        <sz val="10"/>
        <rFont val="Times New Roman"/>
        <family val="1"/>
      </rPr>
      <t>978/3,912</t>
    </r>
  </si>
  <si>
    <r>
      <rPr>
        <sz val="10"/>
        <rFont val="Times New Roman"/>
        <family val="1"/>
      </rPr>
      <t>Профиль ST 41/41/2.0-6 D</t>
    </r>
  </si>
  <si>
    <r>
      <rPr>
        <sz val="10"/>
        <rFont val="Times New Roman"/>
        <family val="1"/>
      </rPr>
      <t>78/319,8</t>
    </r>
  </si>
  <si>
    <r>
      <rPr>
        <sz val="10"/>
        <rFont val="Times New Roman"/>
        <family val="1"/>
      </rPr>
      <t>Опора СТ-41Д</t>
    </r>
  </si>
  <si>
    <r>
      <rPr>
        <sz val="10"/>
        <rFont val="Times New Roman"/>
        <family val="1"/>
      </rPr>
      <t>50/111</t>
    </r>
  </si>
  <si>
    <r>
      <rPr>
        <sz val="10"/>
        <rFont val="Times New Roman"/>
        <family val="1"/>
      </rPr>
      <t>Болт шестигранный М12/120</t>
    </r>
  </si>
  <si>
    <r>
      <rPr>
        <sz val="10"/>
        <rFont val="Times New Roman"/>
        <family val="1"/>
      </rPr>
      <t>50/6</t>
    </r>
  </si>
  <si>
    <r>
      <rPr>
        <sz val="10"/>
        <rFont val="Times New Roman"/>
        <family val="1"/>
      </rPr>
      <t>Шайба 12/125</t>
    </r>
  </si>
  <si>
    <r>
      <rPr>
        <sz val="10"/>
        <rFont val="Times New Roman"/>
        <family val="1"/>
      </rPr>
      <t>101/0,606</t>
    </r>
  </si>
  <si>
    <r>
      <rPr>
        <sz val="10"/>
        <rFont val="Times New Roman"/>
        <family val="1"/>
      </rPr>
      <t>Опорная пластина ST М12</t>
    </r>
  </si>
  <si>
    <r>
      <rPr>
        <sz val="10"/>
        <rFont val="Times New Roman"/>
        <family val="1"/>
      </rPr>
      <t>50/4</t>
    </r>
  </si>
  <si>
    <r>
      <rPr>
        <sz val="10"/>
        <rFont val="Times New Roman"/>
        <family val="1"/>
      </rPr>
      <t>Гайка шестигранная M12</t>
    </r>
  </si>
  <si>
    <r>
      <rPr>
        <sz val="10"/>
        <rFont val="Times New Roman"/>
        <family val="1"/>
      </rPr>
      <t>50/0,85</t>
    </r>
  </si>
  <si>
    <r>
      <rPr>
        <sz val="10"/>
        <rFont val="Times New Roman"/>
        <family val="1"/>
      </rPr>
      <t>Опора-уголок СТ 528-523</t>
    </r>
  </si>
  <si>
    <r>
      <rPr>
        <sz val="10"/>
        <rFont val="Times New Roman"/>
        <family val="1"/>
      </rPr>
      <t>40/42,4</t>
    </r>
  </si>
  <si>
    <r>
      <rPr>
        <sz val="10"/>
        <rFont val="Times New Roman"/>
        <family val="1"/>
      </rPr>
      <t>Соединитель СН 41/41</t>
    </r>
  </si>
  <si>
    <r>
      <rPr>
        <sz val="10"/>
        <rFont val="Times New Roman"/>
        <family val="1"/>
      </rPr>
      <t>25/5,25</t>
    </r>
  </si>
  <si>
    <r>
      <rPr>
        <sz val="10"/>
        <rFont val="Times New Roman"/>
        <family val="1"/>
      </rPr>
      <t>Болт шестигранный М10/30</t>
    </r>
  </si>
  <si>
    <r>
      <rPr>
        <sz val="10"/>
        <rFont val="Times New Roman"/>
        <family val="1"/>
      </rPr>
      <t>601/15,626</t>
    </r>
  </si>
  <si>
    <r>
      <rPr>
        <sz val="10"/>
        <rFont val="Times New Roman"/>
        <family val="1"/>
      </rPr>
      <t>Перфолента 17ммx0,5мм в рулоне по 25м</t>
    </r>
  </si>
  <si>
    <r>
      <rPr>
        <sz val="10"/>
        <rFont val="Times New Roman"/>
        <family val="1"/>
      </rPr>
      <t>6/7,128</t>
    </r>
  </si>
  <si>
    <r>
      <rPr>
        <sz val="10"/>
        <rFont val="Times New Roman"/>
        <family val="1"/>
      </rPr>
      <t>Консоль ST 41/41/2.5 D-700</t>
    </r>
  </si>
  <si>
    <r>
      <rPr>
        <sz val="10"/>
        <rFont val="Times New Roman"/>
        <family val="1"/>
      </rPr>
      <t>19/76,76</t>
    </r>
  </si>
  <si>
    <r>
      <rPr>
        <sz val="10"/>
        <rFont val="Times New Roman"/>
        <family val="1"/>
      </rPr>
      <t>Винт М6 х 20</t>
    </r>
  </si>
  <si>
    <r>
      <rPr>
        <sz val="10"/>
        <rFont val="Times New Roman"/>
        <family val="1"/>
      </rPr>
      <t>174/1,218</t>
    </r>
  </si>
  <si>
    <r>
      <rPr>
        <sz val="10"/>
        <rFont val="Times New Roman"/>
        <family val="1"/>
      </rPr>
      <t>Шайба 6 125</t>
    </r>
  </si>
  <si>
    <r>
      <rPr>
        <sz val="10"/>
        <rFont val="Times New Roman"/>
        <family val="1"/>
      </rPr>
      <t>166/1,66</t>
    </r>
  </si>
  <si>
    <r>
      <rPr>
        <sz val="10"/>
        <rFont val="Times New Roman"/>
        <family val="1"/>
      </rPr>
      <t>Быстрозажимная гайка СС-М6</t>
    </r>
  </si>
  <si>
    <r>
      <rPr>
        <sz val="10"/>
        <rFont val="Times New Roman"/>
        <family val="1"/>
      </rPr>
      <t>166/4,98</t>
    </r>
  </si>
  <si>
    <r>
      <rPr>
        <sz val="10"/>
        <rFont val="Times New Roman"/>
        <family val="1"/>
      </rPr>
      <t>Уголок опорный 63/40/90</t>
    </r>
  </si>
  <si>
    <r>
      <rPr>
        <sz val="10"/>
        <rFont val="Times New Roman"/>
        <family val="1"/>
      </rPr>
      <t>50/9</t>
    </r>
  </si>
  <si>
    <r>
      <rPr>
        <sz val="10"/>
        <rFont val="Times New Roman"/>
        <family val="1"/>
      </rPr>
      <t>Опора СТ 41</t>
    </r>
  </si>
  <si>
    <r>
      <rPr>
        <sz val="10"/>
        <rFont val="Times New Roman"/>
        <family val="1"/>
      </rPr>
      <t>38/33,82</t>
    </r>
  </si>
  <si>
    <r>
      <rPr>
        <sz val="10"/>
        <rFont val="Times New Roman"/>
        <family val="1"/>
      </rPr>
      <t>Опора-уголок СТ 328-323</t>
    </r>
  </si>
  <si>
    <r>
      <rPr>
        <sz val="10"/>
        <rFont val="Times New Roman"/>
        <family val="1"/>
      </rPr>
      <t>13/8,45</t>
    </r>
  </si>
  <si>
    <r>
      <rPr>
        <sz val="10"/>
        <rFont val="Times New Roman"/>
        <family val="1"/>
      </rPr>
      <t>Уголок монтажный СТУ 90-4</t>
    </r>
  </si>
  <si>
    <r>
      <rPr>
        <sz val="10"/>
        <rFont val="Times New Roman"/>
        <family val="1"/>
      </rPr>
      <t>8/1,84</t>
    </r>
  </si>
  <si>
    <r>
      <rPr>
        <sz val="10"/>
        <rFont val="Times New Roman"/>
        <family val="1"/>
      </rPr>
      <t>Шайба 8/9021</t>
    </r>
  </si>
  <si>
    <r>
      <rPr>
        <sz val="10"/>
        <rFont val="Times New Roman"/>
        <family val="1"/>
      </rPr>
      <t>8/0,048</t>
    </r>
  </si>
  <si>
    <r>
      <rPr>
        <sz val="10"/>
        <rFont val="Times New Roman"/>
        <family val="1"/>
      </rPr>
      <t>Гайка шестигранная M8</t>
    </r>
  </si>
  <si>
    <r>
      <rPr>
        <sz val="10"/>
        <rFont val="Times New Roman"/>
        <family val="1"/>
      </rPr>
      <t>8/0,04</t>
    </r>
  </si>
  <si>
    <r>
      <rPr>
        <sz val="10"/>
        <rFont val="Times New Roman"/>
        <family val="1"/>
      </rPr>
      <t>Клиновой анкер С-KA+  10/50/115 mm</t>
    </r>
  </si>
  <si>
    <r>
      <rPr>
        <sz val="10"/>
        <rFont val="Times New Roman"/>
        <family val="1"/>
      </rPr>
      <t>38/2,66</t>
    </r>
  </si>
  <si>
    <r>
      <rPr>
        <sz val="10"/>
        <rFont val="Times New Roman"/>
        <family val="1"/>
      </rPr>
      <t>Струбцина монтажная М10</t>
    </r>
  </si>
  <si>
    <r>
      <rPr>
        <sz val="10"/>
        <rFont val="Times New Roman"/>
        <family val="1"/>
      </rPr>
      <t>79/12,64</t>
    </r>
  </si>
  <si>
    <r>
      <rPr>
        <sz val="10"/>
        <rFont val="Times New Roman"/>
        <family val="1"/>
      </rPr>
      <t xml:space="preserve">Саморез с прессшайбой со сверлом 4.2х76
</t>
    </r>
    <r>
      <rPr>
        <sz val="10"/>
        <rFont val="Times New Roman"/>
        <family val="1"/>
      </rPr>
      <t>оцинк.</t>
    </r>
  </si>
  <si>
    <r>
      <rPr>
        <sz val="10"/>
        <rFont val="Times New Roman"/>
        <family val="1"/>
      </rPr>
      <t>38/0,228</t>
    </r>
  </si>
  <si>
    <r>
      <rPr>
        <sz val="10"/>
        <rFont val="Times New Roman"/>
        <family val="1"/>
      </rPr>
      <t>Клиновой анкер С-KA+  10/30/90 mm</t>
    </r>
  </si>
  <si>
    <r>
      <rPr>
        <sz val="10"/>
        <rFont val="Times New Roman"/>
        <family val="1"/>
      </rPr>
      <t>17/1,02</t>
    </r>
  </si>
  <si>
    <r>
      <rPr>
        <sz val="10"/>
        <rFont val="Times New Roman"/>
        <family val="1"/>
      </rPr>
      <t>Профиль ST 41/62/2.5-6 D</t>
    </r>
  </si>
  <si>
    <r>
      <rPr>
        <sz val="10"/>
        <rFont val="Times New Roman"/>
        <family val="1"/>
      </rPr>
      <t>12/80,16</t>
    </r>
  </si>
  <si>
    <r>
      <rPr>
        <sz val="10"/>
        <rFont val="Times New Roman"/>
        <family val="1"/>
      </rPr>
      <t>Химический анкер VMU 410</t>
    </r>
  </si>
  <si>
    <r>
      <rPr>
        <sz val="10"/>
        <rFont val="Times New Roman"/>
        <family val="1"/>
      </rPr>
      <t>1/0,83</t>
    </r>
  </si>
  <si>
    <r>
      <rPr>
        <sz val="10"/>
        <rFont val="Times New Roman"/>
        <family val="1"/>
      </rPr>
      <t>Муфта шестигранная f/f M10 x 30</t>
    </r>
  </si>
  <si>
    <r>
      <rPr>
        <sz val="10"/>
        <rFont val="Times New Roman"/>
        <family val="1"/>
      </rPr>
      <t>11/0,44</t>
    </r>
  </si>
  <si>
    <r>
      <rPr>
        <sz val="10"/>
        <rFont val="Times New Roman"/>
        <family val="1"/>
      </rPr>
      <t>Общая масса:</t>
    </r>
  </si>
  <si>
    <r>
      <rPr>
        <b/>
        <sz val="12"/>
        <rFont val="Times New Roman"/>
        <family val="1"/>
      </rPr>
      <t>Кондиционирование воздуха</t>
    </r>
  </si>
  <si>
    <r>
      <rPr>
        <u/>
        <sz val="10"/>
        <rFont val="Times New Roman"/>
        <family val="1"/>
      </rPr>
      <t xml:space="preserve">Монтаж системы кондиционирования К1 в
</t>
    </r>
    <r>
      <rPr>
        <u/>
        <sz val="10"/>
        <rFont val="Times New Roman"/>
        <family val="1"/>
      </rPr>
      <t>составе:</t>
    </r>
  </si>
  <si>
    <r>
      <rPr>
        <sz val="10"/>
        <rFont val="Times New Roman"/>
        <family val="1"/>
      </rPr>
      <t xml:space="preserve">VRV-система кондиционирования, с
</t>
    </r>
    <r>
      <rPr>
        <sz val="10"/>
        <rFont val="Times New Roman"/>
        <family val="1"/>
      </rPr>
      <t>настенным внутренним блоком:</t>
    </r>
  </si>
  <si>
    <r>
      <rPr>
        <sz val="10"/>
        <rFont val="Times New Roman"/>
        <family val="1"/>
      </rPr>
      <t xml:space="preserve">130-23-ОВ1 л.9, л.10,
</t>
    </r>
    <r>
      <rPr>
        <sz val="10"/>
        <rFont val="Times New Roman"/>
        <family val="1"/>
      </rPr>
      <t>130-23-ОВ1.СО</t>
    </r>
  </si>
  <si>
    <r>
      <rPr>
        <sz val="10"/>
        <rFont val="Times New Roman"/>
        <family val="1"/>
      </rPr>
      <t>Медные трубки в негорючей изоляции:</t>
    </r>
  </si>
  <si>
    <r>
      <rPr>
        <sz val="10"/>
        <rFont val="Cambria Math"/>
        <family val="1"/>
      </rPr>
      <t>∅</t>
    </r>
    <r>
      <rPr>
        <sz val="10"/>
        <rFont val="Times New Roman"/>
        <family val="1"/>
      </rPr>
      <t>9,5 мм (жидкость)</t>
    </r>
  </si>
  <si>
    <r>
      <rPr>
        <sz val="10"/>
        <rFont val="Cambria Math"/>
        <family val="1"/>
      </rPr>
      <t>∅</t>
    </r>
    <r>
      <rPr>
        <sz val="10"/>
        <rFont val="Times New Roman"/>
        <family val="1"/>
      </rPr>
      <t>19мм (газ)</t>
    </r>
  </si>
  <si>
    <r>
      <rPr>
        <sz val="10"/>
        <rFont val="Cambria Math"/>
        <family val="1"/>
      </rPr>
      <t>∅</t>
    </r>
    <r>
      <rPr>
        <sz val="10"/>
        <rFont val="Times New Roman"/>
        <family val="1"/>
      </rPr>
      <t>6,4 мм (жидкость)</t>
    </r>
  </si>
  <si>
    <r>
      <rPr>
        <sz val="10"/>
        <rFont val="Cambria Math"/>
        <family val="1"/>
      </rPr>
      <t>∅</t>
    </r>
    <r>
      <rPr>
        <sz val="10"/>
        <rFont val="Times New Roman"/>
        <family val="1"/>
      </rPr>
      <t>9,5мм (газ)</t>
    </r>
  </si>
  <si>
    <r>
      <rPr>
        <sz val="10"/>
        <rFont val="Cambria Math"/>
        <family val="1"/>
      </rPr>
      <t>∅</t>
    </r>
    <r>
      <rPr>
        <sz val="10"/>
        <rFont val="Times New Roman"/>
        <family val="1"/>
      </rPr>
      <t>12,7мм (газ)</t>
    </r>
  </si>
  <si>
    <r>
      <rPr>
        <sz val="10"/>
        <rFont val="Times New Roman"/>
        <family val="1"/>
      </rPr>
      <t xml:space="preserve">Дренажный трубопровод из
</t>
    </r>
    <r>
      <rPr>
        <sz val="10"/>
        <rFont val="Times New Roman"/>
        <family val="1"/>
      </rPr>
      <t xml:space="preserve">металлопластиковых труб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20 мм</t>
    </r>
  </si>
  <si>
    <r>
      <rPr>
        <sz val="10"/>
        <rFont val="Times New Roman"/>
        <family val="1"/>
      </rPr>
      <t xml:space="preserve">Материал для утепления дренажного
</t>
    </r>
    <r>
      <rPr>
        <sz val="10"/>
        <rFont val="Times New Roman"/>
        <family val="1"/>
      </rPr>
      <t>трубопровода:</t>
    </r>
  </si>
  <si>
    <r>
      <rPr>
        <sz val="10"/>
        <rFont val="Times New Roman"/>
        <family val="1"/>
      </rPr>
      <t>Маты минераловатные толщиной 50 мм</t>
    </r>
  </si>
  <si>
    <r>
      <rPr>
        <sz val="10"/>
        <rFont val="Times New Roman"/>
        <family val="1"/>
      </rPr>
      <t>м</t>
    </r>
    <r>
      <rPr>
        <sz val="10"/>
        <rFont val="Calibri"/>
        <family val="1"/>
      </rPr>
      <t>³</t>
    </r>
  </si>
  <si>
    <t>Труба стальная Ø76х4 ГОСТ 10704-91</t>
  </si>
  <si>
    <t>Труба стальная Ø60х3,8 ГОСТ 10704-91</t>
  </si>
  <si>
    <t>Труба стальная Ø51х3,5 ГОСТ 10704-91</t>
  </si>
  <si>
    <t>Труба стальная Ø40х3,0 ГОСТ 10704-91</t>
  </si>
  <si>
    <t>Труба стальная Ø32х3,0 ГОСТ 10704-91</t>
  </si>
  <si>
    <t>Труба стальная Ø25х2,0 ГОСТ 10704-91</t>
  </si>
  <si>
    <t>Труба стальная Ø20х2,0 ГОСТ 10704-91</t>
  </si>
  <si>
    <t>Опора скользящая для трубы Ø76 массой 1 кг</t>
  </si>
  <si>
    <t>Опора скользящая для трубы Ø60 массой 1 кг</t>
  </si>
  <si>
    <t>Опора скользящая для трубы Ø20 массой 0,8 кг</t>
  </si>
  <si>
    <t>Опора неподвижная для трубы Ø76 массой 0,46 кг</t>
  </si>
  <si>
    <t>Опора неподвижная для трубы Ø60 массой 0,36 кг</t>
  </si>
  <si>
    <t>Опора неподвижная для трубы Ø51 массой 0,35 кг</t>
  </si>
  <si>
    <t>Опора неподвижная для трубы Ø40 массой 0,35 кг</t>
  </si>
  <si>
    <t>Опора неподвижная для трубы Ø32 массой 0,33 кг</t>
  </si>
  <si>
    <t>Опора неподвижная для трубы Ø25 массой 0,33 кг</t>
  </si>
  <si>
    <t>Насос циркуляционный (с комплектом ответных фланцев) Grundfos UPS 65-180 F
400В</t>
  </si>
  <si>
    <t>Фильтр-грязевик Ду65 (с комплектом ответных фланцев) 821F-065-E49</t>
  </si>
  <si>
    <t>Клапан балансировочный Ду50 ASV-PV 2</t>
  </si>
  <si>
    <t>Автоматический балансировочный клапан Ду50 ASV-M</t>
  </si>
  <si>
    <t>Клапан балансировочный Ду40 ASV-PV</t>
  </si>
  <si>
    <t>Автоматический балансировочный клапан Ду40 ASV-M</t>
  </si>
  <si>
    <t>Кран шаровой Ду15 Techno-A 1/2</t>
  </si>
  <si>
    <t>Автоматический воздухоотводчик Ду=15мм Airvent</t>
  </si>
  <si>
    <t>шт.</t>
  </si>
  <si>
    <t>130-23-ОВ1 л.2-4,
130-23-ОВ1.СО</t>
  </si>
  <si>
    <t>Опора неподвижная для трубы Ø32
массой 0,33 кг</t>
  </si>
  <si>
    <t>Опора скользящая для трубы Ø32
массой 0,8 кг</t>
  </si>
  <si>
    <t>Узел регулирующий ВЕКТОР-2-Ш-1-П-С+</t>
  </si>
  <si>
    <t>Отвод 90° из оцинкованной стали б=0,5 мм
Ø200</t>
  </si>
  <si>
    <t>Отвод 90° из оцинкованной стали б=0,5 мм
Ø125</t>
  </si>
  <si>
    <t>Переход из оцинкованной стали б=0,5 мм
Ø200/Ø125 L=300</t>
  </si>
  <si>
    <t>Тройник из оцинкованной стали б=0,5 мм
Ø200/Ø200</t>
  </si>
  <si>
    <t>Тройник из оцинкованной стали б=0,5 мм
Ø125/Ø125</t>
  </si>
  <si>
    <t>Переход из оцинкованной стали б=0,6 мм
Ø250/Ø125 L=300</t>
  </si>
  <si>
    <t>Тройник из оцинкованной стали б=0,6 мм
Ø250/Ø200</t>
  </si>
  <si>
    <t>Лючок для замера параметров воздуха ЛП1 -
А1К151.000 серия А9-57</t>
  </si>
  <si>
    <t>Дроссель-клапан:</t>
  </si>
  <si>
    <t>ДК-500х250</t>
  </si>
  <si>
    <t>Противопожарный клапан с электроприводом КПУ-1Н-О-Н-800x500-2*ф
-МВ220-СН-0-0-0-0-0-0</t>
  </si>
  <si>
    <t>Противопожарный клапан с электроприводом КПУ-1Н-О-Н-500x250-2*ф
-МВ220-СН-0-0-0-0-0-0</t>
  </si>
  <si>
    <t>Огнезащитное покрытие для воздуховодов
EI30 «ОГНЕМАТ® Вент»</t>
  </si>
  <si>
    <t>Утеплитель для воздуховодов 50 мм  Isover</t>
  </si>
  <si>
    <t>Канальный вентилятор: L=580м3, Р=160Па
Канал-ВЕНТ-200, массой 5,3 кг</t>
  </si>
  <si>
    <t>Канальный шумоглушитель Канал-ГКК-200- 600</t>
  </si>
  <si>
    <t>Зонт вентиляционный Ø200 Серия 5.904-51</t>
  </si>
  <si>
    <t>Люк вентиляционный ЛВ2 КРВ-25/200</t>
  </si>
  <si>
    <t>Узел прохода УП1 Серия 5.904-45</t>
  </si>
  <si>
    <t>Воздуховод из оцинкованной стали б=0,5 мм
Ø125 ГОСТ 14918-2020</t>
  </si>
  <si>
    <t>Воздуховод из оцинкованной стали б=0,5 мм
Ø200 ГОСТ 14918-2020</t>
  </si>
  <si>
    <t>Тройник из оцинкованной стали б=0,5 мм
Ø200/Ø125</t>
  </si>
  <si>
    <t>Переход из оцинкованной стали б=0,5 мм
Ø200/Ø160 L=300</t>
  </si>
  <si>
    <t>Отвод 90° из оцинкованной стали б=0,5 мм
Ø160</t>
  </si>
  <si>
    <t>Канальный вентилятор: L=300м3, Р=150Па
Канал-ВЕНТ-125, массой 3,3 кг</t>
  </si>
  <si>
    <t>Канальный шумоглушитель Канал-ГКК-125-
600</t>
  </si>
  <si>
    <t>Диффузор вытяжной ДП-Ø125</t>
  </si>
  <si>
    <t>Зонт вентиляционный Ø125 Серия 5.904-51</t>
  </si>
  <si>
    <t>Люк вентиляционный ЛВ3 КРВ-18/125</t>
  </si>
  <si>
    <t>Отвод 45° из оцинкованной стали б=0,5 мм
Ø125</t>
  </si>
  <si>
    <t>Канальный вентилятор: L=980м3, Р=200Па
Канал-ВЕНТ-250, массой 5,3 кг</t>
  </si>
  <si>
    <t>Канальный шумоглушитель Канал-ГКК-250- 600</t>
  </si>
  <si>
    <t>Люк вентиляционный ЛВ4 КРВ-25/250</t>
  </si>
  <si>
    <t>Узел прохода УП1-01 Серия 5.904-45</t>
  </si>
  <si>
    <t>Тройник из оцинкованной стали б=0,5 мм
Ø200/Ø160</t>
  </si>
  <si>
    <t>Тройник из оцинкованной стали б=0,5 мм Ø200/Ø200</t>
  </si>
  <si>
    <t>Тройник из оцинкованной стали б=0,5 мм</t>
  </si>
  <si>
    <t>Ø250/Ø125</t>
  </si>
  <si>
    <t>Переход из оцинкованной стали б=0,5 мм
Ø250/Ø200 L=300</t>
  </si>
  <si>
    <t>Отвод 90° из оцинкованной стали б=0,5 мм
Ø250</t>
  </si>
  <si>
    <t>Канальный вентилятор: L=1200м3, Р=210Па
Канал-ВЕНТ-250, массой 5,3 кг</t>
  </si>
  <si>
    <t>Канальный шумоглушитель Канал-ГКК-250-
600</t>
  </si>
  <si>
    <t>Тройник из оцинкованной стали б=0,5 мм
Ø250/Ø125</t>
  </si>
  <si>
    <t>Канальный вентилятор: L=910м3, Р=180Па
Канал-ВЕНТ-250, масса 5,3 кг</t>
  </si>
  <si>
    <t>Переход из оцинкованной стали б=0,5 мм
Ø160/Ø125 L=300</t>
  </si>
  <si>
    <t>Канальный вентилятор: L=30м3, Р=100Па
Канал-ВЕНТ-125, массой 3,3</t>
  </si>
  <si>
    <t>Вентилятор осевой: L=12600м3, Р=500Па
ОСА-501-050-Н-00550/2-У2, массой 52 кг</t>
  </si>
  <si>
    <t>КПУ-1Н-З-Н-800х600-2хф-МЭО220-СН-0-0- 0-0-ВД-0</t>
  </si>
  <si>
    <t>Решетка наружная Ø500</t>
  </si>
  <si>
    <t>Декоративная решетка 800х600</t>
  </si>
  <si>
    <r>
      <rPr>
        <sz val="10"/>
        <rFont val="Times New Roman"/>
        <family val="1"/>
      </rPr>
      <t>Отвод 30° из оцинкованной стали б=1,2 мм
Ø500</t>
    </r>
    <r>
      <rPr>
        <sz val="10"/>
        <color rgb="FF000000"/>
        <rFont val="Times New Roman"/>
        <charset val="204"/>
      </rPr>
      <t xml:space="preserve"> 0,62 м2</t>
    </r>
  </si>
  <si>
    <r>
      <rPr>
        <sz val="10"/>
        <rFont val="Times New Roman"/>
        <family val="1"/>
      </rPr>
      <t>Отвод 90° из оцинкованной стали б=1,2 мм
800х600</t>
    </r>
    <r>
      <rPr>
        <sz val="10"/>
        <color rgb="FF000000"/>
        <rFont val="Times New Roman"/>
        <charset val="204"/>
      </rPr>
      <t xml:space="preserve"> 2,59 м2</t>
    </r>
  </si>
  <si>
    <r>
      <rPr>
        <sz val="10"/>
        <rFont val="Times New Roman"/>
        <family val="1"/>
      </rPr>
      <t>Отвод 45° из оцинкованной стали б=1,2 мм
Ø500</t>
    </r>
    <r>
      <rPr>
        <sz val="10"/>
        <color rgb="FF000000"/>
        <rFont val="Times New Roman"/>
        <charset val="204"/>
      </rPr>
      <t xml:space="preserve"> 0,82 м2</t>
    </r>
  </si>
  <si>
    <r>
      <rPr>
        <sz val="10"/>
        <rFont val="Times New Roman"/>
        <family val="1"/>
      </rPr>
      <t>Переход из оцинкованной стали б=1,2 мм
800х600/Ø500 L=300</t>
    </r>
    <r>
      <rPr>
        <sz val="10"/>
        <color rgb="FF000000"/>
        <rFont val="Times New Roman"/>
        <charset val="204"/>
      </rPr>
      <t xml:space="preserve"> 0,82 м2</t>
    </r>
  </si>
  <si>
    <t>Вентилятор дымоудаления осевой: L=18000м3, Р=600Па ВОД-080-ДУ600-Н-
00550/2-У2, массой 344 кг</t>
  </si>
  <si>
    <t>Клапан противопожарный универсальный
(дымовой) КПУ-1Н-Д-Н-600х600-2хф- МЭО220-СН-0-0-0-0-ВД-0</t>
  </si>
  <si>
    <t>Отвод 90° из оцинкованной стали б=1,2 мм
1000х600 3,46 м2</t>
  </si>
  <si>
    <r>
      <rPr>
        <sz val="10"/>
        <rFont val="Times New Roman"/>
        <family val="1"/>
      </rPr>
      <t>Отвод 90° из оцинкованной стали б=1,2 мм
800х500</t>
    </r>
    <r>
      <rPr>
        <sz val="10"/>
        <color rgb="FF000000"/>
        <rFont val="Times New Roman"/>
        <charset val="204"/>
      </rPr>
      <t xml:space="preserve"> 2,4 м2</t>
    </r>
  </si>
  <si>
    <r>
      <rPr>
        <sz val="10"/>
        <rFont val="Times New Roman"/>
        <family val="1"/>
      </rPr>
      <t>Отвод 45° из оцинкованной стали б=1,2 мм
800х500</t>
    </r>
    <r>
      <rPr>
        <sz val="10"/>
        <color rgb="FF000000"/>
        <rFont val="Times New Roman"/>
        <charset val="204"/>
      </rPr>
      <t xml:space="preserve"> 1,33 м2</t>
    </r>
  </si>
  <si>
    <r>
      <rPr>
        <sz val="10"/>
        <rFont val="Times New Roman"/>
        <family val="1"/>
      </rPr>
      <t>Отвод 90° из оцинкованной стали б=1,2 мм
600х600</t>
    </r>
    <r>
      <rPr>
        <sz val="10"/>
        <color rgb="FF000000"/>
        <rFont val="Times New Roman"/>
        <charset val="204"/>
      </rPr>
      <t xml:space="preserve"> 1,84 м2</t>
    </r>
  </si>
  <si>
    <t>Переход из оцинкованной стали б=1,2 мм
1000х600/Ø800 L=300 1,05 м2</t>
  </si>
  <si>
    <r>
      <rPr>
        <sz val="10"/>
        <rFont val="Times New Roman"/>
        <family val="1"/>
      </rPr>
      <t>Переход из оцинкованной стали б=1,2 мм
1000х600/600х600 L=400</t>
    </r>
    <r>
      <rPr>
        <sz val="10"/>
        <color rgb="FF000000"/>
        <rFont val="Times New Roman"/>
        <charset val="204"/>
      </rPr>
      <t xml:space="preserve"> 1,46 м2</t>
    </r>
  </si>
  <si>
    <t>Переход из оцинкованной стали б=1,2 мм
800х500/Ø800 L=300 0,92 м2</t>
  </si>
  <si>
    <t>Заделка пазух прохода воздуховодов и труб через стены и перекрытие
огнезадерживающей пеной ОГНЕЗА EI240, 750 мл</t>
  </si>
  <si>
    <t>Монтаж систем крепления вентиляционного
оборудования</t>
  </si>
  <si>
    <t>Гайка шестигранная M10</t>
  </si>
  <si>
    <t>Шайба 10/9021</t>
  </si>
  <si>
    <t>Профиль ST 41/41-2.0-6</t>
  </si>
  <si>
    <t>Декоративная крышка 41/41</t>
  </si>
  <si>
    <t>Наружный блок RXYSCQ6TV1</t>
  </si>
  <si>
    <t>Внутренний блок FTXM35R</t>
  </si>
  <si>
    <t>Внутренний блок FTXM50R</t>
  </si>
  <si>
    <t>ИК-пульт управления</t>
  </si>
  <si>
    <t>Монтажный комплект к блокам</t>
  </si>
  <si>
    <t>Помпа дренажная для кондиционера Aspen
Mini Aqua Silent+</t>
  </si>
  <si>
    <t>Подставка оцинкованная под кондиционер
(для наружного блока) на пол</t>
  </si>
  <si>
    <t>Гибкая вставка Канал-ГКВ 80-50</t>
  </si>
  <si>
    <t>Нужно КП от 3-х поставщиков</t>
  </si>
  <si>
    <t>предоставить кп от 3-х поставщиков</t>
  </si>
  <si>
    <t>предоставить КП от 3-х Поставщиков</t>
  </si>
  <si>
    <t xml:space="preserve"> в КП 934665 п.21 количество исправить на 2 шт</t>
  </si>
  <si>
    <t xml:space="preserve"> в КП 934665 п.22 количество исправить на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</si>
</sst>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"/>
    <numFmt numFmtId="165" formatCode="dd\.mm\.yy;@"/>
    <numFmt numFmtId="166" formatCode="0.0"/>
  </numFmts>
  <fonts count="28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11"/>
      <color rgb="FF000000"/>
      <name val="Times New Roman"/>
      <family val="2"/>
    </font>
    <font>
      <sz val="12"/>
      <color rgb="FF000000"/>
      <name val="Times New Roman"/>
      <family val="2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  <font>
      <sz val="12"/>
      <name val="Times New Roman"/>
    </font>
    <font>
      <sz val="10"/>
      <color rgb="FF000000"/>
      <name val="Times New Roman"/>
      <family val="2"/>
    </font>
    <font>
      <sz val="9"/>
      <name val="Times New Roman"/>
    </font>
    <font>
      <sz val="8"/>
      <color rgb="FF000000"/>
      <name val="Times New Roman"/>
      <family val="2"/>
    </font>
    <font>
      <sz val="11"/>
      <color rgb="FF000000"/>
      <name val="Times New Roman"/>
      <family val="2"/>
    </font>
    <font>
      <sz val="11"/>
      <name val="Times New Roman"/>
    </font>
    <font>
      <b/>
      <sz val="10"/>
      <color rgb="FF000000"/>
      <name val="Times New Roman"/>
      <family val="2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sz val="10"/>
      <name val="Cambria Math"/>
      <family val="1"/>
    </font>
    <font>
      <sz val="10"/>
      <name val="Calibri"/>
      <family val="1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88">
    <xf numFmtId="0" fontId="0" fillId="0" borderId="0" xfId="0" applyFill="1" applyBorder="1" applyAlignment="1">
      <alignment horizontal="left" vertical="top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1" fillId="0" borderId="7" xfId="0" applyFont="1" applyFill="1" applyBorder="1" applyAlignment="1">
      <alignment horizontal="left" vertical="top" wrapText="1" indent="1"/>
    </xf>
    <xf numFmtId="1" fontId="2" fillId="0" borderId="7" xfId="0" applyNumberFormat="1" applyFont="1" applyFill="1" applyBorder="1" applyAlignment="1">
      <alignment horizontal="center" vertical="top" shrinkToFit="1"/>
    </xf>
    <xf numFmtId="164" fontId="3" fillId="0" borderId="7" xfId="0" applyNumberFormat="1" applyFont="1" applyFill="1" applyBorder="1" applyAlignment="1">
      <alignment horizontal="left" vertical="top" indent="1" shrinkToFit="1"/>
    </xf>
    <xf numFmtId="0" fontId="0" fillId="0" borderId="7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wrapText="1"/>
    </xf>
    <xf numFmtId="0" fontId="6" fillId="0" borderId="7" xfId="0" applyFont="1" applyFill="1" applyBorder="1" applyAlignment="1">
      <alignment horizontal="center" vertical="top" wrapText="1"/>
    </xf>
    <xf numFmtId="1" fontId="8" fillId="0" borderId="7" xfId="0" applyNumberFormat="1" applyFont="1" applyFill="1" applyBorder="1" applyAlignment="1">
      <alignment horizontal="center" vertical="top" shrinkToFit="1"/>
    </xf>
    <xf numFmtId="0" fontId="9" fillId="0" borderId="7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left" vertical="top" wrapText="1" indent="1"/>
    </xf>
    <xf numFmtId="0" fontId="7" fillId="0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 indent="1"/>
    </xf>
    <xf numFmtId="1" fontId="13" fillId="0" borderId="7" xfId="0" applyNumberFormat="1" applyFont="1" applyFill="1" applyBorder="1" applyAlignment="1">
      <alignment horizontal="right" vertical="top" indent="2" shrinkToFit="1"/>
    </xf>
    <xf numFmtId="1" fontId="13" fillId="0" borderId="7" xfId="0" applyNumberFormat="1" applyFont="1" applyFill="1" applyBorder="1" applyAlignment="1">
      <alignment horizontal="center" vertical="top" shrinkToFit="1"/>
    </xf>
    <xf numFmtId="164" fontId="3" fillId="0" borderId="7" xfId="0" applyNumberFormat="1" applyFont="1" applyFill="1" applyBorder="1" applyAlignment="1">
      <alignment horizontal="right" vertical="top" indent="2" shrinkToFit="1"/>
    </xf>
    <xf numFmtId="164" fontId="3" fillId="0" borderId="7" xfId="0" applyNumberFormat="1" applyFont="1" applyFill="1" applyBorder="1" applyAlignment="1">
      <alignment horizontal="center" vertical="top" shrinkToFit="1"/>
    </xf>
    <xf numFmtId="0" fontId="0" fillId="0" borderId="14" xfId="0" applyFill="1" applyBorder="1" applyAlignment="1">
      <alignment horizontal="left" wrapText="1"/>
    </xf>
    <xf numFmtId="164" fontId="3" fillId="2" borderId="7" xfId="0" applyNumberFormat="1" applyFont="1" applyFill="1" applyBorder="1" applyAlignment="1">
      <alignment horizontal="left" vertical="top" indent="1" shrinkToFit="1"/>
    </xf>
    <xf numFmtId="0" fontId="0" fillId="2" borderId="7" xfId="0" applyFill="1" applyBorder="1" applyAlignment="1">
      <alignment horizontal="left" vertical="center" wrapText="1"/>
    </xf>
    <xf numFmtId="164" fontId="3" fillId="2" borderId="7" xfId="0" applyNumberFormat="1" applyFont="1" applyFill="1" applyBorder="1" applyAlignment="1">
      <alignment horizontal="right" vertical="top" indent="2" shrinkToFit="1"/>
    </xf>
    <xf numFmtId="164" fontId="24" fillId="3" borderId="7" xfId="0" applyNumberFormat="1" applyFont="1" applyFill="1" applyBorder="1" applyAlignment="1">
      <alignment horizontal="right" vertical="top" indent="2" shrinkToFit="1"/>
    </xf>
    <xf numFmtId="0" fontId="25" fillId="3" borderId="7" xfId="0" applyFont="1" applyFill="1" applyBorder="1" applyAlignment="1">
      <alignment horizontal="left" vertical="center" wrapText="1"/>
    </xf>
    <xf numFmtId="164" fontId="3" fillId="2" borderId="7" xfId="0" applyNumberFormat="1" applyFont="1" applyFill="1" applyBorder="1" applyAlignment="1">
      <alignment horizontal="center" vertical="top" shrinkToFit="1"/>
    </xf>
    <xf numFmtId="2" fontId="0" fillId="0" borderId="0" xfId="0" applyNumberForma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1" fillId="0" borderId="4" xfId="0" applyFont="1" applyFill="1" applyBorder="1" applyAlignment="1">
      <alignment horizontal="left" vertical="top" wrapText="1" indent="6"/>
    </xf>
    <xf numFmtId="0" fontId="1" fillId="0" borderId="5" xfId="0" applyFont="1" applyFill="1" applyBorder="1" applyAlignment="1">
      <alignment horizontal="left" vertical="top" wrapText="1" indent="6"/>
    </xf>
    <xf numFmtId="0" fontId="1" fillId="0" borderId="6" xfId="0" applyFont="1" applyFill="1" applyBorder="1" applyAlignment="1">
      <alignment horizontal="left" vertical="top" wrapText="1" indent="6"/>
    </xf>
    <xf numFmtId="0" fontId="1" fillId="0" borderId="4" xfId="0" applyFont="1" applyFill="1" applyBorder="1" applyAlignment="1">
      <alignment horizontal="left" vertical="top" wrapText="1" indent="2"/>
    </xf>
    <xf numFmtId="0" fontId="1" fillId="0" borderId="5" xfId="0" applyFont="1" applyFill="1" applyBorder="1" applyAlignment="1">
      <alignment horizontal="left" vertical="top" wrapText="1" indent="2"/>
    </xf>
    <xf numFmtId="0" fontId="1" fillId="0" borderId="6" xfId="0" applyFont="1" applyFill="1" applyBorder="1" applyAlignment="1">
      <alignment horizontal="left" vertical="top" wrapText="1" indent="2"/>
    </xf>
    <xf numFmtId="0" fontId="1" fillId="0" borderId="4" xfId="0" applyFont="1" applyFill="1" applyBorder="1" applyAlignment="1">
      <alignment horizontal="left" vertical="center" wrapText="1" indent="2"/>
    </xf>
    <xf numFmtId="0" fontId="1" fillId="0" borderId="5" xfId="0" applyFont="1" applyFill="1" applyBorder="1" applyAlignment="1">
      <alignment horizontal="left" vertical="center" wrapText="1" indent="2"/>
    </xf>
    <xf numFmtId="0" fontId="1" fillId="0" borderId="6" xfId="0" applyFont="1" applyFill="1" applyBorder="1" applyAlignment="1">
      <alignment horizontal="left" vertical="center" wrapText="1" indent="2"/>
    </xf>
    <xf numFmtId="1" fontId="2" fillId="0" borderId="4" xfId="0" applyNumberFormat="1" applyFont="1" applyFill="1" applyBorder="1" applyAlignment="1">
      <alignment horizontal="center" vertical="top" shrinkToFit="1"/>
    </xf>
    <xf numFmtId="1" fontId="2" fillId="0" borderId="5" xfId="0" applyNumberFormat="1" applyFont="1" applyFill="1" applyBorder="1" applyAlignment="1">
      <alignment horizontal="center" vertical="top" shrinkToFit="1"/>
    </xf>
    <xf numFmtId="1" fontId="2" fillId="0" borderId="6" xfId="0" applyNumberFormat="1" applyFont="1" applyFill="1" applyBorder="1" applyAlignment="1">
      <alignment horizontal="center" vertical="top" shrinkToFit="1"/>
    </xf>
    <xf numFmtId="0" fontId="4" fillId="0" borderId="4" xfId="0" applyFont="1" applyFill="1" applyBorder="1" applyAlignment="1">
      <alignment horizontal="left" vertical="top" wrapText="1" indent="2"/>
    </xf>
    <xf numFmtId="0" fontId="4" fillId="0" borderId="5" xfId="0" applyFont="1" applyFill="1" applyBorder="1" applyAlignment="1">
      <alignment horizontal="left" vertical="top" wrapText="1" indent="2"/>
    </xf>
    <xf numFmtId="0" fontId="4" fillId="0" borderId="6" xfId="0" applyFont="1" applyFill="1" applyBorder="1" applyAlignment="1">
      <alignment horizontal="left" vertical="top" wrapText="1" indent="2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wrapText="1"/>
    </xf>
    <xf numFmtId="164" fontId="3" fillId="0" borderId="8" xfId="0" applyNumberFormat="1" applyFont="1" applyFill="1" applyBorder="1" applyAlignment="1">
      <alignment horizontal="left" vertical="top" indent="1" shrinkToFit="1"/>
    </xf>
    <xf numFmtId="164" fontId="3" fillId="0" borderId="9" xfId="0" applyNumberFormat="1" applyFont="1" applyFill="1" applyBorder="1" applyAlignment="1">
      <alignment horizontal="left" vertical="top" indent="1" shrinkToFi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top" wrapText="1" indent="1"/>
    </xf>
    <xf numFmtId="0" fontId="6" fillId="0" borderId="11" xfId="0" applyFont="1" applyFill="1" applyBorder="1" applyAlignment="1">
      <alignment horizontal="left" vertical="top" wrapText="1" indent="1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0" fillId="0" borderId="10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top" wrapText="1" indent="3"/>
    </xf>
    <xf numFmtId="0" fontId="0" fillId="0" borderId="12" xfId="0" applyFill="1" applyBorder="1" applyAlignment="1">
      <alignment horizontal="left" vertical="top" wrapText="1" indent="3"/>
    </xf>
    <xf numFmtId="0" fontId="0" fillId="0" borderId="13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3"/>
    </xf>
    <xf numFmtId="0" fontId="7" fillId="0" borderId="8" xfId="0" applyFont="1" applyFill="1" applyBorder="1" applyAlignment="1">
      <alignment horizontal="left" textRotation="90" wrapText="1"/>
    </xf>
    <xf numFmtId="0" fontId="7" fillId="0" borderId="14" xfId="0" applyFont="1" applyFill="1" applyBorder="1" applyAlignment="1">
      <alignment horizontal="left" textRotation="90" wrapText="1"/>
    </xf>
    <xf numFmtId="0" fontId="7" fillId="0" borderId="9" xfId="0" applyFont="1" applyFill="1" applyBorder="1" applyAlignment="1">
      <alignment horizontal="left" textRotation="90" wrapText="1"/>
    </xf>
    <xf numFmtId="164" fontId="3" fillId="2" borderId="8" xfId="0" applyNumberFormat="1" applyFont="1" applyFill="1" applyBorder="1" applyAlignment="1">
      <alignment horizontal="left" vertical="top" indent="1" shrinkToFit="1"/>
    </xf>
    <xf numFmtId="164" fontId="3" fillId="2" borderId="9" xfId="0" applyNumberFormat="1" applyFont="1" applyFill="1" applyBorder="1" applyAlignment="1">
      <alignment horizontal="left" vertical="top" indent="1" shrinkToFi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18" fillId="2" borderId="10" xfId="0" applyFont="1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8" fillId="2" borderId="10" xfId="0" applyNumberFormat="1" applyFont="1" applyFill="1" applyBorder="1" applyAlignment="1">
      <alignment horizontal="center" vertical="center" shrinkToFit="1"/>
    </xf>
    <xf numFmtId="1" fontId="8" fillId="2" borderId="11" xfId="0" applyNumberFormat="1" applyFont="1" applyFill="1" applyBorder="1" applyAlignment="1">
      <alignment horizontal="center" vertical="center" shrinkToFit="1"/>
    </xf>
    <xf numFmtId="1" fontId="8" fillId="2" borderId="12" xfId="0" applyNumberFormat="1" applyFont="1" applyFill="1" applyBorder="1" applyAlignment="1">
      <alignment horizontal="center" vertical="center" shrinkToFit="1"/>
    </xf>
    <xf numFmtId="1" fontId="8" fillId="2" borderId="13" xfId="0" applyNumberFormat="1" applyFont="1" applyFill="1" applyBorder="1" applyAlignment="1">
      <alignment horizontal="center" vertical="center" shrinkToFit="1"/>
    </xf>
    <xf numFmtId="1" fontId="8" fillId="2" borderId="3" xfId="0" applyNumberFormat="1" applyFont="1" applyFill="1" applyBorder="1" applyAlignment="1">
      <alignment horizontal="center" vertical="center" shrinkToFit="1"/>
    </xf>
    <xf numFmtId="1" fontId="8" fillId="2" borderId="1" xfId="0" applyNumberFormat="1" applyFont="1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left" vertical="top" wrapText="1" indent="3"/>
    </xf>
    <xf numFmtId="0" fontId="0" fillId="2" borderId="12" xfId="0" applyFill="1" applyBorder="1" applyAlignment="1">
      <alignment horizontal="left" vertical="top" wrapText="1" indent="3"/>
    </xf>
    <xf numFmtId="0" fontId="0" fillId="2" borderId="13" xfId="0" applyFill="1" applyBorder="1" applyAlignment="1">
      <alignment horizontal="left" vertical="top" wrapText="1" indent="3"/>
    </xf>
    <xf numFmtId="0" fontId="0" fillId="2" borderId="1" xfId="0" applyFill="1" applyBorder="1" applyAlignment="1">
      <alignment horizontal="left" vertical="top" wrapText="1" indent="3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" fontId="8" fillId="2" borderId="10" xfId="0" applyNumberFormat="1" applyFont="1" applyFill="1" applyBorder="1" applyAlignment="1">
      <alignment horizontal="center" vertical="top" shrinkToFit="1"/>
    </xf>
    <xf numFmtId="1" fontId="8" fillId="2" borderId="11" xfId="0" applyNumberFormat="1" applyFont="1" applyFill="1" applyBorder="1" applyAlignment="1">
      <alignment horizontal="center" vertical="top" shrinkToFit="1"/>
    </xf>
    <xf numFmtId="1" fontId="8" fillId="2" borderId="12" xfId="0" applyNumberFormat="1" applyFont="1" applyFill="1" applyBorder="1" applyAlignment="1">
      <alignment horizontal="center" vertical="top" shrinkToFit="1"/>
    </xf>
    <xf numFmtId="1" fontId="8" fillId="2" borderId="13" xfId="0" applyNumberFormat="1" applyFont="1" applyFill="1" applyBorder="1" applyAlignment="1">
      <alignment horizontal="center" vertical="top" shrinkToFit="1"/>
    </xf>
    <xf numFmtId="1" fontId="8" fillId="2" borderId="3" xfId="0" applyNumberFormat="1" applyFont="1" applyFill="1" applyBorder="1" applyAlignment="1">
      <alignment horizontal="center" vertical="top" shrinkToFit="1"/>
    </xf>
    <xf numFmtId="1" fontId="8" fillId="2" borderId="1" xfId="0" applyNumberFormat="1" applyFont="1" applyFill="1" applyBorder="1" applyAlignment="1">
      <alignment horizontal="center" vertical="top" shrinkToFit="1"/>
    </xf>
    <xf numFmtId="0" fontId="0" fillId="0" borderId="8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top" wrapText="1" indent="3"/>
    </xf>
    <xf numFmtId="0" fontId="0" fillId="2" borderId="6" xfId="0" applyFill="1" applyBorder="1" applyAlignment="1">
      <alignment horizontal="left" vertical="top" wrapText="1" indent="3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1" fontId="8" fillId="2" borderId="4" xfId="0" applyNumberFormat="1" applyFont="1" applyFill="1" applyBorder="1" applyAlignment="1">
      <alignment horizontal="center" vertical="top" shrinkToFit="1"/>
    </xf>
    <xf numFmtId="1" fontId="8" fillId="2" borderId="5" xfId="0" applyNumberFormat="1" applyFont="1" applyFill="1" applyBorder="1" applyAlignment="1">
      <alignment horizontal="center" vertical="top" shrinkToFit="1"/>
    </xf>
    <xf numFmtId="1" fontId="8" fillId="2" borderId="6" xfId="0" applyNumberFormat="1" applyFont="1" applyFill="1" applyBorder="1" applyAlignment="1">
      <alignment horizontal="center" vertical="top" shrinkToFit="1"/>
    </xf>
    <xf numFmtId="0" fontId="0" fillId="0" borderId="12" xfId="0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textRotation="90" wrapText="1"/>
    </xf>
    <xf numFmtId="0" fontId="6" fillId="0" borderId="14" xfId="0" applyFont="1" applyFill="1" applyBorder="1" applyAlignment="1">
      <alignment horizontal="left" textRotation="90" wrapText="1"/>
    </xf>
    <xf numFmtId="0" fontId="6" fillId="0" borderId="9" xfId="0" applyFont="1" applyFill="1" applyBorder="1" applyAlignment="1">
      <alignment horizontal="left" textRotation="90" wrapText="1"/>
    </xf>
    <xf numFmtId="0" fontId="6" fillId="2" borderId="4" xfId="0" applyFont="1" applyFill="1" applyBorder="1" applyAlignment="1">
      <alignment horizontal="left" vertical="top" wrapText="1" indent="2"/>
    </xf>
    <xf numFmtId="0" fontId="6" fillId="2" borderId="5" xfId="0" applyFont="1" applyFill="1" applyBorder="1" applyAlignment="1">
      <alignment horizontal="left" vertical="top" wrapText="1" indent="2"/>
    </xf>
    <xf numFmtId="0" fontId="6" fillId="2" borderId="6" xfId="0" applyFont="1" applyFill="1" applyBorder="1" applyAlignment="1">
      <alignment horizontal="left" vertical="top" wrapText="1" indent="2"/>
    </xf>
    <xf numFmtId="0" fontId="0" fillId="0" borderId="15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vertical="top" wrapText="1" indent="4"/>
    </xf>
    <xf numFmtId="0" fontId="0" fillId="0" borderId="11" xfId="0" applyFill="1" applyBorder="1" applyAlignment="1">
      <alignment horizontal="left" vertical="top" wrapText="1" indent="4"/>
    </xf>
    <xf numFmtId="0" fontId="0" fillId="0" borderId="12" xfId="0" applyFill="1" applyBorder="1" applyAlignment="1">
      <alignment horizontal="left" vertical="top" wrapText="1" indent="4"/>
    </xf>
    <xf numFmtId="0" fontId="0" fillId="0" borderId="15" xfId="0" applyFill="1" applyBorder="1" applyAlignment="1">
      <alignment horizontal="left" vertical="top" wrapText="1" indent="4"/>
    </xf>
    <xf numFmtId="0" fontId="0" fillId="0" borderId="0" xfId="0" applyFill="1" applyBorder="1" applyAlignment="1">
      <alignment horizontal="left" vertical="top" wrapText="1" indent="4"/>
    </xf>
    <xf numFmtId="0" fontId="0" fillId="0" borderId="2" xfId="0" applyFill="1" applyBorder="1" applyAlignment="1">
      <alignment horizontal="left" vertical="top" wrapText="1" indent="4"/>
    </xf>
    <xf numFmtId="0" fontId="0" fillId="0" borderId="13" xfId="0" applyFill="1" applyBorder="1" applyAlignment="1">
      <alignment horizontal="left" vertical="top" wrapText="1" indent="4"/>
    </xf>
    <xf numFmtId="0" fontId="0" fillId="0" borderId="3" xfId="0" applyFill="1" applyBorder="1" applyAlignment="1">
      <alignment horizontal="left" vertical="top" wrapText="1" indent="4"/>
    </xf>
    <xf numFmtId="0" fontId="0" fillId="0" borderId="1" xfId="0" applyFill="1" applyBorder="1" applyAlignment="1">
      <alignment horizontal="left" vertical="top" wrapText="1" indent="4"/>
    </xf>
    <xf numFmtId="0" fontId="6" fillId="0" borderId="4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horizontal="left" vertical="top" shrinkToFit="1"/>
    </xf>
    <xf numFmtId="165" fontId="10" fillId="0" borderId="6" xfId="0" applyNumberFormat="1" applyFont="1" applyFill="1" applyBorder="1" applyAlignment="1">
      <alignment horizontal="left" vertical="top" shrinkToFit="1"/>
    </xf>
    <xf numFmtId="0" fontId="9" fillId="0" borderId="5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1" fontId="11" fillId="0" borderId="8" xfId="0" applyNumberFormat="1" applyFont="1" applyFill="1" applyBorder="1" applyAlignment="1">
      <alignment horizontal="center" vertical="top" shrinkToFit="1"/>
    </xf>
    <xf numFmtId="1" fontId="11" fillId="0" borderId="9" xfId="0" applyNumberFormat="1" applyFont="1" applyFill="1" applyBorder="1" applyAlignment="1">
      <alignment horizontal="center" vertical="top" shrinkToFit="1"/>
    </xf>
    <xf numFmtId="0" fontId="12" fillId="0" borderId="10" xfId="0" applyFont="1" applyFill="1" applyBorder="1" applyAlignment="1">
      <alignment horizontal="center" vertical="top" wrapText="1"/>
    </xf>
    <xf numFmtId="0" fontId="12" fillId="0" borderId="12" xfId="0" applyFont="1" applyFill="1" applyBorder="1" applyAlignment="1">
      <alignment horizontal="center" vertical="top" wrapText="1"/>
    </xf>
    <xf numFmtId="0" fontId="12" fillId="0" borderId="15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left" vertical="center" wrapText="1" indent="2"/>
    </xf>
    <xf numFmtId="0" fontId="7" fillId="0" borderId="11" xfId="0" applyFont="1" applyFill="1" applyBorder="1" applyAlignment="1">
      <alignment horizontal="left" vertical="center" wrapText="1" indent="2"/>
    </xf>
    <xf numFmtId="0" fontId="7" fillId="0" borderId="12" xfId="0" applyFont="1" applyFill="1" applyBorder="1" applyAlignment="1">
      <alignment horizontal="left" vertical="center" wrapText="1" indent="2"/>
    </xf>
    <xf numFmtId="0" fontId="7" fillId="0" borderId="15" xfId="0" applyFont="1" applyFill="1" applyBorder="1" applyAlignment="1">
      <alignment horizontal="left" vertical="center" wrapText="1" indent="2"/>
    </xf>
    <xf numFmtId="0" fontId="7" fillId="0" borderId="0" xfId="0" applyFont="1" applyFill="1" applyBorder="1" applyAlignment="1">
      <alignment horizontal="left" vertical="center" wrapText="1" indent="2"/>
    </xf>
    <xf numFmtId="0" fontId="7" fillId="0" borderId="2" xfId="0" applyFont="1" applyFill="1" applyBorder="1" applyAlignment="1">
      <alignment horizontal="left" vertical="center" wrapText="1" indent="2"/>
    </xf>
    <xf numFmtId="0" fontId="7" fillId="0" borderId="13" xfId="0" applyFont="1" applyFill="1" applyBorder="1" applyAlignment="1">
      <alignment horizontal="left" vertical="center" wrapText="1" indent="2"/>
    </xf>
    <xf numFmtId="0" fontId="7" fillId="0" borderId="3" xfId="0" applyFont="1" applyFill="1" applyBorder="1" applyAlignment="1">
      <alignment horizontal="left" vertical="center" wrapText="1" indent="2"/>
    </xf>
    <xf numFmtId="0" fontId="7" fillId="0" borderId="1" xfId="0" applyFont="1" applyFill="1" applyBorder="1" applyAlignment="1">
      <alignment horizontal="left" vertical="center" wrapText="1" indent="2"/>
    </xf>
    <xf numFmtId="1" fontId="13" fillId="0" borderId="4" xfId="0" applyNumberFormat="1" applyFont="1" applyFill="1" applyBorder="1" applyAlignment="1">
      <alignment horizontal="center" vertical="top" shrinkToFit="1"/>
    </xf>
    <xf numFmtId="1" fontId="13" fillId="0" borderId="5" xfId="0" applyNumberFormat="1" applyFont="1" applyFill="1" applyBorder="1" applyAlignment="1">
      <alignment horizontal="center" vertical="top" shrinkToFit="1"/>
    </xf>
    <xf numFmtId="1" fontId="13" fillId="0" borderId="6" xfId="0" applyNumberFormat="1" applyFont="1" applyFill="1" applyBorder="1" applyAlignment="1">
      <alignment horizontal="center" vertical="top" shrinkToFit="1"/>
    </xf>
    <xf numFmtId="0" fontId="6" fillId="0" borderId="4" xfId="0" applyFont="1" applyFill="1" applyBorder="1" applyAlignment="1">
      <alignment horizontal="left" vertical="top" wrapText="1" indent="10"/>
    </xf>
    <xf numFmtId="0" fontId="6" fillId="0" borderId="5" xfId="0" applyFont="1" applyFill="1" applyBorder="1" applyAlignment="1">
      <alignment horizontal="left" vertical="top" wrapText="1" indent="10"/>
    </xf>
    <xf numFmtId="0" fontId="6" fillId="0" borderId="6" xfId="0" applyFont="1" applyFill="1" applyBorder="1" applyAlignment="1">
      <alignment horizontal="left" vertical="top" wrapText="1" indent="10"/>
    </xf>
    <xf numFmtId="0" fontId="6" fillId="0" borderId="5" xfId="0" applyFont="1" applyFill="1" applyBorder="1" applyAlignment="1">
      <alignment horizontal="center" vertical="top" wrapText="1"/>
    </xf>
    <xf numFmtId="1" fontId="8" fillId="3" borderId="4" xfId="0" applyNumberFormat="1" applyFont="1" applyFill="1" applyBorder="1" applyAlignment="1">
      <alignment horizontal="center" vertical="top" shrinkToFit="1"/>
    </xf>
    <xf numFmtId="1" fontId="8" fillId="3" borderId="5" xfId="0" applyNumberFormat="1" applyFont="1" applyFill="1" applyBorder="1" applyAlignment="1">
      <alignment horizontal="center" vertical="top" shrinkToFit="1"/>
    </xf>
    <xf numFmtId="1" fontId="8" fillId="3" borderId="6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left" vertical="top" wrapText="1" indent="3"/>
    </xf>
    <xf numFmtId="0" fontId="0" fillId="0" borderId="6" xfId="0" applyFill="1" applyBorder="1" applyAlignment="1">
      <alignment horizontal="left" vertical="top" wrapText="1" indent="3"/>
    </xf>
    <xf numFmtId="0" fontId="6" fillId="0" borderId="4" xfId="0" applyFont="1" applyFill="1" applyBorder="1" applyAlignment="1">
      <alignment horizontal="left" vertical="top" wrapText="1" indent="11"/>
    </xf>
    <xf numFmtId="0" fontId="6" fillId="0" borderId="5" xfId="0" applyFont="1" applyFill="1" applyBorder="1" applyAlignment="1">
      <alignment horizontal="left" vertical="top" wrapText="1" indent="11"/>
    </xf>
    <xf numFmtId="0" fontId="6" fillId="0" borderId="6" xfId="0" applyFont="1" applyFill="1" applyBorder="1" applyAlignment="1">
      <alignment horizontal="left" vertical="top" wrapText="1" indent="11"/>
    </xf>
    <xf numFmtId="0" fontId="6" fillId="0" borderId="4" xfId="0" applyFont="1" applyFill="1" applyBorder="1" applyAlignment="1">
      <alignment horizontal="left" vertical="top" wrapText="1" indent="16"/>
    </xf>
    <xf numFmtId="0" fontId="6" fillId="0" borderId="5" xfId="0" applyFont="1" applyFill="1" applyBorder="1" applyAlignment="1">
      <alignment horizontal="left" vertical="top" wrapText="1" indent="16"/>
    </xf>
    <xf numFmtId="0" fontId="6" fillId="0" borderId="6" xfId="0" applyFont="1" applyFill="1" applyBorder="1" applyAlignment="1">
      <alignment horizontal="left" vertical="top" wrapText="1" indent="16"/>
    </xf>
    <xf numFmtId="0" fontId="6" fillId="0" borderId="4" xfId="0" applyFont="1" applyFill="1" applyBorder="1" applyAlignment="1">
      <alignment horizontal="left" vertical="top" wrapText="1" indent="1"/>
    </xf>
    <xf numFmtId="0" fontId="6" fillId="0" borderId="5" xfId="0" applyFont="1" applyFill="1" applyBorder="1" applyAlignment="1">
      <alignment horizontal="left" vertical="top" wrapText="1" indent="1"/>
    </xf>
    <xf numFmtId="0" fontId="6" fillId="0" borderId="6" xfId="0" applyFont="1" applyFill="1" applyBorder="1" applyAlignment="1">
      <alignment horizontal="left" vertical="top" wrapText="1" indent="1"/>
    </xf>
    <xf numFmtId="0" fontId="6" fillId="0" borderId="4" xfId="0" applyFont="1" applyFill="1" applyBorder="1" applyAlignment="1">
      <alignment horizontal="left" vertical="top" wrapText="1" indent="15"/>
    </xf>
    <xf numFmtId="0" fontId="6" fillId="0" borderId="5" xfId="0" applyFont="1" applyFill="1" applyBorder="1" applyAlignment="1">
      <alignment horizontal="left" vertical="top" wrapText="1" indent="15"/>
    </xf>
    <xf numFmtId="0" fontId="6" fillId="0" borderId="6" xfId="0" applyFont="1" applyFill="1" applyBorder="1" applyAlignment="1">
      <alignment horizontal="left" vertical="top" wrapText="1" indent="15"/>
    </xf>
    <xf numFmtId="0" fontId="6" fillId="0" borderId="4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 indent="2"/>
    </xf>
    <xf numFmtId="0" fontId="6" fillId="0" borderId="5" xfId="0" applyFont="1" applyFill="1" applyBorder="1" applyAlignment="1">
      <alignment horizontal="left" vertical="top" wrapText="1" indent="2"/>
    </xf>
    <xf numFmtId="0" fontId="6" fillId="0" borderId="6" xfId="0" applyFont="1" applyFill="1" applyBorder="1" applyAlignment="1">
      <alignment horizontal="left" vertical="top" wrapText="1" indent="2"/>
    </xf>
    <xf numFmtId="0" fontId="6" fillId="0" borderId="10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" fontId="8" fillId="3" borderId="10" xfId="0" applyNumberFormat="1" applyFont="1" applyFill="1" applyBorder="1" applyAlignment="1">
      <alignment horizontal="center" vertical="top" shrinkToFit="1"/>
    </xf>
    <xf numFmtId="1" fontId="8" fillId="3" borderId="11" xfId="0" applyNumberFormat="1" applyFont="1" applyFill="1" applyBorder="1" applyAlignment="1">
      <alignment horizontal="center" vertical="top" shrinkToFit="1"/>
    </xf>
    <xf numFmtId="1" fontId="8" fillId="3" borderId="12" xfId="0" applyNumberFormat="1" applyFont="1" applyFill="1" applyBorder="1" applyAlignment="1">
      <alignment horizontal="center" vertical="top" shrinkToFit="1"/>
    </xf>
    <xf numFmtId="1" fontId="8" fillId="3" borderId="13" xfId="0" applyNumberFormat="1" applyFont="1" applyFill="1" applyBorder="1" applyAlignment="1">
      <alignment horizontal="center" vertical="top" shrinkToFit="1"/>
    </xf>
    <xf numFmtId="1" fontId="8" fillId="3" borderId="3" xfId="0" applyNumberFormat="1" applyFont="1" applyFill="1" applyBorder="1" applyAlignment="1">
      <alignment horizontal="center" vertical="top" shrinkToFit="1"/>
    </xf>
    <xf numFmtId="1" fontId="8" fillId="3" borderId="1" xfId="0" applyNumberFormat="1" applyFont="1" applyFill="1" applyBorder="1" applyAlignment="1">
      <alignment horizontal="center" vertical="top" shrinkToFit="1"/>
    </xf>
    <xf numFmtId="0" fontId="18" fillId="2" borderId="4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" fontId="3" fillId="0" borderId="8" xfId="0" applyNumberFormat="1" applyFont="1" applyFill="1" applyBorder="1" applyAlignment="1">
      <alignment horizontal="center" vertical="top" shrinkToFit="1"/>
    </xf>
    <xf numFmtId="1" fontId="3" fillId="0" borderId="9" xfId="0" applyNumberFormat="1" applyFont="1" applyFill="1" applyBorder="1" applyAlignment="1">
      <alignment horizontal="center" vertical="top" shrinkToFit="1"/>
    </xf>
    <xf numFmtId="0" fontId="25" fillId="3" borderId="4" xfId="0" applyFont="1" applyFill="1" applyBorder="1" applyAlignment="1">
      <alignment horizontal="left" vertical="top" wrapText="1"/>
    </xf>
    <xf numFmtId="0" fontId="25" fillId="3" borderId="5" xfId="0" applyFont="1" applyFill="1" applyBorder="1" applyAlignment="1">
      <alignment horizontal="left" vertical="top" wrapText="1"/>
    </xf>
    <xf numFmtId="0" fontId="25" fillId="3" borderId="6" xfId="0" applyFont="1" applyFill="1" applyBorder="1" applyAlignment="1">
      <alignment horizontal="left" vertical="top" wrapText="1"/>
    </xf>
    <xf numFmtId="0" fontId="25" fillId="3" borderId="4" xfId="0" applyFont="1" applyFill="1" applyBorder="1" applyAlignment="1">
      <alignment horizontal="center" vertical="top" wrapText="1"/>
    </xf>
    <xf numFmtId="0" fontId="25" fillId="3" borderId="5" xfId="0" applyFont="1" applyFill="1" applyBorder="1" applyAlignment="1">
      <alignment horizontal="center" vertical="top" wrapText="1"/>
    </xf>
    <xf numFmtId="0" fontId="25" fillId="3" borderId="6" xfId="0" applyFont="1" applyFill="1" applyBorder="1" applyAlignment="1">
      <alignment horizontal="center" vertical="top" wrapText="1"/>
    </xf>
    <xf numFmtId="1" fontId="25" fillId="3" borderId="4" xfId="0" applyNumberFormat="1" applyFont="1" applyFill="1" applyBorder="1" applyAlignment="1">
      <alignment horizontal="center" vertical="top" shrinkToFit="1"/>
    </xf>
    <xf numFmtId="1" fontId="25" fillId="3" borderId="5" xfId="0" applyNumberFormat="1" applyFont="1" applyFill="1" applyBorder="1" applyAlignment="1">
      <alignment horizontal="center" vertical="top" shrinkToFit="1"/>
    </xf>
    <xf numFmtId="1" fontId="25" fillId="3" borderId="6" xfId="0" applyNumberFormat="1" applyFont="1" applyFill="1" applyBorder="1" applyAlignment="1">
      <alignment horizontal="center" vertical="top" shrinkToFit="1"/>
    </xf>
    <xf numFmtId="0" fontId="25" fillId="3" borderId="4" xfId="0" applyFont="1" applyFill="1" applyBorder="1" applyAlignment="1">
      <alignment horizontal="left" vertical="top" wrapText="1" indent="3"/>
    </xf>
    <xf numFmtId="0" fontId="25" fillId="3" borderId="6" xfId="0" applyFont="1" applyFill="1" applyBorder="1" applyAlignment="1">
      <alignment horizontal="left" vertical="top" wrapText="1" indent="3"/>
    </xf>
    <xf numFmtId="0" fontId="25" fillId="3" borderId="4" xfId="0" applyFont="1" applyFill="1" applyBorder="1" applyAlignment="1">
      <alignment horizontal="left" vertical="center" wrapText="1"/>
    </xf>
    <xf numFmtId="0" fontId="25" fillId="3" borderId="6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left" vertical="top" wrapText="1"/>
    </xf>
    <xf numFmtId="0" fontId="18" fillId="0" borderId="10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right" vertical="top" wrapText="1"/>
    </xf>
    <xf numFmtId="0" fontId="0" fillId="0" borderId="5" xfId="0" applyFill="1" applyBorder="1" applyAlignment="1">
      <alignment horizontal="right" vertical="top" wrapText="1"/>
    </xf>
    <xf numFmtId="0" fontId="0" fillId="0" borderId="6" xfId="0" applyFill="1" applyBorder="1" applyAlignment="1">
      <alignment horizontal="right" vertical="top" wrapText="1"/>
    </xf>
    <xf numFmtId="0" fontId="0" fillId="0" borderId="4" xfId="0" applyFill="1" applyBorder="1" applyAlignment="1">
      <alignment horizontal="left" vertical="top" wrapText="1" indent="2"/>
    </xf>
    <xf numFmtId="0" fontId="0" fillId="0" borderId="5" xfId="0" applyFill="1" applyBorder="1" applyAlignment="1">
      <alignment horizontal="left" vertical="top" wrapText="1" indent="2"/>
    </xf>
    <xf numFmtId="0" fontId="0" fillId="0" borderId="6" xfId="0" applyFill="1" applyBorder="1" applyAlignment="1">
      <alignment horizontal="left" vertical="top" wrapText="1" indent="2"/>
    </xf>
    <xf numFmtId="0" fontId="6" fillId="3" borderId="4" xfId="0" applyFont="1" applyFill="1" applyBorder="1" applyAlignment="1">
      <alignment horizontal="left" vertical="top" wrapText="1" indent="2"/>
    </xf>
    <xf numFmtId="0" fontId="6" fillId="3" borderId="5" xfId="0" applyFont="1" applyFill="1" applyBorder="1" applyAlignment="1">
      <alignment horizontal="left" vertical="top" wrapText="1" indent="2"/>
    </xf>
    <xf numFmtId="0" fontId="6" fillId="3" borderId="6" xfId="0" applyFont="1" applyFill="1" applyBorder="1" applyAlignment="1">
      <alignment horizontal="left" vertical="top" wrapText="1" indent="2"/>
    </xf>
    <xf numFmtId="0" fontId="6" fillId="0" borderId="4" xfId="0" applyFont="1" applyFill="1" applyBorder="1" applyAlignment="1">
      <alignment horizontal="left" vertical="top" wrapText="1" indent="3"/>
    </xf>
    <xf numFmtId="0" fontId="6" fillId="0" borderId="6" xfId="0" applyFont="1" applyFill="1" applyBorder="1" applyAlignment="1">
      <alignment horizontal="left" vertical="top" wrapText="1" indent="3"/>
    </xf>
    <xf numFmtId="0" fontId="6" fillId="3" borderId="4" xfId="0" applyFont="1" applyFill="1" applyBorder="1" applyAlignment="1">
      <alignment horizontal="left" vertical="top" wrapText="1" indent="3"/>
    </xf>
    <xf numFmtId="0" fontId="6" fillId="3" borderId="5" xfId="0" applyFont="1" applyFill="1" applyBorder="1" applyAlignment="1">
      <alignment horizontal="left" vertical="top" wrapText="1" indent="3"/>
    </xf>
    <xf numFmtId="0" fontId="6" fillId="3" borderId="6" xfId="0" applyFont="1" applyFill="1" applyBorder="1" applyAlignment="1">
      <alignment horizontal="left" vertical="top" wrapText="1" indent="3"/>
    </xf>
    <xf numFmtId="0" fontId="0" fillId="0" borderId="4" xfId="0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vertical="top" wrapText="1" indent="1"/>
    </xf>
    <xf numFmtId="0" fontId="6" fillId="0" borderId="4" xfId="0" applyFont="1" applyFill="1" applyBorder="1" applyAlignment="1">
      <alignment horizontal="left" vertical="top" wrapText="1" indent="4"/>
    </xf>
    <xf numFmtId="0" fontId="6" fillId="0" borderId="6" xfId="0" applyFont="1" applyFill="1" applyBorder="1" applyAlignment="1">
      <alignment horizontal="left" vertical="top" wrapText="1" indent="4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1" fontId="8" fillId="0" borderId="4" xfId="0" applyNumberFormat="1" applyFont="1" applyFill="1" applyBorder="1" applyAlignment="1">
      <alignment horizontal="center" vertical="top" shrinkToFit="1"/>
    </xf>
    <xf numFmtId="1" fontId="8" fillId="0" borderId="5" xfId="0" applyNumberFormat="1" applyFont="1" applyFill="1" applyBorder="1" applyAlignment="1">
      <alignment horizontal="center" vertical="top" shrinkToFit="1"/>
    </xf>
    <xf numFmtId="1" fontId="8" fillId="0" borderId="6" xfId="0" applyNumberFormat="1" applyFont="1" applyFill="1" applyBorder="1" applyAlignment="1">
      <alignment horizontal="center" vertical="top" shrinkToFit="1"/>
    </xf>
    <xf numFmtId="0" fontId="6" fillId="0" borderId="4" xfId="0" applyFont="1" applyFill="1" applyBorder="1" applyAlignment="1">
      <alignment horizontal="right" vertical="top" wrapText="1"/>
    </xf>
    <xf numFmtId="0" fontId="6" fillId="0" borderId="5" xfId="0" applyFont="1" applyFill="1" applyBorder="1" applyAlignment="1">
      <alignment horizontal="right" vertical="top" wrapText="1"/>
    </xf>
    <xf numFmtId="0" fontId="6" fillId="0" borderId="6" xfId="0" applyFont="1" applyFill="1" applyBorder="1" applyAlignment="1">
      <alignment horizontal="righ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shrinkToFit="1"/>
    </xf>
    <xf numFmtId="1" fontId="8" fillId="2" borderId="5" xfId="0" applyNumberFormat="1" applyFont="1" applyFill="1" applyBorder="1" applyAlignment="1">
      <alignment horizontal="center" vertical="center" shrinkToFit="1"/>
    </xf>
    <xf numFmtId="1" fontId="8" fillId="2" borderId="6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" fontId="8" fillId="4" borderId="4" xfId="0" applyNumberFormat="1" applyFont="1" applyFill="1" applyBorder="1" applyAlignment="1">
      <alignment horizontal="center" vertical="top" shrinkToFit="1"/>
    </xf>
    <xf numFmtId="1" fontId="8" fillId="4" borderId="5" xfId="0" applyNumberFormat="1" applyFont="1" applyFill="1" applyBorder="1" applyAlignment="1">
      <alignment horizontal="center" vertical="top" shrinkToFit="1"/>
    </xf>
    <xf numFmtId="1" fontId="8" fillId="4" borderId="6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left" vertical="top" wrapText="1" indent="6"/>
    </xf>
    <xf numFmtId="0" fontId="0" fillId="0" borderId="6" xfId="0" applyFill="1" applyBorder="1" applyAlignment="1">
      <alignment horizontal="left" vertical="top" wrapText="1" indent="6"/>
    </xf>
    <xf numFmtId="0" fontId="0" fillId="0" borderId="4" xfId="0" applyFill="1" applyBorder="1" applyAlignment="1">
      <alignment horizontal="left" vertical="top" wrapText="1" indent="8"/>
    </xf>
    <xf numFmtId="0" fontId="0" fillId="0" borderId="6" xfId="0" applyFill="1" applyBorder="1" applyAlignment="1">
      <alignment horizontal="left" vertical="top" wrapText="1" indent="8"/>
    </xf>
    <xf numFmtId="0" fontId="6" fillId="0" borderId="5" xfId="0" applyFont="1" applyFill="1" applyBorder="1" applyAlignment="1">
      <alignment horizontal="left" vertical="top" wrapText="1" indent="3"/>
    </xf>
    <xf numFmtId="0" fontId="0" fillId="0" borderId="4" xfId="0" applyFill="1" applyBorder="1" applyAlignment="1">
      <alignment horizontal="left" vertical="top" wrapText="1" indent="7"/>
    </xf>
    <xf numFmtId="0" fontId="0" fillId="0" borderId="6" xfId="0" applyFill="1" applyBorder="1" applyAlignment="1">
      <alignment horizontal="left" vertical="top" wrapText="1" indent="7"/>
    </xf>
    <xf numFmtId="0" fontId="6" fillId="0" borderId="10" xfId="0" applyFont="1" applyFill="1" applyBorder="1" applyAlignment="1">
      <alignment horizontal="right" vertical="top" wrapText="1"/>
    </xf>
    <xf numFmtId="0" fontId="6" fillId="0" borderId="11" xfId="0" applyFont="1" applyFill="1" applyBorder="1" applyAlignment="1">
      <alignment horizontal="right" vertical="top" wrapText="1"/>
    </xf>
    <xf numFmtId="0" fontId="6" fillId="0" borderId="12" xfId="0" applyFont="1" applyFill="1" applyBorder="1" applyAlignment="1">
      <alignment horizontal="right" vertical="top" wrapText="1"/>
    </xf>
    <xf numFmtId="0" fontId="6" fillId="0" borderId="13" xfId="0" applyFont="1" applyFill="1" applyBorder="1" applyAlignment="1">
      <alignment horizontal="right" vertical="top" wrapText="1"/>
    </xf>
    <xf numFmtId="0" fontId="6" fillId="0" borderId="3" xfId="0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right" vertical="top" wrapText="1"/>
    </xf>
    <xf numFmtId="1" fontId="3" fillId="0" borderId="8" xfId="0" applyNumberFormat="1" applyFont="1" applyFill="1" applyBorder="1" applyAlignment="1">
      <alignment horizontal="left" vertical="top" indent="1" shrinkToFit="1"/>
    </xf>
    <xf numFmtId="1" fontId="3" fillId="0" borderId="9" xfId="0" applyNumberFormat="1" applyFont="1" applyFill="1" applyBorder="1" applyAlignment="1">
      <alignment horizontal="left" vertical="top" indent="1" shrinkToFi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8" fillId="0" borderId="4" xfId="0" applyNumberFormat="1" applyFont="1" applyFill="1" applyBorder="1" applyAlignment="1">
      <alignment horizontal="left" vertical="top" shrinkToFit="1"/>
    </xf>
    <xf numFmtId="1" fontId="8" fillId="0" borderId="5" xfId="0" applyNumberFormat="1" applyFont="1" applyFill="1" applyBorder="1" applyAlignment="1">
      <alignment horizontal="left" vertical="top" shrinkToFit="1"/>
    </xf>
    <xf numFmtId="1" fontId="8" fillId="0" borderId="6" xfId="0" applyNumberFormat="1" applyFont="1" applyFill="1" applyBorder="1" applyAlignment="1">
      <alignment horizontal="left" vertical="top" shrinkToFit="1"/>
    </xf>
    <xf numFmtId="0" fontId="6" fillId="0" borderId="10" xfId="0" applyFont="1" applyFill="1" applyBorder="1" applyAlignment="1">
      <alignment horizontal="left" vertical="top" wrapText="1" indent="2"/>
    </xf>
    <xf numFmtId="0" fontId="6" fillId="0" borderId="11" xfId="0" applyFont="1" applyFill="1" applyBorder="1" applyAlignment="1">
      <alignment horizontal="left" vertical="top" wrapText="1" indent="2"/>
    </xf>
    <xf numFmtId="0" fontId="6" fillId="0" borderId="12" xfId="0" applyFont="1" applyFill="1" applyBorder="1" applyAlignment="1">
      <alignment horizontal="left" vertical="top" wrapText="1" indent="2"/>
    </xf>
    <xf numFmtId="0" fontId="6" fillId="0" borderId="13" xfId="0" applyFont="1" applyFill="1" applyBorder="1" applyAlignment="1">
      <alignment horizontal="left" vertical="top" wrapText="1" indent="2"/>
    </xf>
    <xf numFmtId="0" fontId="6" fillId="0" borderId="3" xfId="0" applyFont="1" applyFill="1" applyBorder="1" applyAlignment="1">
      <alignment horizontal="left" vertical="top" wrapText="1" indent="2"/>
    </xf>
    <xf numFmtId="0" fontId="6" fillId="0" borderId="1" xfId="0" applyFont="1" applyFill="1" applyBorder="1" applyAlignment="1">
      <alignment horizontal="left" vertical="top" wrapText="1" indent="2"/>
    </xf>
    <xf numFmtId="0" fontId="5" fillId="0" borderId="4" xfId="0" applyFont="1" applyFill="1" applyBorder="1" applyAlignment="1">
      <alignment horizontal="left" vertical="top" wrapText="1" indent="11"/>
    </xf>
    <xf numFmtId="0" fontId="5" fillId="0" borderId="5" xfId="0" applyFont="1" applyFill="1" applyBorder="1" applyAlignment="1">
      <alignment horizontal="left" vertical="top" wrapText="1" indent="11"/>
    </xf>
    <xf numFmtId="0" fontId="5" fillId="0" borderId="6" xfId="0" applyFont="1" applyFill="1" applyBorder="1" applyAlignment="1">
      <alignment horizontal="left" vertical="top" wrapText="1" indent="11"/>
    </xf>
    <xf numFmtId="0" fontId="0" fillId="0" borderId="4" xfId="0" applyFill="1" applyBorder="1" applyAlignment="1">
      <alignment horizontal="left" vertical="top" wrapText="1" indent="15"/>
    </xf>
    <xf numFmtId="0" fontId="0" fillId="0" borderId="5" xfId="0" applyFill="1" applyBorder="1" applyAlignment="1">
      <alignment horizontal="left" vertical="top" wrapText="1" indent="15"/>
    </xf>
    <xf numFmtId="0" fontId="0" fillId="0" borderId="6" xfId="0" applyFill="1" applyBorder="1" applyAlignment="1">
      <alignment horizontal="left" vertical="top" wrapText="1" indent="15"/>
    </xf>
    <xf numFmtId="0" fontId="6" fillId="2" borderId="4" xfId="0" applyFont="1" applyFill="1" applyBorder="1" applyAlignment="1">
      <alignment horizontal="left" vertical="top" wrapText="1" indent="3"/>
    </xf>
    <xf numFmtId="0" fontId="6" fillId="2" borderId="5" xfId="0" applyFont="1" applyFill="1" applyBorder="1" applyAlignment="1">
      <alignment horizontal="left" vertical="top" wrapText="1" indent="3"/>
    </xf>
    <xf numFmtId="0" fontId="6" fillId="2" borderId="6" xfId="0" applyFont="1" applyFill="1" applyBorder="1" applyAlignment="1">
      <alignment horizontal="left" vertical="top" wrapText="1" indent="3"/>
    </xf>
    <xf numFmtId="0" fontId="18" fillId="0" borderId="4" xfId="0" applyFont="1" applyFill="1" applyBorder="1" applyAlignment="1">
      <alignment horizontal="right" vertical="top" wrapText="1"/>
    </xf>
    <xf numFmtId="166" fontId="8" fillId="2" borderId="4" xfId="0" applyNumberFormat="1" applyFont="1" applyFill="1" applyBorder="1" applyAlignment="1">
      <alignment horizontal="center" vertical="top" shrinkToFit="1"/>
    </xf>
    <xf numFmtId="166" fontId="8" fillId="2" borderId="5" xfId="0" applyNumberFormat="1" applyFont="1" applyFill="1" applyBorder="1" applyAlignment="1">
      <alignment horizontal="center" vertical="top" shrinkToFit="1"/>
    </xf>
    <xf numFmtId="166" fontId="8" fillId="2" borderId="6" xfId="0" applyNumberFormat="1" applyFont="1" applyFill="1" applyBorder="1" applyAlignment="1">
      <alignment horizontal="center" vertical="top" shrinkToFit="1"/>
    </xf>
    <xf numFmtId="0" fontId="0" fillId="2" borderId="10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0" fillId="4" borderId="0" xfId="0" applyFill="1" applyBorder="1" applyAlignment="1">
      <alignment horizontal="left" vertical="top"/>
    </xf>
    <xf numFmtId="164" fontId="3" fillId="4" borderId="7" xfId="0" applyNumberFormat="1" applyFont="1" applyFill="1" applyBorder="1" applyAlignment="1">
      <alignment horizontal="center" vertical="top" shrinkToFit="1"/>
    </xf>
    <xf numFmtId="0" fontId="0" fillId="4" borderId="7" xfId="0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 indent="3"/>
    </xf>
    <xf numFmtId="0" fontId="0" fillId="4" borderId="6" xfId="0" applyFill="1" applyBorder="1" applyAlignment="1">
      <alignment horizontal="left" vertical="top" wrapText="1" indent="3"/>
    </xf>
    <xf numFmtId="0" fontId="0" fillId="4" borderId="4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left" vertical="top" wrapText="1"/>
    </xf>
    <xf numFmtId="164" fontId="3" fillId="2" borderId="8" xfId="0" applyNumberFormat="1" applyFont="1" applyFill="1" applyBorder="1" applyAlignment="1">
      <alignment horizontal="left" vertical="center" indent="1" shrinkToFit="1"/>
    </xf>
    <xf numFmtId="0" fontId="0" fillId="2" borderId="8" xfId="0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center" wrapText="1" indent="2"/>
    </xf>
    <xf numFmtId="0" fontId="6" fillId="2" borderId="11" xfId="0" applyFont="1" applyFill="1" applyBorder="1" applyAlignment="1">
      <alignment horizontal="left" vertical="center" wrapText="1" indent="2"/>
    </xf>
    <xf numFmtId="0" fontId="6" fillId="2" borderId="12" xfId="0" applyFont="1" applyFill="1" applyBorder="1" applyAlignment="1">
      <alignment horizontal="left" vertical="center" wrapText="1" indent="2"/>
    </xf>
    <xf numFmtId="164" fontId="3" fillId="2" borderId="9" xfId="0" applyNumberFormat="1" applyFont="1" applyFill="1" applyBorder="1" applyAlignment="1">
      <alignment horizontal="left" vertical="center" indent="1" shrinkToFit="1"/>
    </xf>
    <xf numFmtId="0" fontId="0" fillId="2" borderId="9" xfId="0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center" wrapText="1" indent="2"/>
    </xf>
    <xf numFmtId="0" fontId="6" fillId="2" borderId="3" xfId="0" applyFont="1" applyFill="1" applyBorder="1" applyAlignment="1">
      <alignment horizontal="left" vertical="center" wrapText="1" indent="2"/>
    </xf>
    <xf numFmtId="0" fontId="6" fillId="2" borderId="1" xfId="0" applyFont="1" applyFill="1" applyBorder="1" applyAlignment="1">
      <alignment horizontal="left" vertical="center" wrapText="1" indent="2"/>
    </xf>
    <xf numFmtId="0" fontId="17" fillId="0" borderId="4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left" vertical="top" wrapText="1" indent="2"/>
    </xf>
    <xf numFmtId="0" fontId="6" fillId="2" borderId="11" xfId="0" applyFont="1" applyFill="1" applyBorder="1" applyAlignment="1">
      <alignment horizontal="left" vertical="top" wrapText="1" indent="2"/>
    </xf>
    <xf numFmtId="0" fontId="6" fillId="2" borderId="12" xfId="0" applyFont="1" applyFill="1" applyBorder="1" applyAlignment="1">
      <alignment horizontal="left" vertical="top" wrapText="1" indent="2"/>
    </xf>
    <xf numFmtId="0" fontId="6" fillId="2" borderId="13" xfId="0" applyFont="1" applyFill="1" applyBorder="1" applyAlignment="1">
      <alignment horizontal="left" vertical="top" wrapText="1" indent="2"/>
    </xf>
    <xf numFmtId="0" fontId="6" fillId="2" borderId="3" xfId="0" applyFont="1" applyFill="1" applyBorder="1" applyAlignment="1">
      <alignment horizontal="left" vertical="top" wrapText="1" indent="2"/>
    </xf>
    <xf numFmtId="0" fontId="6" fillId="2" borderId="1" xfId="0" applyFont="1" applyFill="1" applyBorder="1" applyAlignment="1">
      <alignment horizontal="left" vertical="top" wrapText="1" indent="2"/>
    </xf>
    <xf numFmtId="0" fontId="0" fillId="2" borderId="4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 indent="1"/>
    </xf>
    <xf numFmtId="0" fontId="6" fillId="2" borderId="5" xfId="0" applyFont="1" applyFill="1" applyBorder="1" applyAlignment="1">
      <alignment horizontal="left" vertical="top" wrapText="1" indent="1"/>
    </xf>
    <xf numFmtId="0" fontId="6" fillId="2" borderId="6" xfId="0" applyFont="1" applyFill="1" applyBorder="1" applyAlignment="1">
      <alignment horizontal="left" vertical="top" wrapText="1" indent="1"/>
    </xf>
    <xf numFmtId="0" fontId="18" fillId="2" borderId="4" xfId="0" applyFont="1" applyFill="1" applyBorder="1" applyAlignment="1">
      <alignment horizontal="left" vertical="top" wrapText="1" indent="8"/>
    </xf>
    <xf numFmtId="0" fontId="6" fillId="2" borderId="5" xfId="0" applyFont="1" applyFill="1" applyBorder="1" applyAlignment="1">
      <alignment horizontal="left" vertical="top" wrapText="1" indent="8"/>
    </xf>
    <xf numFmtId="0" fontId="6" fillId="2" borderId="6" xfId="0" applyFont="1" applyFill="1" applyBorder="1" applyAlignment="1">
      <alignment horizontal="left" vertical="top" wrapText="1" indent="8"/>
    </xf>
    <xf numFmtId="0" fontId="18" fillId="2" borderId="4" xfId="0" applyFont="1" applyFill="1" applyBorder="1" applyAlignment="1">
      <alignment horizontal="left" vertical="top" wrapText="1" indent="10"/>
    </xf>
    <xf numFmtId="0" fontId="6" fillId="2" borderId="5" xfId="0" applyFont="1" applyFill="1" applyBorder="1" applyAlignment="1">
      <alignment horizontal="left" vertical="top" wrapText="1" indent="10"/>
    </xf>
    <xf numFmtId="0" fontId="6" fillId="2" borderId="6" xfId="0" applyFont="1" applyFill="1" applyBorder="1" applyAlignment="1">
      <alignment horizontal="left" vertical="top" wrapText="1" indent="10"/>
    </xf>
    <xf numFmtId="0" fontId="18" fillId="2" borderId="4" xfId="0" applyFont="1" applyFill="1" applyBorder="1" applyAlignment="1">
      <alignment horizontal="left" vertical="top" wrapText="1" indent="13"/>
    </xf>
    <xf numFmtId="0" fontId="6" fillId="2" borderId="5" xfId="0" applyFont="1" applyFill="1" applyBorder="1" applyAlignment="1">
      <alignment horizontal="left" vertical="top" wrapText="1" indent="13"/>
    </xf>
    <xf numFmtId="0" fontId="6" fillId="2" borderId="6" xfId="0" applyFont="1" applyFill="1" applyBorder="1" applyAlignment="1">
      <alignment horizontal="left" vertical="top" wrapText="1" indent="13"/>
    </xf>
    <xf numFmtId="0" fontId="0" fillId="2" borderId="5" xfId="0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horizontal="center" vertical="top" shrinkToFit="1"/>
    </xf>
    <xf numFmtId="2" fontId="8" fillId="2" borderId="5" xfId="0" applyNumberFormat="1" applyFont="1" applyFill="1" applyBorder="1" applyAlignment="1">
      <alignment horizontal="center" vertical="top" shrinkToFit="1"/>
    </xf>
    <xf numFmtId="2" fontId="8" fillId="2" borderId="6" xfId="0" applyNumberFormat="1" applyFont="1" applyFill="1" applyBorder="1" applyAlignment="1">
      <alignment horizontal="center" vertical="top" shrinkToFit="1"/>
    </xf>
    <xf numFmtId="0" fontId="27" fillId="2" borderId="4" xfId="0" applyFont="1" applyFill="1" applyBorder="1" applyAlignment="1">
      <alignment horizontal="left" vertical="center" wrapText="1"/>
    </xf>
    <xf numFmtId="164" fontId="3" fillId="3" borderId="7" xfId="0" applyNumberFormat="1" applyFont="1" applyFill="1" applyBorder="1" applyAlignment="1">
      <alignment horizontal="center" vertical="top" shrinkToFit="1"/>
    </xf>
    <xf numFmtId="0" fontId="0" fillId="3" borderId="7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horizontal="left" vertical="top" wrapText="1" indent="3"/>
    </xf>
    <xf numFmtId="0" fontId="0" fillId="3" borderId="6" xfId="0" applyFill="1" applyBorder="1" applyAlignment="1">
      <alignment horizontal="left" vertical="top" wrapText="1" indent="3"/>
    </xf>
    <xf numFmtId="0" fontId="18" fillId="4" borderId="4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 shrinkToFit="1"/>
    </xf>
    <xf numFmtId="1" fontId="8" fillId="3" borderId="5" xfId="0" applyNumberFormat="1" applyFont="1" applyFill="1" applyBorder="1" applyAlignment="1">
      <alignment horizontal="center" vertical="center" shrinkToFit="1"/>
    </xf>
    <xf numFmtId="1" fontId="8" fillId="3" borderId="6" xfId="0" applyNumberFormat="1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164" fontId="3" fillId="3" borderId="8" xfId="0" applyNumberFormat="1" applyFont="1" applyFill="1" applyBorder="1" applyAlignment="1">
      <alignment horizontal="left" vertical="top" indent="1" shrinkToFit="1"/>
    </xf>
    <xf numFmtId="0" fontId="0" fillId="3" borderId="8" xfId="0" applyFill="1" applyBorder="1" applyAlignment="1">
      <alignment horizontal="left" vertical="center" wrapText="1"/>
    </xf>
    <xf numFmtId="0" fontId="18" fillId="3" borderId="10" xfId="0" applyFont="1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left" vertical="top" wrapText="1" indent="3"/>
    </xf>
    <xf numFmtId="0" fontId="0" fillId="3" borderId="12" xfId="0" applyFill="1" applyBorder="1" applyAlignment="1">
      <alignment horizontal="left" vertical="top" wrapText="1" indent="3"/>
    </xf>
    <xf numFmtId="0" fontId="0" fillId="3" borderId="10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164" fontId="3" fillId="3" borderId="9" xfId="0" applyNumberFormat="1" applyFont="1" applyFill="1" applyBorder="1" applyAlignment="1">
      <alignment horizontal="left" vertical="top" indent="1" shrinkToFit="1"/>
    </xf>
    <xf numFmtId="0" fontId="0" fillId="3" borderId="9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6" fillId="3" borderId="13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wrapText="1" indent="3"/>
    </xf>
    <xf numFmtId="0" fontId="0" fillId="3" borderId="1" xfId="0" applyFill="1" applyBorder="1" applyAlignment="1">
      <alignment horizontal="left" vertical="top" wrapText="1" indent="3"/>
    </xf>
    <xf numFmtId="0" fontId="0" fillId="3" borderId="13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top" wrapText="1" indent="4"/>
    </xf>
    <xf numFmtId="0" fontId="6" fillId="3" borderId="6" xfId="0" applyFont="1" applyFill="1" applyBorder="1" applyAlignment="1">
      <alignment horizontal="left" vertical="top" wrapText="1" indent="4"/>
    </xf>
    <xf numFmtId="0" fontId="0" fillId="3" borderId="7" xfId="0" applyFill="1" applyBorder="1" applyAlignment="1">
      <alignment horizontal="left" wrapText="1"/>
    </xf>
    <xf numFmtId="0" fontId="6" fillId="3" borderId="4" xfId="0" applyFont="1" applyFill="1" applyBorder="1" applyAlignment="1">
      <alignment horizontal="left" vertical="top" wrapText="1"/>
    </xf>
    <xf numFmtId="0" fontId="0" fillId="3" borderId="4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22542</xdr:colOff>
      <xdr:row>8</xdr:row>
      <xdr:rowOff>0</xdr:rowOff>
    </xdr:from>
    <xdr:ext cx="360045" cy="198310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360045" cy="1983105"/>
        </a:xfrm>
        <a:custGeom>
          <a:avLst/>
          <a:gdLst/>
          <a:ahLst/>
          <a:cxnLst/>
          <a:rect l="0" t="0" r="0" b="0"/>
          <a:pathLst>
            <a:path w="360045" h="1983105">
              <a:moveTo>
                <a:pt x="179692" y="0"/>
              </a:moveTo>
              <a:lnTo>
                <a:pt x="0" y="0"/>
              </a:lnTo>
              <a:lnTo>
                <a:pt x="0" y="539750"/>
              </a:lnTo>
              <a:lnTo>
                <a:pt x="179692" y="539750"/>
              </a:lnTo>
              <a:lnTo>
                <a:pt x="179692" y="0"/>
              </a:lnTo>
              <a:close/>
            </a:path>
            <a:path w="360045" h="1983105">
              <a:moveTo>
                <a:pt x="360045" y="542290"/>
              </a:moveTo>
              <a:lnTo>
                <a:pt x="180340" y="542290"/>
              </a:lnTo>
              <a:lnTo>
                <a:pt x="180340" y="1259840"/>
              </a:lnTo>
              <a:lnTo>
                <a:pt x="179705" y="1259840"/>
              </a:lnTo>
              <a:lnTo>
                <a:pt x="179705" y="1263015"/>
              </a:lnTo>
              <a:lnTo>
                <a:pt x="1905" y="1263015"/>
              </a:lnTo>
              <a:lnTo>
                <a:pt x="1905" y="1983105"/>
              </a:lnTo>
              <a:lnTo>
                <a:pt x="181610" y="1983105"/>
              </a:lnTo>
              <a:lnTo>
                <a:pt x="181610" y="1979930"/>
              </a:lnTo>
              <a:lnTo>
                <a:pt x="359410" y="1979930"/>
              </a:lnTo>
              <a:lnTo>
                <a:pt x="359410" y="1262380"/>
              </a:lnTo>
              <a:lnTo>
                <a:pt x="360045" y="1262380"/>
              </a:lnTo>
              <a:lnTo>
                <a:pt x="360045" y="542290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12</xdr:col>
      <xdr:colOff>183515</xdr:colOff>
      <xdr:row>30</xdr:row>
      <xdr:rowOff>0</xdr:rowOff>
    </xdr:from>
    <xdr:ext cx="771525" cy="858519"/>
    <xdr:grpSp>
      <xdr:nvGrpSpPr>
        <xdr:cNvPr id="3" name="Group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5441315" y="7372350"/>
          <a:ext cx="771525" cy="858519"/>
          <a:chOff x="0" y="0"/>
          <a:chExt cx="771525" cy="858519"/>
        </a:xfrm>
      </xdr:grpSpPr>
      <xdr:pic>
        <xdr:nvPicPr>
          <xdr:cNvPr id="4" name="image1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375" y="372109"/>
            <a:ext cx="494029" cy="420370"/>
          </a:xfrm>
          <a:prstGeom prst="rect">
            <a:avLst/>
          </a:prstGeom>
        </xdr:spPr>
      </xdr:pic>
      <xdr:pic>
        <xdr:nvPicPr>
          <xdr:cNvPr id="5" name="image2.pn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63575"/>
            <a:ext cx="771525" cy="194944"/>
          </a:xfrm>
          <a:prstGeom prst="rect">
            <a:avLst/>
          </a:prstGeom>
        </xdr:spPr>
      </xdr:pic>
      <xdr:pic>
        <xdr:nvPicPr>
          <xdr:cNvPr id="6" name="image1.png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375" y="0"/>
            <a:ext cx="494029" cy="420369"/>
          </a:xfrm>
          <a:prstGeom prst="rect">
            <a:avLst/>
          </a:prstGeom>
        </xdr:spPr>
      </xdr:pic>
    </xdr:grpSp>
    <xdr:clientData/>
  </xdr:oneCellAnchor>
  <xdr:oneCellAnchor>
    <xdr:from>
      <xdr:col>12</xdr:col>
      <xdr:colOff>24765</xdr:colOff>
      <xdr:row>28</xdr:row>
      <xdr:rowOff>115112</xdr:rowOff>
    </xdr:from>
    <xdr:ext cx="520064" cy="340995"/>
    <xdr:pic>
      <xdr:nvPicPr>
        <xdr:cNvPr id="7" name="image3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0064" cy="3409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opLeftCell="A10" workbookViewId="0">
      <selection activeCell="F13" sqref="F13:H13"/>
    </sheetView>
  </sheetViews>
  <sheetFormatPr defaultRowHeight="12.75" x14ac:dyDescent="0.2"/>
  <cols>
    <col min="1" max="1" width="2.6640625" customWidth="1"/>
    <col min="2" max="2" width="3.1640625" customWidth="1"/>
    <col min="3" max="3" width="3.5" customWidth="1"/>
    <col min="4" max="4" width="9.33203125" customWidth="1"/>
    <col min="5" max="5" width="10.1640625" customWidth="1"/>
    <col min="6" max="6" width="37.33203125" customWidth="1"/>
    <col min="7" max="7" width="6.5" customWidth="1"/>
    <col min="8" max="8" width="2.5" customWidth="1"/>
    <col min="9" max="9" width="3.83203125" customWidth="1"/>
    <col min="10" max="10" width="6.6640625" customWidth="1"/>
    <col min="11" max="12" width="3.1640625" customWidth="1"/>
    <col min="13" max="13" width="9.83203125" customWidth="1"/>
    <col min="14" max="14" width="2.83203125" customWidth="1"/>
    <col min="15" max="15" width="3.5" customWidth="1"/>
    <col min="16" max="16" width="26.1640625" customWidth="1"/>
    <col min="17" max="17" width="19.83203125" customWidth="1"/>
    <col min="18" max="18" width="10" customWidth="1"/>
    <col min="19" max="19" width="9.83203125" customWidth="1"/>
    <col min="20" max="20" width="12.83203125" customWidth="1"/>
  </cols>
  <sheetData>
    <row r="1" spans="1:20" ht="7.7" customHeight="1" x14ac:dyDescent="0.2">
      <c r="A1" s="27"/>
      <c r="B1" s="27"/>
      <c r="C1" s="28"/>
      <c r="D1" s="1"/>
      <c r="E1" s="2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2"/>
    </row>
    <row r="2" spans="1:20" ht="51.95" customHeight="1" x14ac:dyDescent="0.2">
      <c r="A2" s="27"/>
      <c r="B2" s="27"/>
      <c r="C2" s="28"/>
      <c r="D2" s="3" t="s">
        <v>0</v>
      </c>
      <c r="E2" s="3" t="s">
        <v>1</v>
      </c>
      <c r="F2" s="33" t="s">
        <v>2</v>
      </c>
      <c r="G2" s="34"/>
      <c r="H2" s="35"/>
      <c r="I2" s="36" t="s">
        <v>3</v>
      </c>
      <c r="J2" s="37"/>
      <c r="K2" s="38"/>
      <c r="L2" s="39" t="s">
        <v>4</v>
      </c>
      <c r="M2" s="40"/>
      <c r="N2" s="41"/>
      <c r="O2" s="36" t="s">
        <v>5</v>
      </c>
      <c r="P2" s="38"/>
      <c r="Q2" s="36" t="s">
        <v>6</v>
      </c>
      <c r="R2" s="37"/>
      <c r="S2" s="37"/>
      <c r="T2" s="38"/>
    </row>
    <row r="3" spans="1:20" ht="15.75" customHeight="1" x14ac:dyDescent="0.2">
      <c r="A3" s="27"/>
      <c r="B3" s="27"/>
      <c r="C3" s="28"/>
      <c r="D3" s="4">
        <v>1</v>
      </c>
      <c r="E3" s="4">
        <v>2</v>
      </c>
      <c r="F3" s="42">
        <v>3</v>
      </c>
      <c r="G3" s="43"/>
      <c r="H3" s="44"/>
      <c r="I3" s="42">
        <v>4</v>
      </c>
      <c r="J3" s="43"/>
      <c r="K3" s="44"/>
      <c r="L3" s="42">
        <v>5</v>
      </c>
      <c r="M3" s="43"/>
      <c r="N3" s="44"/>
      <c r="O3" s="42">
        <v>6</v>
      </c>
      <c r="P3" s="44"/>
      <c r="Q3" s="42">
        <v>7</v>
      </c>
      <c r="R3" s="43"/>
      <c r="S3" s="43"/>
      <c r="T3" s="44"/>
    </row>
    <row r="4" spans="1:20" ht="35.1" customHeight="1" x14ac:dyDescent="0.2">
      <c r="A4" s="27"/>
      <c r="B4" s="27"/>
      <c r="C4" s="28"/>
      <c r="D4" s="5">
        <v>1</v>
      </c>
      <c r="E4" s="6"/>
      <c r="F4" s="45" t="s">
        <v>7</v>
      </c>
      <c r="G4" s="46"/>
      <c r="H4" s="47"/>
      <c r="I4" s="48"/>
      <c r="J4" s="49"/>
      <c r="K4" s="50"/>
      <c r="L4" s="48"/>
      <c r="M4" s="49"/>
      <c r="N4" s="50"/>
      <c r="O4" s="48"/>
      <c r="P4" s="50"/>
      <c r="Q4" s="48"/>
      <c r="R4" s="49"/>
      <c r="S4" s="49"/>
      <c r="T4" s="50"/>
    </row>
    <row r="5" spans="1:20" ht="20.100000000000001" customHeight="1" x14ac:dyDescent="0.2">
      <c r="A5" s="27"/>
      <c r="B5" s="27"/>
      <c r="C5" s="28"/>
      <c r="D5" s="5">
        <v>2</v>
      </c>
      <c r="E5" s="7"/>
      <c r="F5" s="51" t="s">
        <v>8</v>
      </c>
      <c r="G5" s="52"/>
      <c r="H5" s="52"/>
      <c r="I5" s="52"/>
      <c r="J5" s="52"/>
      <c r="K5" s="52"/>
      <c r="L5" s="52"/>
      <c r="M5" s="52"/>
      <c r="N5" s="53"/>
      <c r="O5" s="54"/>
      <c r="P5" s="32"/>
      <c r="Q5" s="54"/>
      <c r="R5" s="31"/>
      <c r="S5" s="31"/>
      <c r="T5" s="32"/>
    </row>
    <row r="6" spans="1:20" ht="11.25" customHeight="1" x14ac:dyDescent="0.2">
      <c r="A6" s="29"/>
      <c r="B6" s="29"/>
      <c r="C6" s="30"/>
      <c r="D6" s="55">
        <v>3</v>
      </c>
      <c r="E6" s="57"/>
      <c r="F6" s="59" t="s">
        <v>9</v>
      </c>
      <c r="G6" s="60"/>
      <c r="H6" s="61"/>
      <c r="I6" s="65"/>
      <c r="J6" s="66"/>
      <c r="K6" s="67"/>
      <c r="L6" s="65"/>
      <c r="M6" s="66"/>
      <c r="N6" s="67"/>
      <c r="O6" s="71" t="s">
        <v>10</v>
      </c>
      <c r="P6" s="72"/>
      <c r="Q6" s="65"/>
      <c r="R6" s="66"/>
      <c r="S6" s="66"/>
      <c r="T6" s="67"/>
    </row>
    <row r="7" spans="1:20" ht="17.25" customHeight="1" x14ac:dyDescent="0.2">
      <c r="A7" s="75" t="s">
        <v>11</v>
      </c>
      <c r="B7" s="57"/>
      <c r="C7" s="57"/>
      <c r="D7" s="56"/>
      <c r="E7" s="58"/>
      <c r="F7" s="62"/>
      <c r="G7" s="63"/>
      <c r="H7" s="64"/>
      <c r="I7" s="68"/>
      <c r="J7" s="69"/>
      <c r="K7" s="70"/>
      <c r="L7" s="68"/>
      <c r="M7" s="69"/>
      <c r="N7" s="70"/>
      <c r="O7" s="73"/>
      <c r="P7" s="74"/>
      <c r="Q7" s="68"/>
      <c r="R7" s="69"/>
      <c r="S7" s="69"/>
      <c r="T7" s="70"/>
    </row>
    <row r="8" spans="1:20" ht="11.25" customHeight="1" x14ac:dyDescent="0.2">
      <c r="A8" s="76"/>
      <c r="B8" s="58"/>
      <c r="C8" s="58"/>
      <c r="D8" s="78">
        <v>4</v>
      </c>
      <c r="E8" s="80"/>
      <c r="F8" s="82" t="s">
        <v>379</v>
      </c>
      <c r="G8" s="83"/>
      <c r="H8" s="84"/>
      <c r="I8" s="88" t="s">
        <v>12</v>
      </c>
      <c r="J8" s="89"/>
      <c r="K8" s="90"/>
      <c r="L8" s="94">
        <v>1</v>
      </c>
      <c r="M8" s="95"/>
      <c r="N8" s="96"/>
      <c r="O8" s="100" t="s">
        <v>10</v>
      </c>
      <c r="P8" s="101"/>
      <c r="Q8" s="104"/>
      <c r="R8" s="105"/>
      <c r="S8" s="105"/>
      <c r="T8" s="106"/>
    </row>
    <row r="9" spans="1:20" ht="23.85" customHeight="1" x14ac:dyDescent="0.2">
      <c r="A9" s="76"/>
      <c r="B9" s="57"/>
      <c r="C9" s="57"/>
      <c r="D9" s="79"/>
      <c r="E9" s="81"/>
      <c r="F9" s="85"/>
      <c r="G9" s="86"/>
      <c r="H9" s="87"/>
      <c r="I9" s="91"/>
      <c r="J9" s="92"/>
      <c r="K9" s="93"/>
      <c r="L9" s="97"/>
      <c r="M9" s="98"/>
      <c r="N9" s="99"/>
      <c r="O9" s="102"/>
      <c r="P9" s="103"/>
      <c r="Q9" s="107"/>
      <c r="R9" s="108"/>
      <c r="S9" s="108"/>
      <c r="T9" s="109"/>
    </row>
    <row r="10" spans="1:20" ht="21" customHeight="1" x14ac:dyDescent="0.2">
      <c r="A10" s="76"/>
      <c r="B10" s="58"/>
      <c r="C10" s="58"/>
      <c r="D10" s="78">
        <v>5</v>
      </c>
      <c r="E10" s="80"/>
      <c r="F10" s="82" t="s">
        <v>380</v>
      </c>
      <c r="G10" s="110"/>
      <c r="H10" s="111"/>
      <c r="I10" s="115" t="s">
        <v>12</v>
      </c>
      <c r="J10" s="116"/>
      <c r="K10" s="117"/>
      <c r="L10" s="121">
        <v>1</v>
      </c>
      <c r="M10" s="122"/>
      <c r="N10" s="123"/>
      <c r="O10" s="100" t="s">
        <v>10</v>
      </c>
      <c r="P10" s="101"/>
      <c r="Q10" s="104"/>
      <c r="R10" s="105"/>
      <c r="S10" s="105"/>
      <c r="T10" s="106"/>
    </row>
    <row r="11" spans="1:20" ht="7.5" customHeight="1" x14ac:dyDescent="0.2">
      <c r="A11" s="76"/>
      <c r="B11" s="127"/>
      <c r="C11" s="127"/>
      <c r="D11" s="79"/>
      <c r="E11" s="81"/>
      <c r="F11" s="112"/>
      <c r="G11" s="113"/>
      <c r="H11" s="114"/>
      <c r="I11" s="118"/>
      <c r="J11" s="119"/>
      <c r="K11" s="120"/>
      <c r="L11" s="124"/>
      <c r="M11" s="125"/>
      <c r="N11" s="126"/>
      <c r="O11" s="102"/>
      <c r="P11" s="103"/>
      <c r="Q11" s="107"/>
      <c r="R11" s="108"/>
      <c r="S11" s="108"/>
      <c r="T11" s="109"/>
    </row>
    <row r="12" spans="1:20" ht="28.5" customHeight="1" x14ac:dyDescent="0.2">
      <c r="A12" s="76"/>
      <c r="B12" s="128"/>
      <c r="C12" s="128"/>
      <c r="D12" s="20">
        <v>6</v>
      </c>
      <c r="E12" s="21"/>
      <c r="F12" s="130" t="s">
        <v>13</v>
      </c>
      <c r="G12" s="131"/>
      <c r="H12" s="132"/>
      <c r="I12" s="133"/>
      <c r="J12" s="134"/>
      <c r="K12" s="135"/>
      <c r="L12" s="133"/>
      <c r="M12" s="134"/>
      <c r="N12" s="135"/>
      <c r="O12" s="136" t="s">
        <v>10</v>
      </c>
      <c r="P12" s="137"/>
      <c r="Q12" s="133"/>
      <c r="R12" s="134"/>
      <c r="S12" s="134"/>
      <c r="T12" s="135"/>
    </row>
    <row r="13" spans="1:20" ht="28.5" customHeight="1" x14ac:dyDescent="0.2">
      <c r="A13" s="76"/>
      <c r="B13" s="129"/>
      <c r="C13" s="129"/>
      <c r="D13" s="20">
        <v>7</v>
      </c>
      <c r="E13" s="21"/>
      <c r="F13" s="130" t="s">
        <v>14</v>
      </c>
      <c r="G13" s="131"/>
      <c r="H13" s="132"/>
      <c r="I13" s="138" t="s">
        <v>12</v>
      </c>
      <c r="J13" s="139"/>
      <c r="K13" s="140"/>
      <c r="L13" s="141">
        <v>7</v>
      </c>
      <c r="M13" s="142"/>
      <c r="N13" s="143"/>
      <c r="O13" s="136" t="s">
        <v>10</v>
      </c>
      <c r="P13" s="137"/>
      <c r="Q13" s="133"/>
      <c r="R13" s="134"/>
      <c r="S13" s="134"/>
      <c r="T13" s="135"/>
    </row>
    <row r="14" spans="1:20" ht="28.5" customHeight="1" x14ac:dyDescent="0.2">
      <c r="A14" s="76"/>
      <c r="B14" s="127"/>
      <c r="C14" s="127"/>
      <c r="D14" s="20">
        <v>8</v>
      </c>
      <c r="E14" s="21"/>
      <c r="F14" s="130" t="s">
        <v>15</v>
      </c>
      <c r="G14" s="131"/>
      <c r="H14" s="132"/>
      <c r="I14" s="138" t="s">
        <v>12</v>
      </c>
      <c r="J14" s="139"/>
      <c r="K14" s="140"/>
      <c r="L14" s="141">
        <v>9</v>
      </c>
      <c r="M14" s="142"/>
      <c r="N14" s="143"/>
      <c r="O14" s="136" t="s">
        <v>10</v>
      </c>
      <c r="P14" s="137"/>
      <c r="Q14" s="133"/>
      <c r="R14" s="134"/>
      <c r="S14" s="134"/>
      <c r="T14" s="135"/>
    </row>
    <row r="15" spans="1:20" ht="28.5" customHeight="1" x14ac:dyDescent="0.2">
      <c r="A15" s="77"/>
      <c r="B15" s="129"/>
      <c r="C15" s="129"/>
      <c r="D15" s="20">
        <v>9</v>
      </c>
      <c r="E15" s="21"/>
      <c r="F15" s="130" t="s">
        <v>16</v>
      </c>
      <c r="G15" s="131"/>
      <c r="H15" s="132"/>
      <c r="I15" s="138" t="s">
        <v>12</v>
      </c>
      <c r="J15" s="139"/>
      <c r="K15" s="140"/>
      <c r="L15" s="141">
        <v>27</v>
      </c>
      <c r="M15" s="142"/>
      <c r="N15" s="143"/>
      <c r="O15" s="136" t="s">
        <v>10</v>
      </c>
      <c r="P15" s="137"/>
      <c r="Q15" s="133"/>
      <c r="R15" s="134"/>
      <c r="S15" s="134"/>
      <c r="T15" s="135"/>
    </row>
    <row r="16" spans="1:20" ht="28.5" customHeight="1" x14ac:dyDescent="0.2">
      <c r="A16" s="144"/>
      <c r="B16" s="145" t="s">
        <v>17</v>
      </c>
      <c r="C16" s="127"/>
      <c r="D16" s="20">
        <v>10</v>
      </c>
      <c r="E16" s="21"/>
      <c r="F16" s="130" t="s">
        <v>18</v>
      </c>
      <c r="G16" s="131"/>
      <c r="H16" s="132"/>
      <c r="I16" s="138" t="s">
        <v>12</v>
      </c>
      <c r="J16" s="139"/>
      <c r="K16" s="140"/>
      <c r="L16" s="141">
        <v>15</v>
      </c>
      <c r="M16" s="142"/>
      <c r="N16" s="143"/>
      <c r="O16" s="136" t="s">
        <v>10</v>
      </c>
      <c r="P16" s="137"/>
      <c r="Q16" s="133"/>
      <c r="R16" s="134"/>
      <c r="S16" s="134"/>
      <c r="T16" s="135"/>
    </row>
    <row r="17" spans="1:20" ht="28.5" customHeight="1" x14ac:dyDescent="0.2">
      <c r="A17" s="28"/>
      <c r="B17" s="146"/>
      <c r="C17" s="128"/>
      <c r="D17" s="20">
        <v>11</v>
      </c>
      <c r="E17" s="21"/>
      <c r="F17" s="130" t="s">
        <v>19</v>
      </c>
      <c r="G17" s="131"/>
      <c r="H17" s="132"/>
      <c r="I17" s="148" t="s">
        <v>20</v>
      </c>
      <c r="J17" s="149"/>
      <c r="K17" s="150"/>
      <c r="L17" s="141">
        <v>58</v>
      </c>
      <c r="M17" s="142"/>
      <c r="N17" s="143"/>
      <c r="O17" s="136" t="s">
        <v>10</v>
      </c>
      <c r="P17" s="137"/>
      <c r="Q17" s="133"/>
      <c r="R17" s="134"/>
      <c r="S17" s="134"/>
      <c r="T17" s="135"/>
    </row>
    <row r="18" spans="1:20" ht="19.350000000000001" customHeight="1" x14ac:dyDescent="0.2">
      <c r="A18" s="28"/>
      <c r="B18" s="147"/>
      <c r="C18" s="129"/>
      <c r="D18" s="65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7"/>
    </row>
    <row r="19" spans="1:20" ht="13.5" customHeight="1" x14ac:dyDescent="0.2">
      <c r="A19" s="28"/>
      <c r="B19" s="145" t="s">
        <v>21</v>
      </c>
      <c r="C19" s="127"/>
      <c r="D19" s="151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3"/>
    </row>
    <row r="20" spans="1:20" ht="14.1" customHeight="1" x14ac:dyDescent="0.2">
      <c r="A20" s="28"/>
      <c r="B20" s="146"/>
      <c r="C20" s="128"/>
      <c r="D20" s="154"/>
      <c r="E20" s="27"/>
      <c r="F20" s="28"/>
      <c r="G20" s="7"/>
      <c r="H20" s="54"/>
      <c r="I20" s="32"/>
      <c r="J20" s="7"/>
      <c r="K20" s="54"/>
      <c r="L20" s="32"/>
      <c r="M20" s="7"/>
      <c r="N20" s="54"/>
      <c r="O20" s="32"/>
      <c r="P20" s="156" t="s">
        <v>22</v>
      </c>
      <c r="Q20" s="157"/>
      <c r="R20" s="157"/>
      <c r="S20" s="157"/>
      <c r="T20" s="158"/>
    </row>
    <row r="21" spans="1:20" ht="14.45" customHeight="1" x14ac:dyDescent="0.2">
      <c r="A21" s="28"/>
      <c r="B21" s="146"/>
      <c r="C21" s="128"/>
      <c r="D21" s="154"/>
      <c r="E21" s="27"/>
      <c r="F21" s="28"/>
      <c r="G21" s="7"/>
      <c r="H21" s="54"/>
      <c r="I21" s="32"/>
      <c r="J21" s="7"/>
      <c r="K21" s="54"/>
      <c r="L21" s="32"/>
      <c r="M21" s="7"/>
      <c r="N21" s="54"/>
      <c r="O21" s="32"/>
      <c r="P21" s="159"/>
      <c r="Q21" s="160"/>
      <c r="R21" s="160"/>
      <c r="S21" s="160"/>
      <c r="T21" s="161"/>
    </row>
    <row r="22" spans="1:20" ht="14.1" customHeight="1" x14ac:dyDescent="0.2">
      <c r="A22" s="28"/>
      <c r="B22" s="146"/>
      <c r="C22" s="128"/>
      <c r="D22" s="154"/>
      <c r="E22" s="27"/>
      <c r="F22" s="28"/>
      <c r="G22" s="7"/>
      <c r="H22" s="54"/>
      <c r="I22" s="32"/>
      <c r="J22" s="7"/>
      <c r="K22" s="54"/>
      <c r="L22" s="32"/>
      <c r="M22" s="7"/>
      <c r="N22" s="54"/>
      <c r="O22" s="32"/>
      <c r="P22" s="162" t="s">
        <v>23</v>
      </c>
      <c r="Q22" s="163"/>
      <c r="R22" s="163"/>
      <c r="S22" s="163"/>
      <c r="T22" s="164"/>
    </row>
    <row r="23" spans="1:20" ht="14.45" customHeight="1" x14ac:dyDescent="0.2">
      <c r="A23" s="28"/>
      <c r="B23" s="146"/>
      <c r="C23" s="128"/>
      <c r="D23" s="154"/>
      <c r="E23" s="27"/>
      <c r="F23" s="28"/>
      <c r="G23" s="9">
        <v>1</v>
      </c>
      <c r="H23" s="171" t="s">
        <v>24</v>
      </c>
      <c r="I23" s="172"/>
      <c r="J23" s="8" t="s">
        <v>25</v>
      </c>
      <c r="K23" s="173" t="s">
        <v>26</v>
      </c>
      <c r="L23" s="174"/>
      <c r="M23" s="7"/>
      <c r="N23" s="175">
        <v>45341</v>
      </c>
      <c r="O23" s="176"/>
      <c r="P23" s="165"/>
      <c r="Q23" s="166"/>
      <c r="R23" s="166"/>
      <c r="S23" s="166"/>
      <c r="T23" s="167"/>
    </row>
    <row r="24" spans="1:20" ht="14.25" customHeight="1" x14ac:dyDescent="0.2">
      <c r="A24" s="28"/>
      <c r="B24" s="146"/>
      <c r="C24" s="128"/>
      <c r="D24" s="154"/>
      <c r="E24" s="27"/>
      <c r="F24" s="28"/>
      <c r="G24" s="11" t="s">
        <v>27</v>
      </c>
      <c r="H24" s="173" t="s">
        <v>28</v>
      </c>
      <c r="I24" s="174"/>
      <c r="J24" s="11" t="s">
        <v>29</v>
      </c>
      <c r="K24" s="173" t="s">
        <v>30</v>
      </c>
      <c r="L24" s="174"/>
      <c r="M24" s="12" t="s">
        <v>31</v>
      </c>
      <c r="N24" s="173" t="s">
        <v>32</v>
      </c>
      <c r="O24" s="174"/>
      <c r="P24" s="168"/>
      <c r="Q24" s="169"/>
      <c r="R24" s="169"/>
      <c r="S24" s="169"/>
      <c r="T24" s="170"/>
    </row>
    <row r="25" spans="1:20" ht="17.25" customHeight="1" x14ac:dyDescent="0.2">
      <c r="A25" s="28"/>
      <c r="B25" s="147"/>
      <c r="C25" s="129"/>
      <c r="D25" s="154"/>
      <c r="E25" s="27"/>
      <c r="F25" s="28"/>
      <c r="G25" s="173" t="s">
        <v>33</v>
      </c>
      <c r="H25" s="177"/>
      <c r="I25" s="174"/>
      <c r="J25" s="173" t="s">
        <v>34</v>
      </c>
      <c r="K25" s="177"/>
      <c r="L25" s="174"/>
      <c r="M25" s="7"/>
      <c r="N25" s="54"/>
      <c r="O25" s="32"/>
      <c r="P25" s="178" t="s">
        <v>35</v>
      </c>
      <c r="Q25" s="179"/>
      <c r="R25" s="13" t="s">
        <v>36</v>
      </c>
      <c r="S25" s="14" t="s">
        <v>37</v>
      </c>
      <c r="T25" s="14" t="s">
        <v>38</v>
      </c>
    </row>
    <row r="26" spans="1:20" ht="14.1" customHeight="1" x14ac:dyDescent="0.2">
      <c r="A26" s="28"/>
      <c r="B26" s="145" t="s">
        <v>39</v>
      </c>
      <c r="C26" s="127"/>
      <c r="D26" s="154"/>
      <c r="E26" s="27"/>
      <c r="F26" s="28"/>
      <c r="G26" s="173" t="s">
        <v>40</v>
      </c>
      <c r="H26" s="177"/>
      <c r="I26" s="174"/>
      <c r="J26" s="173" t="s">
        <v>41</v>
      </c>
      <c r="K26" s="177"/>
      <c r="L26" s="174"/>
      <c r="M26" s="7"/>
      <c r="N26" s="54"/>
      <c r="O26" s="32"/>
      <c r="P26" s="180"/>
      <c r="Q26" s="181"/>
      <c r="R26" s="184" t="s">
        <v>42</v>
      </c>
      <c r="S26" s="186">
        <v>1</v>
      </c>
      <c r="T26" s="186">
        <v>20</v>
      </c>
    </row>
    <row r="27" spans="1:20" ht="14.85" customHeight="1" x14ac:dyDescent="0.2">
      <c r="A27" s="28"/>
      <c r="B27" s="146"/>
      <c r="C27" s="128"/>
      <c r="D27" s="154"/>
      <c r="E27" s="27"/>
      <c r="F27" s="28"/>
      <c r="G27" s="54"/>
      <c r="H27" s="31"/>
      <c r="I27" s="32"/>
      <c r="J27" s="54"/>
      <c r="K27" s="31"/>
      <c r="L27" s="32"/>
      <c r="M27" s="7"/>
      <c r="N27" s="54"/>
      <c r="O27" s="32"/>
      <c r="P27" s="182"/>
      <c r="Q27" s="183"/>
      <c r="R27" s="185"/>
      <c r="S27" s="187"/>
      <c r="T27" s="187"/>
    </row>
    <row r="28" spans="1:20" ht="13.7" customHeight="1" x14ac:dyDescent="0.2">
      <c r="A28" s="28"/>
      <c r="B28" s="146"/>
      <c r="C28" s="128"/>
      <c r="D28" s="154"/>
      <c r="E28" s="27"/>
      <c r="F28" s="28"/>
      <c r="G28" s="54"/>
      <c r="H28" s="31"/>
      <c r="I28" s="32"/>
      <c r="J28" s="54"/>
      <c r="K28" s="31"/>
      <c r="L28" s="32"/>
      <c r="M28" s="7"/>
      <c r="N28" s="54"/>
      <c r="O28" s="32"/>
      <c r="P28" s="188" t="s">
        <v>43</v>
      </c>
      <c r="Q28" s="189"/>
      <c r="R28" s="194" t="s">
        <v>44</v>
      </c>
      <c r="S28" s="195"/>
      <c r="T28" s="196"/>
    </row>
    <row r="29" spans="1:20" ht="14.25" customHeight="1" x14ac:dyDescent="0.2">
      <c r="A29" s="28"/>
      <c r="B29" s="146"/>
      <c r="C29" s="128"/>
      <c r="D29" s="154"/>
      <c r="E29" s="27"/>
      <c r="F29" s="28"/>
      <c r="G29" s="54"/>
      <c r="H29" s="31"/>
      <c r="I29" s="32"/>
      <c r="J29" s="54"/>
      <c r="K29" s="31"/>
      <c r="L29" s="32"/>
      <c r="M29" s="7"/>
      <c r="N29" s="54"/>
      <c r="O29" s="32"/>
      <c r="P29" s="190"/>
      <c r="Q29" s="191"/>
      <c r="R29" s="197"/>
      <c r="S29" s="198"/>
      <c r="T29" s="199"/>
    </row>
    <row r="30" spans="1:20" ht="14.85" customHeight="1" x14ac:dyDescent="0.2">
      <c r="A30" s="30"/>
      <c r="B30" s="147"/>
      <c r="C30" s="129"/>
      <c r="D30" s="155"/>
      <c r="E30" s="29"/>
      <c r="F30" s="30"/>
      <c r="G30" s="173" t="s">
        <v>45</v>
      </c>
      <c r="H30" s="177"/>
      <c r="I30" s="174"/>
      <c r="J30" s="173" t="s">
        <v>46</v>
      </c>
      <c r="K30" s="177"/>
      <c r="L30" s="174"/>
      <c r="M30" s="7"/>
      <c r="N30" s="54"/>
      <c r="O30" s="32"/>
      <c r="P30" s="192"/>
      <c r="Q30" s="193"/>
      <c r="R30" s="200"/>
      <c r="S30" s="201"/>
      <c r="T30" s="202"/>
    </row>
    <row r="31" spans="1:20" ht="68.099999999999994" customHeight="1" x14ac:dyDescent="0.2"/>
  </sheetData>
  <mergeCells count="134">
    <mergeCell ref="R26:R27"/>
    <mergeCell ref="S26:S27"/>
    <mergeCell ref="T26:T27"/>
    <mergeCell ref="G27:I27"/>
    <mergeCell ref="J27:L27"/>
    <mergeCell ref="N27:O27"/>
    <mergeCell ref="G28:I28"/>
    <mergeCell ref="J28:L28"/>
    <mergeCell ref="N28:O28"/>
    <mergeCell ref="P28:Q30"/>
    <mergeCell ref="R28:T30"/>
    <mergeCell ref="G29:I29"/>
    <mergeCell ref="J29:L29"/>
    <mergeCell ref="N29:O29"/>
    <mergeCell ref="G30:I30"/>
    <mergeCell ref="J30:L30"/>
    <mergeCell ref="N30:O30"/>
    <mergeCell ref="G25:I25"/>
    <mergeCell ref="J25:L25"/>
    <mergeCell ref="N25:O25"/>
    <mergeCell ref="P25:Q27"/>
    <mergeCell ref="B26:B30"/>
    <mergeCell ref="C26:C30"/>
    <mergeCell ref="G26:I26"/>
    <mergeCell ref="J26:L26"/>
    <mergeCell ref="N26:O26"/>
    <mergeCell ref="H22:I22"/>
    <mergeCell ref="K22:L22"/>
    <mergeCell ref="N22:O22"/>
    <mergeCell ref="P22:T24"/>
    <mergeCell ref="H23:I23"/>
    <mergeCell ref="K23:L23"/>
    <mergeCell ref="N23:O23"/>
    <mergeCell ref="H24:I24"/>
    <mergeCell ref="K24:L24"/>
    <mergeCell ref="N24:O24"/>
    <mergeCell ref="A16:A30"/>
    <mergeCell ref="B16:B18"/>
    <mergeCell ref="C16:C18"/>
    <mergeCell ref="F16:H16"/>
    <mergeCell ref="I16:K16"/>
    <mergeCell ref="L16:N16"/>
    <mergeCell ref="O16:P16"/>
    <mergeCell ref="Q16:T16"/>
    <mergeCell ref="F17:H17"/>
    <mergeCell ref="I17:K17"/>
    <mergeCell ref="L17:N17"/>
    <mergeCell ref="O17:P17"/>
    <mergeCell ref="Q17:T17"/>
    <mergeCell ref="D18:T19"/>
    <mergeCell ref="B19:B25"/>
    <mergeCell ref="C19:C25"/>
    <mergeCell ref="D20:F30"/>
    <mergeCell ref="H20:I20"/>
    <mergeCell ref="K20:L20"/>
    <mergeCell ref="N20:O20"/>
    <mergeCell ref="P20:T21"/>
    <mergeCell ref="H21:I21"/>
    <mergeCell ref="K21:L21"/>
    <mergeCell ref="N21:O21"/>
    <mergeCell ref="B14:B15"/>
    <mergeCell ref="C14:C15"/>
    <mergeCell ref="F14:H14"/>
    <mergeCell ref="I14:K14"/>
    <mergeCell ref="L14:N14"/>
    <mergeCell ref="O14:P14"/>
    <mergeCell ref="Q14:T14"/>
    <mergeCell ref="F15:H15"/>
    <mergeCell ref="I15:K15"/>
    <mergeCell ref="L15:N15"/>
    <mergeCell ref="O15:P15"/>
    <mergeCell ref="Q15:T15"/>
    <mergeCell ref="O10:P11"/>
    <mergeCell ref="Q10:T11"/>
    <mergeCell ref="B11:B13"/>
    <mergeCell ref="C11:C13"/>
    <mergeCell ref="F12:H12"/>
    <mergeCell ref="I12:K12"/>
    <mergeCell ref="L12:N12"/>
    <mergeCell ref="O12:P12"/>
    <mergeCell ref="Q12:T12"/>
    <mergeCell ref="F13:H13"/>
    <mergeCell ref="I13:K13"/>
    <mergeCell ref="L13:N13"/>
    <mergeCell ref="O13:P13"/>
    <mergeCell ref="Q13:T13"/>
    <mergeCell ref="D6:D7"/>
    <mergeCell ref="E6:E7"/>
    <mergeCell ref="F6:H7"/>
    <mergeCell ref="I6:K7"/>
    <mergeCell ref="L6:N7"/>
    <mergeCell ref="O6:P7"/>
    <mergeCell ref="Q6:T7"/>
    <mergeCell ref="A7:A15"/>
    <mergeCell ref="B7:B8"/>
    <mergeCell ref="C7:C8"/>
    <mergeCell ref="D8:D9"/>
    <mergeCell ref="E8:E9"/>
    <mergeCell ref="F8:H9"/>
    <mergeCell ref="I8:K9"/>
    <mergeCell ref="L8:N9"/>
    <mergeCell ref="O8:P9"/>
    <mergeCell ref="Q8:T9"/>
    <mergeCell ref="B9:B10"/>
    <mergeCell ref="C9:C10"/>
    <mergeCell ref="D10:D11"/>
    <mergeCell ref="E10:E11"/>
    <mergeCell ref="F10:H11"/>
    <mergeCell ref="I10:K11"/>
    <mergeCell ref="L10:N11"/>
    <mergeCell ref="A1:C6"/>
    <mergeCell ref="F1:H1"/>
    <mergeCell ref="I1:K1"/>
    <mergeCell ref="L1:N1"/>
    <mergeCell ref="O1:P1"/>
    <mergeCell ref="Q1:T1"/>
    <mergeCell ref="F2:H2"/>
    <mergeCell ref="I2:K2"/>
    <mergeCell ref="L2:N2"/>
    <mergeCell ref="O2:P2"/>
    <mergeCell ref="Q2:T2"/>
    <mergeCell ref="F3:H3"/>
    <mergeCell ref="I3:K3"/>
    <mergeCell ref="L3:N3"/>
    <mergeCell ref="O3:P3"/>
    <mergeCell ref="Q3:T3"/>
    <mergeCell ref="F4:H4"/>
    <mergeCell ref="I4:K4"/>
    <mergeCell ref="L4:N4"/>
    <mergeCell ref="O4:P4"/>
    <mergeCell ref="Q4:T4"/>
    <mergeCell ref="F5:N5"/>
    <mergeCell ref="O5:P5"/>
    <mergeCell ref="Q5:T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8"/>
  <sheetViews>
    <sheetView topLeftCell="A4" workbookViewId="0">
      <selection activeCell="C11" sqref="C11:Q12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2.83203125" customWidth="1"/>
    <col min="8" max="8" width="3.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5" customWidth="1"/>
    <col min="16" max="16" width="44.83203125" customWidth="1"/>
    <col min="17" max="17" width="7.33203125" customWidth="1"/>
  </cols>
  <sheetData>
    <row r="1" spans="1:18" ht="9.1999999999999993" customHeight="1" x14ac:dyDescent="0.2">
      <c r="A1" s="27"/>
      <c r="B1" s="28"/>
      <c r="C1" s="54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8" ht="14.25" customHeight="1" x14ac:dyDescent="0.2">
      <c r="A2" s="27"/>
      <c r="B2" s="28"/>
      <c r="C2" s="16">
        <v>1</v>
      </c>
      <c r="D2" s="16">
        <v>2</v>
      </c>
      <c r="E2" s="203">
        <v>3</v>
      </c>
      <c r="F2" s="204"/>
      <c r="G2" s="205"/>
      <c r="H2" s="203">
        <v>4</v>
      </c>
      <c r="I2" s="204"/>
      <c r="J2" s="205"/>
      <c r="K2" s="203">
        <v>5</v>
      </c>
      <c r="L2" s="204"/>
      <c r="M2" s="205"/>
      <c r="N2" s="203">
        <v>9</v>
      </c>
      <c r="O2" s="205"/>
      <c r="P2" s="203">
        <v>10</v>
      </c>
      <c r="Q2" s="205"/>
    </row>
    <row r="3" spans="1:18" ht="14.25" customHeight="1" x14ac:dyDescent="0.2">
      <c r="A3" s="27"/>
      <c r="B3" s="28"/>
      <c r="C3" s="7"/>
      <c r="D3" s="7"/>
      <c r="E3" s="227" t="s">
        <v>183</v>
      </c>
      <c r="F3" s="228"/>
      <c r="G3" s="229"/>
      <c r="H3" s="54"/>
      <c r="I3" s="31"/>
      <c r="J3" s="32"/>
      <c r="K3" s="378"/>
      <c r="L3" s="379"/>
      <c r="M3" s="380"/>
      <c r="N3" s="308" t="s">
        <v>102</v>
      </c>
      <c r="O3" s="309"/>
      <c r="P3" s="54"/>
      <c r="Q3" s="32"/>
    </row>
    <row r="4" spans="1:18" ht="28.5" customHeight="1" x14ac:dyDescent="0.2">
      <c r="A4" s="27"/>
      <c r="B4" s="28"/>
      <c r="C4" s="18">
        <v>159</v>
      </c>
      <c r="D4" s="6"/>
      <c r="E4" s="282" t="s">
        <v>414</v>
      </c>
      <c r="F4" s="287"/>
      <c r="G4" s="288"/>
      <c r="H4" s="171" t="s">
        <v>12</v>
      </c>
      <c r="I4" s="209"/>
      <c r="J4" s="172"/>
      <c r="K4" s="141">
        <v>1</v>
      </c>
      <c r="L4" s="142"/>
      <c r="M4" s="143"/>
      <c r="N4" s="213" t="s">
        <v>128</v>
      </c>
      <c r="O4" s="214"/>
      <c r="P4" s="48"/>
      <c r="Q4" s="50"/>
      <c r="R4">
        <v>0.23</v>
      </c>
    </row>
    <row r="5" spans="1:18" ht="28.5" customHeight="1" x14ac:dyDescent="0.2">
      <c r="A5" s="27"/>
      <c r="B5" s="28"/>
      <c r="C5" s="18">
        <v>160</v>
      </c>
      <c r="D5" s="6"/>
      <c r="E5" s="282" t="s">
        <v>415</v>
      </c>
      <c r="F5" s="287"/>
      <c r="G5" s="288"/>
      <c r="H5" s="171" t="s">
        <v>12</v>
      </c>
      <c r="I5" s="209"/>
      <c r="J5" s="172"/>
      <c r="K5" s="141">
        <v>5</v>
      </c>
      <c r="L5" s="142"/>
      <c r="M5" s="143"/>
      <c r="N5" s="213" t="s">
        <v>128</v>
      </c>
      <c r="O5" s="214"/>
      <c r="P5" s="48"/>
      <c r="Q5" s="50"/>
      <c r="R5">
        <v>0.21</v>
      </c>
    </row>
    <row r="6" spans="1:18" ht="28.5" customHeight="1" x14ac:dyDescent="0.2">
      <c r="A6" s="27"/>
      <c r="B6" s="28"/>
      <c r="C6" s="18">
        <v>161</v>
      </c>
      <c r="D6" s="6"/>
      <c r="E6" s="286" t="s">
        <v>171</v>
      </c>
      <c r="F6" s="287"/>
      <c r="G6" s="288"/>
      <c r="H6" s="295" t="s">
        <v>155</v>
      </c>
      <c r="I6" s="296"/>
      <c r="J6" s="297"/>
      <c r="K6" s="148" t="s">
        <v>184</v>
      </c>
      <c r="L6" s="149"/>
      <c r="M6" s="150"/>
      <c r="N6" s="213" t="s">
        <v>128</v>
      </c>
      <c r="O6" s="214"/>
      <c r="P6" s="339" t="s">
        <v>185</v>
      </c>
      <c r="Q6" s="340"/>
    </row>
    <row r="7" spans="1:18" ht="28.5" customHeight="1" x14ac:dyDescent="0.2">
      <c r="A7" s="27"/>
      <c r="B7" s="28"/>
      <c r="C7" s="18">
        <v>162</v>
      </c>
      <c r="D7" s="6"/>
      <c r="E7" s="286" t="s">
        <v>186</v>
      </c>
      <c r="F7" s="287"/>
      <c r="G7" s="288"/>
      <c r="H7" s="295" t="s">
        <v>155</v>
      </c>
      <c r="I7" s="296"/>
      <c r="J7" s="297"/>
      <c r="K7" s="138" t="s">
        <v>187</v>
      </c>
      <c r="L7" s="139"/>
      <c r="M7" s="140"/>
      <c r="N7" s="213" t="s">
        <v>128</v>
      </c>
      <c r="O7" s="214"/>
      <c r="P7" s="336" t="s">
        <v>188</v>
      </c>
      <c r="Q7" s="337"/>
    </row>
    <row r="8" spans="1:18" ht="28.5" customHeight="1" x14ac:dyDescent="0.2">
      <c r="A8" s="27"/>
      <c r="B8" s="28"/>
      <c r="C8" s="25">
        <v>163</v>
      </c>
      <c r="D8" s="21"/>
      <c r="E8" s="251" t="s">
        <v>404</v>
      </c>
      <c r="F8" s="320"/>
      <c r="G8" s="321"/>
      <c r="H8" s="138" t="s">
        <v>134</v>
      </c>
      <c r="I8" s="139"/>
      <c r="J8" s="140"/>
      <c r="K8" s="374">
        <v>4.4000000000000004</v>
      </c>
      <c r="L8" s="375"/>
      <c r="M8" s="376"/>
      <c r="N8" s="136" t="s">
        <v>128</v>
      </c>
      <c r="O8" s="137"/>
      <c r="P8" s="133"/>
      <c r="Q8" s="135"/>
    </row>
    <row r="9" spans="1:18" ht="17.25" customHeight="1" x14ac:dyDescent="0.2">
      <c r="A9" s="27"/>
      <c r="B9" s="28"/>
      <c r="C9" s="18">
        <v>164</v>
      </c>
      <c r="D9" s="7"/>
      <c r="E9" s="54"/>
      <c r="F9" s="31"/>
      <c r="G9" s="32"/>
      <c r="H9" s="54"/>
      <c r="I9" s="31"/>
      <c r="J9" s="32"/>
      <c r="K9" s="54"/>
      <c r="L9" s="31"/>
      <c r="M9" s="32"/>
      <c r="N9" s="54"/>
      <c r="O9" s="32"/>
      <c r="P9" s="54"/>
      <c r="Q9" s="32"/>
    </row>
    <row r="10" spans="1:18" ht="17.25" customHeight="1" x14ac:dyDescent="0.2">
      <c r="A10" s="27"/>
      <c r="B10" s="28"/>
      <c r="C10" s="18">
        <v>165</v>
      </c>
      <c r="D10" s="7"/>
      <c r="E10" s="221" t="s">
        <v>189</v>
      </c>
      <c r="F10" s="222"/>
      <c r="G10" s="223"/>
      <c r="H10" s="54"/>
      <c r="I10" s="31"/>
      <c r="J10" s="32"/>
      <c r="K10" s="54"/>
      <c r="L10" s="31"/>
      <c r="M10" s="32"/>
      <c r="N10" s="54"/>
      <c r="O10" s="32"/>
      <c r="P10" s="54"/>
      <c r="Q10" s="32"/>
    </row>
    <row r="11" spans="1:18" ht="28.5" customHeight="1" x14ac:dyDescent="0.2">
      <c r="A11" s="27"/>
      <c r="B11" s="28"/>
      <c r="C11" s="438">
        <v>166</v>
      </c>
      <c r="D11" s="439"/>
      <c r="E11" s="455" t="s">
        <v>416</v>
      </c>
      <c r="F11" s="441"/>
      <c r="G11" s="442"/>
      <c r="H11" s="443" t="s">
        <v>12</v>
      </c>
      <c r="I11" s="444"/>
      <c r="J11" s="445"/>
      <c r="K11" s="210">
        <v>1</v>
      </c>
      <c r="L11" s="211"/>
      <c r="M11" s="212"/>
      <c r="N11" s="446" t="s">
        <v>128</v>
      </c>
      <c r="O11" s="447"/>
      <c r="P11" s="289"/>
      <c r="Q11" s="291"/>
    </row>
    <row r="12" spans="1:18" ht="28.5" customHeight="1" x14ac:dyDescent="0.2">
      <c r="A12" s="27"/>
      <c r="B12" s="28"/>
      <c r="C12" s="438">
        <v>167</v>
      </c>
      <c r="D12" s="439"/>
      <c r="E12" s="455" t="s">
        <v>417</v>
      </c>
      <c r="F12" s="441"/>
      <c r="G12" s="442"/>
      <c r="H12" s="443" t="s">
        <v>12</v>
      </c>
      <c r="I12" s="444"/>
      <c r="J12" s="445"/>
      <c r="K12" s="210">
        <v>1</v>
      </c>
      <c r="L12" s="211"/>
      <c r="M12" s="212"/>
      <c r="N12" s="446" t="s">
        <v>128</v>
      </c>
      <c r="O12" s="447"/>
      <c r="P12" s="289"/>
      <c r="Q12" s="291"/>
    </row>
    <row r="13" spans="1:18" ht="28.5" customHeight="1" x14ac:dyDescent="0.2">
      <c r="A13" s="27"/>
      <c r="B13" s="28"/>
      <c r="C13" s="18">
        <v>168</v>
      </c>
      <c r="D13" s="6"/>
      <c r="E13" s="282" t="s">
        <v>410</v>
      </c>
      <c r="F13" s="228"/>
      <c r="G13" s="229"/>
      <c r="H13" s="171" t="s">
        <v>12</v>
      </c>
      <c r="I13" s="209"/>
      <c r="J13" s="172"/>
      <c r="K13" s="141">
        <v>1</v>
      </c>
      <c r="L13" s="142"/>
      <c r="M13" s="143"/>
      <c r="N13" s="213" t="s">
        <v>128</v>
      </c>
      <c r="O13" s="214"/>
      <c r="P13" s="48"/>
      <c r="Q13" s="50"/>
    </row>
    <row r="14" spans="1:18" ht="35.1" customHeight="1" x14ac:dyDescent="0.2">
      <c r="A14" s="27"/>
      <c r="B14" s="28"/>
      <c r="C14" s="18">
        <v>169</v>
      </c>
      <c r="D14" s="6"/>
      <c r="E14" s="286" t="s">
        <v>190</v>
      </c>
      <c r="F14" s="287"/>
      <c r="G14" s="288"/>
      <c r="H14" s="328" t="s">
        <v>12</v>
      </c>
      <c r="I14" s="329"/>
      <c r="J14" s="330"/>
      <c r="K14" s="325">
        <v>2</v>
      </c>
      <c r="L14" s="326"/>
      <c r="M14" s="327"/>
      <c r="N14" s="213" t="s">
        <v>128</v>
      </c>
      <c r="O14" s="214"/>
      <c r="P14" s="48"/>
      <c r="Q14" s="50"/>
    </row>
    <row r="15" spans="1:18" ht="28.5" customHeight="1" x14ac:dyDescent="0.2">
      <c r="A15" s="29"/>
      <c r="B15" s="30"/>
      <c r="C15" s="25">
        <v>170</v>
      </c>
      <c r="D15" s="21"/>
      <c r="E15" s="251" t="s">
        <v>420</v>
      </c>
      <c r="F15" s="131"/>
      <c r="G15" s="132"/>
      <c r="H15" s="138" t="s">
        <v>12</v>
      </c>
      <c r="I15" s="139"/>
      <c r="J15" s="140"/>
      <c r="K15" s="141">
        <v>1</v>
      </c>
      <c r="L15" s="142"/>
      <c r="M15" s="143"/>
      <c r="N15" s="136" t="s">
        <v>128</v>
      </c>
      <c r="O15" s="137"/>
      <c r="P15" s="133"/>
      <c r="Q15" s="135"/>
    </row>
    <row r="16" spans="1:18" ht="28.5" customHeight="1" x14ac:dyDescent="0.2">
      <c r="A16" s="145" t="s">
        <v>17</v>
      </c>
      <c r="B16" s="127"/>
      <c r="C16" s="25">
        <v>171</v>
      </c>
      <c r="D16" s="21"/>
      <c r="E16" s="319" t="s">
        <v>136</v>
      </c>
      <c r="F16" s="320"/>
      <c r="G16" s="321"/>
      <c r="H16" s="138" t="s">
        <v>12</v>
      </c>
      <c r="I16" s="139"/>
      <c r="J16" s="140"/>
      <c r="K16" s="141">
        <v>4</v>
      </c>
      <c r="L16" s="142"/>
      <c r="M16" s="143"/>
      <c r="N16" s="136" t="s">
        <v>128</v>
      </c>
      <c r="O16" s="137"/>
      <c r="P16" s="133"/>
      <c r="Q16" s="135"/>
    </row>
    <row r="17" spans="1:18" ht="28.5" customHeight="1" x14ac:dyDescent="0.2">
      <c r="A17" s="146"/>
      <c r="B17" s="128"/>
      <c r="C17" s="18">
        <v>172</v>
      </c>
      <c r="D17" s="6"/>
      <c r="E17" s="227" t="s">
        <v>191</v>
      </c>
      <c r="F17" s="228"/>
      <c r="G17" s="229"/>
      <c r="H17" s="171" t="s">
        <v>12</v>
      </c>
      <c r="I17" s="209"/>
      <c r="J17" s="172"/>
      <c r="K17" s="141">
        <v>2</v>
      </c>
      <c r="L17" s="142"/>
      <c r="M17" s="143"/>
      <c r="N17" s="213" t="s">
        <v>128</v>
      </c>
      <c r="O17" s="214"/>
      <c r="P17" s="48"/>
      <c r="Q17" s="50"/>
    </row>
    <row r="18" spans="1:18" ht="28.5" customHeight="1" x14ac:dyDescent="0.2">
      <c r="A18" s="147"/>
      <c r="B18" s="129"/>
      <c r="C18" s="18">
        <v>173</v>
      </c>
      <c r="D18" s="6"/>
      <c r="E18" s="282" t="s">
        <v>418</v>
      </c>
      <c r="F18" s="228"/>
      <c r="G18" s="229"/>
      <c r="H18" s="171" t="s">
        <v>12</v>
      </c>
      <c r="I18" s="209"/>
      <c r="J18" s="172"/>
      <c r="K18" s="141">
        <v>6</v>
      </c>
      <c r="L18" s="142"/>
      <c r="M18" s="143"/>
      <c r="N18" s="213" t="s">
        <v>128</v>
      </c>
      <c r="O18" s="214"/>
      <c r="P18" s="48"/>
      <c r="Q18" s="50"/>
    </row>
    <row r="19" spans="1:18" ht="28.5" customHeight="1" x14ac:dyDescent="0.2">
      <c r="A19" s="145" t="s">
        <v>21</v>
      </c>
      <c r="B19" s="127"/>
      <c r="C19" s="18">
        <v>174</v>
      </c>
      <c r="D19" s="6"/>
      <c r="E19" s="282" t="s">
        <v>419</v>
      </c>
      <c r="F19" s="228"/>
      <c r="G19" s="229"/>
      <c r="H19" s="171" t="s">
        <v>12</v>
      </c>
      <c r="I19" s="209"/>
      <c r="J19" s="172"/>
      <c r="K19" s="141">
        <v>1</v>
      </c>
      <c r="L19" s="142"/>
      <c r="M19" s="143"/>
      <c r="N19" s="213" t="s">
        <v>128</v>
      </c>
      <c r="O19" s="214"/>
      <c r="P19" s="48"/>
      <c r="Q19" s="50"/>
    </row>
    <row r="20" spans="1:18" ht="28.5" customHeight="1" x14ac:dyDescent="0.2">
      <c r="A20" s="146"/>
      <c r="B20" s="128"/>
      <c r="C20" s="18">
        <v>175</v>
      </c>
      <c r="D20" s="6"/>
      <c r="E20" s="282" t="s">
        <v>396</v>
      </c>
      <c r="F20" s="287"/>
      <c r="G20" s="288"/>
      <c r="H20" s="171" t="s">
        <v>12</v>
      </c>
      <c r="I20" s="209"/>
      <c r="J20" s="172"/>
      <c r="K20" s="141">
        <v>4</v>
      </c>
      <c r="L20" s="142"/>
      <c r="M20" s="143"/>
      <c r="N20" s="213" t="s">
        <v>128</v>
      </c>
      <c r="O20" s="214"/>
      <c r="P20" s="48"/>
      <c r="Q20" s="50"/>
      <c r="R20">
        <v>0.1</v>
      </c>
    </row>
    <row r="21" spans="1:18" ht="28.5" customHeight="1" x14ac:dyDescent="0.2">
      <c r="A21" s="146"/>
      <c r="B21" s="128"/>
      <c r="C21" s="18">
        <v>176</v>
      </c>
      <c r="D21" s="6"/>
      <c r="E21" s="282" t="s">
        <v>393</v>
      </c>
      <c r="F21" s="287"/>
      <c r="G21" s="288"/>
      <c r="H21" s="171" t="s">
        <v>12</v>
      </c>
      <c r="I21" s="209"/>
      <c r="J21" s="172"/>
      <c r="K21" s="141">
        <v>6</v>
      </c>
      <c r="L21" s="142"/>
      <c r="M21" s="143"/>
      <c r="N21" s="213" t="s">
        <v>128</v>
      </c>
      <c r="O21" s="214"/>
      <c r="P21" s="48"/>
      <c r="Q21" s="50"/>
      <c r="R21">
        <v>0.14000000000000001</v>
      </c>
    </row>
    <row r="22" spans="1:18" ht="28.5" customHeight="1" x14ac:dyDescent="0.2">
      <c r="A22" s="147"/>
      <c r="B22" s="129"/>
      <c r="C22" s="18">
        <v>177</v>
      </c>
      <c r="D22" s="6"/>
      <c r="E22" s="282" t="s">
        <v>421</v>
      </c>
      <c r="F22" s="287"/>
      <c r="G22" s="288"/>
      <c r="H22" s="171" t="s">
        <v>12</v>
      </c>
      <c r="I22" s="209"/>
      <c r="J22" s="172"/>
      <c r="K22" s="141">
        <v>8</v>
      </c>
      <c r="L22" s="142"/>
      <c r="M22" s="143"/>
      <c r="N22" s="213" t="s">
        <v>128</v>
      </c>
      <c r="O22" s="214"/>
      <c r="P22" s="48"/>
      <c r="Q22" s="50"/>
      <c r="R22">
        <v>0.09</v>
      </c>
    </row>
    <row r="23" spans="1:18" ht="28.5" customHeight="1" x14ac:dyDescent="0.2">
      <c r="A23" s="145" t="s">
        <v>39</v>
      </c>
      <c r="B23" s="127"/>
      <c r="C23" s="18">
        <v>178</v>
      </c>
      <c r="D23" s="6"/>
      <c r="E23" s="282" t="s">
        <v>411</v>
      </c>
      <c r="F23" s="287"/>
      <c r="G23" s="288"/>
      <c r="H23" s="295" t="s">
        <v>155</v>
      </c>
      <c r="I23" s="296"/>
      <c r="J23" s="297"/>
      <c r="K23" s="148" t="s">
        <v>194</v>
      </c>
      <c r="L23" s="149"/>
      <c r="M23" s="150"/>
      <c r="N23" s="213" t="s">
        <v>128</v>
      </c>
      <c r="O23" s="214"/>
      <c r="P23" s="339" t="s">
        <v>195</v>
      </c>
      <c r="Q23" s="340"/>
    </row>
    <row r="24" spans="1:18" ht="10.5" customHeight="1" x14ac:dyDescent="0.2">
      <c r="A24" s="146"/>
      <c r="B24" s="128"/>
      <c r="C24" s="252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4"/>
    </row>
    <row r="25" spans="1:18" ht="14.25" customHeight="1" x14ac:dyDescent="0.2">
      <c r="A25" s="146"/>
      <c r="B25" s="128"/>
      <c r="C25" s="154"/>
      <c r="D25" s="27"/>
      <c r="E25" s="28"/>
      <c r="F25" s="7"/>
      <c r="G25" s="54"/>
      <c r="H25" s="32"/>
      <c r="I25" s="7"/>
      <c r="J25" s="54"/>
      <c r="K25" s="32"/>
      <c r="L25" s="7"/>
      <c r="M25" s="54"/>
      <c r="N25" s="32"/>
      <c r="O25" s="255" t="s">
        <v>22</v>
      </c>
      <c r="P25" s="256"/>
      <c r="Q25" s="261" t="s">
        <v>37</v>
      </c>
    </row>
    <row r="26" spans="1:18" ht="8.4499999999999993" customHeight="1" x14ac:dyDescent="0.2">
      <c r="A26" s="146"/>
      <c r="B26" s="128"/>
      <c r="C26" s="154"/>
      <c r="D26" s="27"/>
      <c r="E26" s="28"/>
      <c r="F26" s="263"/>
      <c r="G26" s="252"/>
      <c r="H26" s="254"/>
      <c r="I26" s="263"/>
      <c r="J26" s="252"/>
      <c r="K26" s="254"/>
      <c r="L26" s="263"/>
      <c r="M26" s="252"/>
      <c r="N26" s="254"/>
      <c r="O26" s="257"/>
      <c r="P26" s="258"/>
      <c r="Q26" s="262"/>
    </row>
    <row r="27" spans="1:18" ht="6.75" customHeight="1" x14ac:dyDescent="0.2">
      <c r="A27" s="146"/>
      <c r="B27" s="128"/>
      <c r="C27" s="154"/>
      <c r="D27" s="27"/>
      <c r="E27" s="28"/>
      <c r="F27" s="264"/>
      <c r="G27" s="265"/>
      <c r="H27" s="266"/>
      <c r="I27" s="264"/>
      <c r="J27" s="265"/>
      <c r="K27" s="266"/>
      <c r="L27" s="264"/>
      <c r="M27" s="265"/>
      <c r="N27" s="266"/>
      <c r="O27" s="257"/>
      <c r="P27" s="258"/>
      <c r="Q27" s="347">
        <v>10</v>
      </c>
    </row>
    <row r="28" spans="1:18" ht="13.7" customHeight="1" x14ac:dyDescent="0.2">
      <c r="A28" s="147"/>
      <c r="B28" s="129"/>
      <c r="C28" s="155"/>
      <c r="D28" s="29"/>
      <c r="E28" s="30"/>
      <c r="F28" s="10" t="s">
        <v>27</v>
      </c>
      <c r="G28" s="173" t="s">
        <v>28</v>
      </c>
      <c r="H28" s="174"/>
      <c r="I28" s="10" t="s">
        <v>29</v>
      </c>
      <c r="J28" s="173" t="s">
        <v>30</v>
      </c>
      <c r="K28" s="174"/>
      <c r="L28" s="12" t="s">
        <v>31</v>
      </c>
      <c r="M28" s="173" t="s">
        <v>32</v>
      </c>
      <c r="N28" s="174"/>
      <c r="O28" s="259"/>
      <c r="P28" s="260"/>
      <c r="Q28" s="348"/>
    </row>
  </sheetData>
  <mergeCells count="135">
    <mergeCell ref="A23:A28"/>
    <mergeCell ref="B23:B28"/>
    <mergeCell ref="E23:G23"/>
    <mergeCell ref="H23:J23"/>
    <mergeCell ref="K23:M23"/>
    <mergeCell ref="N23:O23"/>
    <mergeCell ref="P23:Q23"/>
    <mergeCell ref="C24:Q24"/>
    <mergeCell ref="C25:E28"/>
    <mergeCell ref="G25:H25"/>
    <mergeCell ref="J25:K25"/>
    <mergeCell ref="M25:N25"/>
    <mergeCell ref="O25:P28"/>
    <mergeCell ref="Q25:Q26"/>
    <mergeCell ref="F26:F27"/>
    <mergeCell ref="G26:H27"/>
    <mergeCell ref="I26:I27"/>
    <mergeCell ref="J26:K27"/>
    <mergeCell ref="L26:L27"/>
    <mergeCell ref="M26:N27"/>
    <mergeCell ref="Q27:Q28"/>
    <mergeCell ref="G28:H28"/>
    <mergeCell ref="J28:K28"/>
    <mergeCell ref="M28:N28"/>
    <mergeCell ref="A19:A22"/>
    <mergeCell ref="B19:B22"/>
    <mergeCell ref="E19:G19"/>
    <mergeCell ref="H19:J19"/>
    <mergeCell ref="K19:M19"/>
    <mergeCell ref="N19:O19"/>
    <mergeCell ref="P19:Q19"/>
    <mergeCell ref="E20:G20"/>
    <mergeCell ref="H20:J20"/>
    <mergeCell ref="K20:M20"/>
    <mergeCell ref="N20:O20"/>
    <mergeCell ref="P20:Q20"/>
    <mergeCell ref="E21:G21"/>
    <mergeCell ref="H21:J21"/>
    <mergeCell ref="K21:M21"/>
    <mergeCell ref="N21:O21"/>
    <mergeCell ref="P21:Q21"/>
    <mergeCell ref="E22:G22"/>
    <mergeCell ref="H22:J22"/>
    <mergeCell ref="K22:M22"/>
    <mergeCell ref="N22:O22"/>
    <mergeCell ref="P22:Q22"/>
    <mergeCell ref="E15:G15"/>
    <mergeCell ref="H15:J15"/>
    <mergeCell ref="K15:M15"/>
    <mergeCell ref="N15:O15"/>
    <mergeCell ref="P15:Q15"/>
    <mergeCell ref="A16:A18"/>
    <mergeCell ref="B16:B18"/>
    <mergeCell ref="E16:G16"/>
    <mergeCell ref="H16:J16"/>
    <mergeCell ref="K16:M16"/>
    <mergeCell ref="N16:O16"/>
    <mergeCell ref="P16:Q16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A1:B15"/>
    <mergeCell ref="C1:Q1"/>
    <mergeCell ref="E13:G13"/>
    <mergeCell ref="H13:J13"/>
    <mergeCell ref="K13:M13"/>
    <mergeCell ref="N13:O13"/>
    <mergeCell ref="P13:Q13"/>
    <mergeCell ref="E14:G14"/>
    <mergeCell ref="H14:J14"/>
    <mergeCell ref="K14:M14"/>
    <mergeCell ref="N14:O14"/>
    <mergeCell ref="P14:Q14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E6:G6"/>
    <mergeCell ref="H6:J6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31"/>
  <sheetViews>
    <sheetView topLeftCell="A13" workbookViewId="0">
      <selection activeCell="E9" sqref="E9:G9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2.83203125" customWidth="1"/>
    <col min="8" max="8" width="3.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5" customWidth="1"/>
    <col min="16" max="16" width="44.83203125" customWidth="1"/>
    <col min="17" max="17" width="7.33203125" customWidth="1"/>
  </cols>
  <sheetData>
    <row r="1" spans="1:17" ht="9.1999999999999993" customHeight="1" x14ac:dyDescent="0.2">
      <c r="A1" s="27"/>
      <c r="B1" s="28"/>
      <c r="C1" s="54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7" ht="14.25" customHeight="1" x14ac:dyDescent="0.2">
      <c r="A2" s="27"/>
      <c r="B2" s="28"/>
      <c r="C2" s="16">
        <v>1</v>
      </c>
      <c r="D2" s="16">
        <v>2</v>
      </c>
      <c r="E2" s="203">
        <v>3</v>
      </c>
      <c r="F2" s="204"/>
      <c r="G2" s="205"/>
      <c r="H2" s="203">
        <v>4</v>
      </c>
      <c r="I2" s="204"/>
      <c r="J2" s="205"/>
      <c r="K2" s="203">
        <v>5</v>
      </c>
      <c r="L2" s="204"/>
      <c r="M2" s="205"/>
      <c r="N2" s="203">
        <v>9</v>
      </c>
      <c r="O2" s="205"/>
      <c r="P2" s="203">
        <v>10</v>
      </c>
      <c r="Q2" s="205"/>
    </row>
    <row r="3" spans="1:17" ht="23.45" customHeight="1" x14ac:dyDescent="0.2">
      <c r="A3" s="27"/>
      <c r="B3" s="28"/>
      <c r="C3" s="18">
        <v>179</v>
      </c>
      <c r="D3" s="6"/>
      <c r="E3" s="227" t="s">
        <v>196</v>
      </c>
      <c r="F3" s="228"/>
      <c r="G3" s="229"/>
      <c r="H3" s="171" t="s">
        <v>134</v>
      </c>
      <c r="I3" s="209"/>
      <c r="J3" s="172"/>
      <c r="K3" s="141">
        <v>3</v>
      </c>
      <c r="L3" s="142"/>
      <c r="M3" s="143"/>
      <c r="N3" s="48"/>
      <c r="O3" s="50"/>
      <c r="P3" s="48"/>
      <c r="Q3" s="50"/>
    </row>
    <row r="4" spans="1:17" ht="17.25" customHeight="1" x14ac:dyDescent="0.2">
      <c r="A4" s="27"/>
      <c r="B4" s="28"/>
      <c r="C4" s="18">
        <v>180</v>
      </c>
      <c r="D4" s="7"/>
      <c r="E4" s="54"/>
      <c r="F4" s="31"/>
      <c r="G4" s="32"/>
      <c r="H4" s="54"/>
      <c r="I4" s="31"/>
      <c r="J4" s="32"/>
      <c r="K4" s="54"/>
      <c r="L4" s="31"/>
      <c r="M4" s="32"/>
      <c r="N4" s="54"/>
      <c r="O4" s="32"/>
      <c r="P4" s="54"/>
      <c r="Q4" s="32"/>
    </row>
    <row r="5" spans="1:17" ht="17.25" customHeight="1" x14ac:dyDescent="0.2">
      <c r="A5" s="27"/>
      <c r="B5" s="28"/>
      <c r="C5" s="18">
        <v>181</v>
      </c>
      <c r="D5" s="7"/>
      <c r="E5" s="221" t="s">
        <v>197</v>
      </c>
      <c r="F5" s="222"/>
      <c r="G5" s="223"/>
      <c r="H5" s="54"/>
      <c r="I5" s="31"/>
      <c r="J5" s="32"/>
      <c r="K5" s="54"/>
      <c r="L5" s="31"/>
      <c r="M5" s="32"/>
      <c r="N5" s="54"/>
      <c r="O5" s="32"/>
      <c r="P5" s="54"/>
      <c r="Q5" s="32"/>
    </row>
    <row r="6" spans="1:17" ht="28.5" customHeight="1" x14ac:dyDescent="0.2">
      <c r="A6" s="27"/>
      <c r="B6" s="28"/>
      <c r="C6" s="438">
        <v>182</v>
      </c>
      <c r="D6" s="439"/>
      <c r="E6" s="455" t="s">
        <v>422</v>
      </c>
      <c r="F6" s="441"/>
      <c r="G6" s="442"/>
      <c r="H6" s="443" t="s">
        <v>12</v>
      </c>
      <c r="I6" s="444"/>
      <c r="J6" s="445"/>
      <c r="K6" s="210">
        <v>1</v>
      </c>
      <c r="L6" s="211"/>
      <c r="M6" s="212"/>
      <c r="N6" s="446" t="s">
        <v>128</v>
      </c>
      <c r="O6" s="447"/>
      <c r="P6" s="289"/>
      <c r="Q6" s="291"/>
    </row>
    <row r="7" spans="1:17" ht="28.5" customHeight="1" x14ac:dyDescent="0.2">
      <c r="A7" s="27"/>
      <c r="B7" s="28"/>
      <c r="C7" s="438">
        <v>183</v>
      </c>
      <c r="D7" s="439"/>
      <c r="E7" s="455" t="s">
        <v>423</v>
      </c>
      <c r="F7" s="456"/>
      <c r="G7" s="457"/>
      <c r="H7" s="443" t="s">
        <v>12</v>
      </c>
      <c r="I7" s="444"/>
      <c r="J7" s="445"/>
      <c r="K7" s="210">
        <v>1</v>
      </c>
      <c r="L7" s="211"/>
      <c r="M7" s="212"/>
      <c r="N7" s="446" t="s">
        <v>128</v>
      </c>
      <c r="O7" s="447"/>
      <c r="P7" s="289"/>
      <c r="Q7" s="291"/>
    </row>
    <row r="8" spans="1:17" ht="28.5" customHeight="1" x14ac:dyDescent="0.2">
      <c r="A8" s="27"/>
      <c r="B8" s="28"/>
      <c r="C8" s="18">
        <v>184</v>
      </c>
      <c r="D8" s="6"/>
      <c r="E8" s="282" t="s">
        <v>425</v>
      </c>
      <c r="F8" s="228"/>
      <c r="G8" s="229"/>
      <c r="H8" s="171" t="s">
        <v>12</v>
      </c>
      <c r="I8" s="209"/>
      <c r="J8" s="172"/>
      <c r="K8" s="141">
        <v>1</v>
      </c>
      <c r="L8" s="142"/>
      <c r="M8" s="143"/>
      <c r="N8" s="213" t="s">
        <v>128</v>
      </c>
      <c r="O8" s="214"/>
      <c r="P8" s="48"/>
      <c r="Q8" s="50"/>
    </row>
    <row r="9" spans="1:17" ht="51" customHeight="1" x14ac:dyDescent="0.2">
      <c r="A9" s="27"/>
      <c r="B9" s="28"/>
      <c r="C9" s="18">
        <v>185</v>
      </c>
      <c r="D9" s="6"/>
      <c r="E9" s="286" t="s">
        <v>199</v>
      </c>
      <c r="F9" s="287"/>
      <c r="G9" s="288"/>
      <c r="H9" s="328" t="s">
        <v>12</v>
      </c>
      <c r="I9" s="329"/>
      <c r="J9" s="330"/>
      <c r="K9" s="325">
        <v>2</v>
      </c>
      <c r="L9" s="326"/>
      <c r="M9" s="327"/>
      <c r="N9" s="213" t="s">
        <v>128</v>
      </c>
      <c r="O9" s="214"/>
      <c r="P9" s="48"/>
      <c r="Q9" s="50"/>
    </row>
    <row r="10" spans="1:17" ht="28.5" customHeight="1" x14ac:dyDescent="0.2">
      <c r="A10" s="27"/>
      <c r="B10" s="28"/>
      <c r="C10" s="25">
        <v>186</v>
      </c>
      <c r="D10" s="21"/>
      <c r="E10" s="251" t="s">
        <v>424</v>
      </c>
      <c r="F10" s="131"/>
      <c r="G10" s="132"/>
      <c r="H10" s="138" t="s">
        <v>12</v>
      </c>
      <c r="I10" s="139"/>
      <c r="J10" s="140"/>
      <c r="K10" s="141">
        <v>1</v>
      </c>
      <c r="L10" s="142"/>
      <c r="M10" s="143"/>
      <c r="N10" s="136" t="s">
        <v>128</v>
      </c>
      <c r="O10" s="137"/>
      <c r="P10" s="133"/>
      <c r="Q10" s="135"/>
    </row>
    <row r="11" spans="1:17" ht="28.5" customHeight="1" x14ac:dyDescent="0.2">
      <c r="A11" s="27"/>
      <c r="B11" s="28"/>
      <c r="C11" s="25">
        <v>187</v>
      </c>
      <c r="D11" s="21"/>
      <c r="E11" s="251" t="s">
        <v>399</v>
      </c>
      <c r="F11" s="320"/>
      <c r="G11" s="321"/>
      <c r="H11" s="138" t="s">
        <v>12</v>
      </c>
      <c r="I11" s="139"/>
      <c r="J11" s="140"/>
      <c r="K11" s="141">
        <v>5</v>
      </c>
      <c r="L11" s="142"/>
      <c r="M11" s="143"/>
      <c r="N11" s="136" t="s">
        <v>128</v>
      </c>
      <c r="O11" s="137"/>
      <c r="P11" s="133"/>
      <c r="Q11" s="135"/>
    </row>
    <row r="12" spans="1:17" ht="28.5" customHeight="1" x14ac:dyDescent="0.2">
      <c r="A12" s="27"/>
      <c r="B12" s="28"/>
      <c r="C12" s="18">
        <v>188</v>
      </c>
      <c r="D12" s="6"/>
      <c r="E12" s="227" t="s">
        <v>137</v>
      </c>
      <c r="F12" s="228"/>
      <c r="G12" s="229"/>
      <c r="H12" s="48"/>
      <c r="I12" s="49"/>
      <c r="J12" s="50"/>
      <c r="K12" s="48"/>
      <c r="L12" s="49"/>
      <c r="M12" s="50"/>
      <c r="N12" s="213" t="s">
        <v>128</v>
      </c>
      <c r="O12" s="214"/>
      <c r="P12" s="48"/>
      <c r="Q12" s="50"/>
    </row>
    <row r="13" spans="1:17" ht="28.5" customHeight="1" x14ac:dyDescent="0.2">
      <c r="A13" s="27"/>
      <c r="B13" s="28"/>
      <c r="C13" s="18">
        <v>189</v>
      </c>
      <c r="D13" s="6"/>
      <c r="E13" s="316" t="s">
        <v>138</v>
      </c>
      <c r="F13" s="317"/>
      <c r="G13" s="318"/>
      <c r="H13" s="171" t="s">
        <v>12</v>
      </c>
      <c r="I13" s="209"/>
      <c r="J13" s="172"/>
      <c r="K13" s="141">
        <v>2</v>
      </c>
      <c r="L13" s="142"/>
      <c r="M13" s="143"/>
      <c r="N13" s="213" t="s">
        <v>128</v>
      </c>
      <c r="O13" s="214"/>
      <c r="P13" s="48"/>
      <c r="Q13" s="50"/>
    </row>
    <row r="14" spans="1:17" ht="28.5" customHeight="1" x14ac:dyDescent="0.2">
      <c r="A14" s="27"/>
      <c r="B14" s="28"/>
      <c r="C14" s="18">
        <v>190</v>
      </c>
      <c r="D14" s="6"/>
      <c r="E14" s="316" t="s">
        <v>179</v>
      </c>
      <c r="F14" s="317"/>
      <c r="G14" s="318"/>
      <c r="H14" s="171" t="s">
        <v>12</v>
      </c>
      <c r="I14" s="209"/>
      <c r="J14" s="172"/>
      <c r="K14" s="141">
        <v>1</v>
      </c>
      <c r="L14" s="142"/>
      <c r="M14" s="143"/>
      <c r="N14" s="213" t="s">
        <v>128</v>
      </c>
      <c r="O14" s="214"/>
      <c r="P14" s="48"/>
      <c r="Q14" s="50"/>
    </row>
    <row r="15" spans="1:17" ht="17.45" customHeight="1" x14ac:dyDescent="0.2">
      <c r="A15" s="29"/>
      <c r="B15" s="30"/>
      <c r="C15" s="55">
        <v>191</v>
      </c>
      <c r="D15" s="57"/>
      <c r="E15" s="341" t="s">
        <v>139</v>
      </c>
      <c r="F15" s="342"/>
      <c r="G15" s="343"/>
      <c r="H15" s="239" t="s">
        <v>12</v>
      </c>
      <c r="I15" s="240"/>
      <c r="J15" s="241"/>
      <c r="K15" s="121">
        <v>4</v>
      </c>
      <c r="L15" s="122"/>
      <c r="M15" s="123"/>
      <c r="N15" s="71" t="s">
        <v>128</v>
      </c>
      <c r="O15" s="72"/>
      <c r="P15" s="65"/>
      <c r="Q15" s="67"/>
    </row>
    <row r="16" spans="1:17" ht="11.1" customHeight="1" x14ac:dyDescent="0.2">
      <c r="A16" s="145" t="s">
        <v>17</v>
      </c>
      <c r="B16" s="127"/>
      <c r="C16" s="56"/>
      <c r="D16" s="58"/>
      <c r="E16" s="344"/>
      <c r="F16" s="345"/>
      <c r="G16" s="346"/>
      <c r="H16" s="242"/>
      <c r="I16" s="243"/>
      <c r="J16" s="244"/>
      <c r="K16" s="124"/>
      <c r="L16" s="125"/>
      <c r="M16" s="126"/>
      <c r="N16" s="73"/>
      <c r="O16" s="74"/>
      <c r="P16" s="68"/>
      <c r="Q16" s="70"/>
    </row>
    <row r="17" spans="1:18" ht="28.5" customHeight="1" x14ac:dyDescent="0.2">
      <c r="A17" s="146"/>
      <c r="B17" s="128"/>
      <c r="C17" s="18">
        <v>192</v>
      </c>
      <c r="D17" s="6"/>
      <c r="E17" s="227" t="s">
        <v>201</v>
      </c>
      <c r="F17" s="228"/>
      <c r="G17" s="229"/>
      <c r="H17" s="171" t="s">
        <v>12</v>
      </c>
      <c r="I17" s="209"/>
      <c r="J17" s="172"/>
      <c r="K17" s="141">
        <v>2</v>
      </c>
      <c r="L17" s="142"/>
      <c r="M17" s="143"/>
      <c r="N17" s="213" t="s">
        <v>128</v>
      </c>
      <c r="O17" s="214"/>
      <c r="P17" s="48"/>
      <c r="Q17" s="50"/>
    </row>
    <row r="18" spans="1:18" ht="28.5" customHeight="1" x14ac:dyDescent="0.2">
      <c r="A18" s="146"/>
      <c r="B18" s="128"/>
      <c r="C18" s="18">
        <v>193</v>
      </c>
      <c r="D18" s="6"/>
      <c r="E18" s="227" t="s">
        <v>180</v>
      </c>
      <c r="F18" s="228"/>
      <c r="G18" s="229"/>
      <c r="H18" s="171" t="s">
        <v>12</v>
      </c>
      <c r="I18" s="209"/>
      <c r="J18" s="172"/>
      <c r="K18" s="141">
        <v>1</v>
      </c>
      <c r="L18" s="142"/>
      <c r="M18" s="143"/>
      <c r="N18" s="213" t="s">
        <v>128</v>
      </c>
      <c r="O18" s="214"/>
      <c r="P18" s="48"/>
      <c r="Q18" s="50"/>
    </row>
    <row r="19" spans="1:18" ht="18" customHeight="1" x14ac:dyDescent="0.2">
      <c r="A19" s="147"/>
      <c r="B19" s="129"/>
      <c r="C19" s="55">
        <v>194</v>
      </c>
      <c r="D19" s="57"/>
      <c r="E19" s="233" t="s">
        <v>181</v>
      </c>
      <c r="F19" s="234"/>
      <c r="G19" s="235"/>
      <c r="H19" s="239" t="s">
        <v>12</v>
      </c>
      <c r="I19" s="240"/>
      <c r="J19" s="241"/>
      <c r="K19" s="121">
        <v>5</v>
      </c>
      <c r="L19" s="122"/>
      <c r="M19" s="123"/>
      <c r="N19" s="71" t="s">
        <v>128</v>
      </c>
      <c r="O19" s="72"/>
      <c r="P19" s="65"/>
      <c r="Q19" s="67"/>
    </row>
    <row r="20" spans="1:18" ht="10.5" customHeight="1" x14ac:dyDescent="0.2">
      <c r="A20" s="145" t="s">
        <v>21</v>
      </c>
      <c r="B20" s="127"/>
      <c r="C20" s="56"/>
      <c r="D20" s="58"/>
      <c r="E20" s="236"/>
      <c r="F20" s="237"/>
      <c r="G20" s="238"/>
      <c r="H20" s="242"/>
      <c r="I20" s="243"/>
      <c r="J20" s="244"/>
      <c r="K20" s="124"/>
      <c r="L20" s="125"/>
      <c r="M20" s="126"/>
      <c r="N20" s="73"/>
      <c r="O20" s="74"/>
      <c r="P20" s="68"/>
      <c r="Q20" s="70"/>
    </row>
    <row r="21" spans="1:18" ht="28.5" customHeight="1" x14ac:dyDescent="0.2">
      <c r="A21" s="146"/>
      <c r="B21" s="128"/>
      <c r="C21" s="18">
        <v>195</v>
      </c>
      <c r="D21" s="6"/>
      <c r="E21" s="227" t="s">
        <v>202</v>
      </c>
      <c r="F21" s="228"/>
      <c r="G21" s="229"/>
      <c r="H21" s="171" t="s">
        <v>12</v>
      </c>
      <c r="I21" s="209"/>
      <c r="J21" s="172"/>
      <c r="K21" s="141">
        <v>1</v>
      </c>
      <c r="L21" s="142"/>
      <c r="M21" s="143"/>
      <c r="N21" s="213" t="s">
        <v>128</v>
      </c>
      <c r="O21" s="214"/>
      <c r="P21" s="48"/>
      <c r="Q21" s="50"/>
    </row>
    <row r="22" spans="1:18" ht="28.5" customHeight="1" x14ac:dyDescent="0.2">
      <c r="A22" s="146"/>
      <c r="B22" s="128"/>
      <c r="C22" s="18">
        <v>196</v>
      </c>
      <c r="D22" s="6"/>
      <c r="E22" s="282" t="s">
        <v>396</v>
      </c>
      <c r="F22" s="287"/>
      <c r="G22" s="288"/>
      <c r="H22" s="171" t="s">
        <v>12</v>
      </c>
      <c r="I22" s="209"/>
      <c r="J22" s="172"/>
      <c r="K22" s="141">
        <v>1</v>
      </c>
      <c r="L22" s="142"/>
      <c r="M22" s="143"/>
      <c r="N22" s="213" t="s">
        <v>128</v>
      </c>
      <c r="O22" s="214"/>
      <c r="P22" s="48"/>
      <c r="Q22" s="50"/>
      <c r="R22">
        <v>0.2</v>
      </c>
    </row>
    <row r="23" spans="1:18" ht="28.5" customHeight="1" x14ac:dyDescent="0.2">
      <c r="A23" s="146"/>
      <c r="B23" s="128"/>
      <c r="C23" s="18">
        <v>197</v>
      </c>
      <c r="D23" s="6"/>
      <c r="E23" s="282" t="s">
        <v>426</v>
      </c>
      <c r="F23" s="287"/>
      <c r="G23" s="288"/>
      <c r="H23" s="171" t="s">
        <v>12</v>
      </c>
      <c r="I23" s="209"/>
      <c r="J23" s="172"/>
      <c r="K23" s="141">
        <v>1</v>
      </c>
      <c r="L23" s="142"/>
      <c r="M23" s="143"/>
      <c r="N23" s="213" t="s">
        <v>128</v>
      </c>
      <c r="O23" s="214"/>
      <c r="P23" s="48"/>
      <c r="Q23" s="50"/>
      <c r="R23">
        <v>0.28000000000000003</v>
      </c>
    </row>
    <row r="24" spans="1:18" ht="21.95" customHeight="1" x14ac:dyDescent="0.2">
      <c r="A24" s="147"/>
      <c r="B24" s="129"/>
      <c r="C24" s="55">
        <v>198</v>
      </c>
      <c r="D24" s="57"/>
      <c r="E24" s="283" t="s">
        <v>427</v>
      </c>
      <c r="F24" s="234"/>
      <c r="G24" s="235"/>
      <c r="H24" s="239" t="s">
        <v>12</v>
      </c>
      <c r="I24" s="240"/>
      <c r="J24" s="241"/>
      <c r="K24" s="121">
        <v>2</v>
      </c>
      <c r="L24" s="122"/>
      <c r="M24" s="123"/>
      <c r="N24" s="71" t="s">
        <v>128</v>
      </c>
      <c r="O24" s="72"/>
      <c r="P24" s="65"/>
      <c r="Q24" s="67"/>
      <c r="R24">
        <v>0.31</v>
      </c>
    </row>
    <row r="25" spans="1:18" ht="6.6" customHeight="1" x14ac:dyDescent="0.2">
      <c r="A25" s="145" t="s">
        <v>39</v>
      </c>
      <c r="B25" s="127"/>
      <c r="C25" s="56"/>
      <c r="D25" s="58"/>
      <c r="E25" s="236"/>
      <c r="F25" s="237"/>
      <c r="G25" s="238"/>
      <c r="H25" s="242"/>
      <c r="I25" s="243"/>
      <c r="J25" s="244"/>
      <c r="K25" s="124"/>
      <c r="L25" s="125"/>
      <c r="M25" s="126"/>
      <c r="N25" s="73"/>
      <c r="O25" s="74"/>
      <c r="P25" s="68"/>
      <c r="Q25" s="70"/>
    </row>
    <row r="26" spans="1:18" ht="17.25" customHeight="1" x14ac:dyDescent="0.2">
      <c r="A26" s="146"/>
      <c r="B26" s="128"/>
      <c r="C26" s="18">
        <v>199</v>
      </c>
      <c r="D26" s="7"/>
      <c r="E26" s="282" t="s">
        <v>428</v>
      </c>
      <c r="F26" s="228"/>
      <c r="G26" s="229"/>
      <c r="H26" s="171" t="s">
        <v>12</v>
      </c>
      <c r="I26" s="209"/>
      <c r="J26" s="172"/>
      <c r="K26" s="141">
        <v>3</v>
      </c>
      <c r="L26" s="142"/>
      <c r="M26" s="143"/>
      <c r="N26" s="301" t="s">
        <v>141</v>
      </c>
      <c r="O26" s="302"/>
      <c r="P26" s="54"/>
      <c r="Q26" s="32"/>
      <c r="R26">
        <v>0.31</v>
      </c>
    </row>
    <row r="27" spans="1:18" ht="8.1" customHeight="1" x14ac:dyDescent="0.2">
      <c r="A27" s="146"/>
      <c r="B27" s="128"/>
      <c r="C27" s="252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4"/>
    </row>
    <row r="28" spans="1:18" ht="14.25" customHeight="1" x14ac:dyDescent="0.2">
      <c r="A28" s="146"/>
      <c r="B28" s="128"/>
      <c r="C28" s="154"/>
      <c r="D28" s="27"/>
      <c r="E28" s="28"/>
      <c r="F28" s="7"/>
      <c r="G28" s="54"/>
      <c r="H28" s="32"/>
      <c r="I28" s="7"/>
      <c r="J28" s="54"/>
      <c r="K28" s="32"/>
      <c r="L28" s="7"/>
      <c r="M28" s="54"/>
      <c r="N28" s="32"/>
      <c r="O28" s="255" t="s">
        <v>22</v>
      </c>
      <c r="P28" s="256"/>
      <c r="Q28" s="261" t="s">
        <v>37</v>
      </c>
    </row>
    <row r="29" spans="1:18" ht="8.4499999999999993" customHeight="1" x14ac:dyDescent="0.2">
      <c r="A29" s="146"/>
      <c r="B29" s="128"/>
      <c r="C29" s="154"/>
      <c r="D29" s="27"/>
      <c r="E29" s="28"/>
      <c r="F29" s="263"/>
      <c r="G29" s="252"/>
      <c r="H29" s="254"/>
      <c r="I29" s="263"/>
      <c r="J29" s="252"/>
      <c r="K29" s="254"/>
      <c r="L29" s="263"/>
      <c r="M29" s="252"/>
      <c r="N29" s="254"/>
      <c r="O29" s="257"/>
      <c r="P29" s="258"/>
      <c r="Q29" s="262"/>
    </row>
    <row r="30" spans="1:18" ht="6.75" customHeight="1" x14ac:dyDescent="0.2">
      <c r="A30" s="146"/>
      <c r="B30" s="128"/>
      <c r="C30" s="154"/>
      <c r="D30" s="27"/>
      <c r="E30" s="28"/>
      <c r="F30" s="264"/>
      <c r="G30" s="265"/>
      <c r="H30" s="266"/>
      <c r="I30" s="264"/>
      <c r="J30" s="265"/>
      <c r="K30" s="266"/>
      <c r="L30" s="264"/>
      <c r="M30" s="265"/>
      <c r="N30" s="266"/>
      <c r="O30" s="257"/>
      <c r="P30" s="258"/>
      <c r="Q30" s="347">
        <v>11</v>
      </c>
    </row>
    <row r="31" spans="1:18" ht="13.7" customHeight="1" x14ac:dyDescent="0.2">
      <c r="A31" s="147"/>
      <c r="B31" s="129"/>
      <c r="C31" s="155"/>
      <c r="D31" s="29"/>
      <c r="E31" s="30"/>
      <c r="F31" s="10" t="s">
        <v>27</v>
      </c>
      <c r="G31" s="173" t="s">
        <v>28</v>
      </c>
      <c r="H31" s="174"/>
      <c r="I31" s="10" t="s">
        <v>29</v>
      </c>
      <c r="J31" s="173" t="s">
        <v>30</v>
      </c>
      <c r="K31" s="174"/>
      <c r="L31" s="12" t="s">
        <v>31</v>
      </c>
      <c r="M31" s="173" t="s">
        <v>32</v>
      </c>
      <c r="N31" s="174"/>
      <c r="O31" s="259"/>
      <c r="P31" s="260"/>
      <c r="Q31" s="348"/>
    </row>
  </sheetData>
  <mergeCells count="141">
    <mergeCell ref="J31:K31"/>
    <mergeCell ref="M31:N31"/>
    <mergeCell ref="N24:O25"/>
    <mergeCell ref="P24:Q25"/>
    <mergeCell ref="A25:A31"/>
    <mergeCell ref="B25:B31"/>
    <mergeCell ref="E26:G26"/>
    <mergeCell ref="H26:J26"/>
    <mergeCell ref="K26:M26"/>
    <mergeCell ref="N26:O26"/>
    <mergeCell ref="P26:Q26"/>
    <mergeCell ref="C27:Q27"/>
    <mergeCell ref="C28:E31"/>
    <mergeCell ref="G28:H28"/>
    <mergeCell ref="J28:K28"/>
    <mergeCell ref="M28:N28"/>
    <mergeCell ref="O28:P31"/>
    <mergeCell ref="Q28:Q29"/>
    <mergeCell ref="F29:F30"/>
    <mergeCell ref="G29:H30"/>
    <mergeCell ref="I29:I30"/>
    <mergeCell ref="J29:K30"/>
    <mergeCell ref="L29:L30"/>
    <mergeCell ref="M29:N30"/>
    <mergeCell ref="Q30:Q31"/>
    <mergeCell ref="G31:H31"/>
    <mergeCell ref="N19:O20"/>
    <mergeCell ref="P19:Q20"/>
    <mergeCell ref="A20:A24"/>
    <mergeCell ref="B20:B24"/>
    <mergeCell ref="E21:G21"/>
    <mergeCell ref="H21:J21"/>
    <mergeCell ref="K21:M21"/>
    <mergeCell ref="N21:O21"/>
    <mergeCell ref="P21:Q21"/>
    <mergeCell ref="E22:G22"/>
    <mergeCell ref="H22:J22"/>
    <mergeCell ref="K22:M22"/>
    <mergeCell ref="N22:O22"/>
    <mergeCell ref="P22:Q22"/>
    <mergeCell ref="E23:G23"/>
    <mergeCell ref="H23:J23"/>
    <mergeCell ref="K23:M23"/>
    <mergeCell ref="N23:O23"/>
    <mergeCell ref="P23:Q23"/>
    <mergeCell ref="C24:C25"/>
    <mergeCell ref="D24:D25"/>
    <mergeCell ref="E24:G25"/>
    <mergeCell ref="H24:J25"/>
    <mergeCell ref="K24:M25"/>
    <mergeCell ref="C15:C16"/>
    <mergeCell ref="D15:D16"/>
    <mergeCell ref="E15:G16"/>
    <mergeCell ref="H15:J16"/>
    <mergeCell ref="K15:M16"/>
    <mergeCell ref="N15:O16"/>
    <mergeCell ref="P15:Q16"/>
    <mergeCell ref="A16:A19"/>
    <mergeCell ref="B16:B19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C19:C20"/>
    <mergeCell ref="D19:D20"/>
    <mergeCell ref="E19:G20"/>
    <mergeCell ref="H19:J20"/>
    <mergeCell ref="K19:M20"/>
    <mergeCell ref="E13:G13"/>
    <mergeCell ref="H13:J13"/>
    <mergeCell ref="K13:M13"/>
    <mergeCell ref="N13:O13"/>
    <mergeCell ref="P13:Q13"/>
    <mergeCell ref="E14:G14"/>
    <mergeCell ref="H14:J14"/>
    <mergeCell ref="K14:M14"/>
    <mergeCell ref="N14:O14"/>
    <mergeCell ref="P14:Q14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A1:B15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29"/>
  <sheetViews>
    <sheetView topLeftCell="A13" workbookViewId="0">
      <selection activeCell="C15" sqref="C15:Q17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2.83203125" customWidth="1"/>
    <col min="8" max="8" width="3.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5" customWidth="1"/>
    <col min="16" max="16" width="44.83203125" customWidth="1"/>
    <col min="17" max="17" width="7.33203125" customWidth="1"/>
  </cols>
  <sheetData>
    <row r="1" spans="1:18" ht="9.1999999999999993" customHeight="1" x14ac:dyDescent="0.2">
      <c r="A1" s="27"/>
      <c r="B1" s="28"/>
      <c r="C1" s="54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8" ht="14.25" customHeight="1" x14ac:dyDescent="0.2">
      <c r="A2" s="27"/>
      <c r="B2" s="28"/>
      <c r="C2" s="16">
        <v>1</v>
      </c>
      <c r="D2" s="16">
        <v>2</v>
      </c>
      <c r="E2" s="203">
        <v>3</v>
      </c>
      <c r="F2" s="204"/>
      <c r="G2" s="205"/>
      <c r="H2" s="203">
        <v>4</v>
      </c>
      <c r="I2" s="204"/>
      <c r="J2" s="205"/>
      <c r="K2" s="203">
        <v>5</v>
      </c>
      <c r="L2" s="204"/>
      <c r="M2" s="205"/>
      <c r="N2" s="203">
        <v>9</v>
      </c>
      <c r="O2" s="205"/>
      <c r="P2" s="203">
        <v>10</v>
      </c>
      <c r="Q2" s="205"/>
    </row>
    <row r="3" spans="1:18" ht="14.25" customHeight="1" x14ac:dyDescent="0.2">
      <c r="A3" s="27"/>
      <c r="B3" s="28"/>
      <c r="C3" s="7"/>
      <c r="D3" s="7"/>
      <c r="E3" s="282" t="s">
        <v>429</v>
      </c>
      <c r="F3" s="228"/>
      <c r="G3" s="229"/>
      <c r="H3" s="54"/>
      <c r="I3" s="31"/>
      <c r="J3" s="32"/>
      <c r="K3" s="54"/>
      <c r="L3" s="31"/>
      <c r="M3" s="32"/>
      <c r="N3" s="308" t="s">
        <v>102</v>
      </c>
      <c r="O3" s="309"/>
      <c r="P3" s="54"/>
      <c r="Q3" s="32"/>
    </row>
    <row r="4" spans="1:18" ht="28.5" customHeight="1" x14ac:dyDescent="0.2">
      <c r="A4" s="27"/>
      <c r="B4" s="28"/>
      <c r="C4" s="18">
        <v>200</v>
      </c>
      <c r="D4" s="6"/>
      <c r="E4" s="282" t="s">
        <v>430</v>
      </c>
      <c r="F4" s="287"/>
      <c r="G4" s="288"/>
      <c r="H4" s="171" t="s">
        <v>12</v>
      </c>
      <c r="I4" s="209"/>
      <c r="J4" s="172"/>
      <c r="K4" s="141">
        <v>1</v>
      </c>
      <c r="L4" s="142"/>
      <c r="M4" s="143"/>
      <c r="N4" s="213" t="s">
        <v>128</v>
      </c>
      <c r="O4" s="214"/>
      <c r="P4" s="48"/>
      <c r="Q4" s="50"/>
      <c r="R4">
        <v>0.28000000000000003</v>
      </c>
    </row>
    <row r="5" spans="1:18" ht="28.5" customHeight="1" x14ac:dyDescent="0.2">
      <c r="A5" s="27"/>
      <c r="B5" s="28"/>
      <c r="C5" s="18">
        <v>201</v>
      </c>
      <c r="D5" s="6"/>
      <c r="E5" s="282" t="s">
        <v>394</v>
      </c>
      <c r="F5" s="287"/>
      <c r="G5" s="288"/>
      <c r="H5" s="171" t="s">
        <v>12</v>
      </c>
      <c r="I5" s="209"/>
      <c r="J5" s="172"/>
      <c r="K5" s="141">
        <v>1</v>
      </c>
      <c r="L5" s="142"/>
      <c r="M5" s="143"/>
      <c r="N5" s="213" t="s">
        <v>128</v>
      </c>
      <c r="O5" s="214"/>
      <c r="P5" s="48"/>
      <c r="Q5" s="50"/>
      <c r="R5">
        <v>0.21</v>
      </c>
    </row>
    <row r="6" spans="1:18" ht="28.5" customHeight="1" x14ac:dyDescent="0.2">
      <c r="A6" s="27"/>
      <c r="B6" s="28"/>
      <c r="C6" s="18">
        <v>202</v>
      </c>
      <c r="D6" s="6"/>
      <c r="E6" s="282" t="s">
        <v>431</v>
      </c>
      <c r="F6" s="287"/>
      <c r="G6" s="288"/>
      <c r="H6" s="171" t="s">
        <v>12</v>
      </c>
      <c r="I6" s="209"/>
      <c r="J6" s="172"/>
      <c r="K6" s="141">
        <v>4</v>
      </c>
      <c r="L6" s="142"/>
      <c r="M6" s="143"/>
      <c r="N6" s="213" t="s">
        <v>128</v>
      </c>
      <c r="O6" s="214"/>
      <c r="P6" s="48"/>
      <c r="Q6" s="50"/>
      <c r="R6">
        <v>0.43</v>
      </c>
    </row>
    <row r="7" spans="1:18" ht="28.5" customHeight="1" x14ac:dyDescent="0.2">
      <c r="A7" s="27"/>
      <c r="B7" s="28"/>
      <c r="C7" s="18">
        <v>203</v>
      </c>
      <c r="D7" s="6"/>
      <c r="E7" s="282" t="s">
        <v>393</v>
      </c>
      <c r="F7" s="287"/>
      <c r="G7" s="288"/>
      <c r="H7" s="171" t="s">
        <v>12</v>
      </c>
      <c r="I7" s="209"/>
      <c r="J7" s="172"/>
      <c r="K7" s="141">
        <v>1</v>
      </c>
      <c r="L7" s="142"/>
      <c r="M7" s="143"/>
      <c r="N7" s="213" t="s">
        <v>128</v>
      </c>
      <c r="O7" s="214"/>
      <c r="P7" s="48"/>
      <c r="Q7" s="50"/>
      <c r="R7">
        <v>0.14000000000000001</v>
      </c>
    </row>
    <row r="8" spans="1:18" ht="28.5" customHeight="1" x14ac:dyDescent="0.2">
      <c r="A8" s="27"/>
      <c r="B8" s="28"/>
      <c r="C8" s="18">
        <v>204</v>
      </c>
      <c r="D8" s="6"/>
      <c r="E8" s="286" t="s">
        <v>205</v>
      </c>
      <c r="F8" s="287"/>
      <c r="G8" s="288"/>
      <c r="H8" s="295" t="s">
        <v>155</v>
      </c>
      <c r="I8" s="296"/>
      <c r="J8" s="297"/>
      <c r="K8" s="148" t="s">
        <v>206</v>
      </c>
      <c r="L8" s="149"/>
      <c r="M8" s="150"/>
      <c r="N8" s="213" t="s">
        <v>128</v>
      </c>
      <c r="O8" s="214"/>
      <c r="P8" s="339" t="s">
        <v>207</v>
      </c>
      <c r="Q8" s="340"/>
    </row>
    <row r="9" spans="1:18" ht="28.5" customHeight="1" x14ac:dyDescent="0.2">
      <c r="A9" s="27"/>
      <c r="B9" s="28"/>
      <c r="C9" s="18">
        <v>205</v>
      </c>
      <c r="D9" s="6"/>
      <c r="E9" s="286" t="s">
        <v>171</v>
      </c>
      <c r="F9" s="287"/>
      <c r="G9" s="288"/>
      <c r="H9" s="295" t="s">
        <v>155</v>
      </c>
      <c r="I9" s="296"/>
      <c r="J9" s="297"/>
      <c r="K9" s="370" t="s">
        <v>208</v>
      </c>
      <c r="L9" s="371"/>
      <c r="M9" s="372"/>
      <c r="N9" s="213" t="s">
        <v>128</v>
      </c>
      <c r="O9" s="214"/>
      <c r="P9" s="339" t="s">
        <v>209</v>
      </c>
      <c r="Q9" s="340"/>
    </row>
    <row r="10" spans="1:18" ht="28.5" customHeight="1" x14ac:dyDescent="0.2">
      <c r="A10" s="27"/>
      <c r="B10" s="28"/>
      <c r="C10" s="18">
        <v>206</v>
      </c>
      <c r="D10" s="6"/>
      <c r="E10" s="286" t="s">
        <v>186</v>
      </c>
      <c r="F10" s="287"/>
      <c r="G10" s="288"/>
      <c r="H10" s="295" t="s">
        <v>155</v>
      </c>
      <c r="I10" s="296"/>
      <c r="J10" s="297"/>
      <c r="K10" s="148" t="s">
        <v>210</v>
      </c>
      <c r="L10" s="149"/>
      <c r="M10" s="150"/>
      <c r="N10" s="213" t="s">
        <v>128</v>
      </c>
      <c r="O10" s="214"/>
      <c r="P10" s="339" t="s">
        <v>211</v>
      </c>
      <c r="Q10" s="340"/>
    </row>
    <row r="11" spans="1:18" ht="28.5" customHeight="1" x14ac:dyDescent="0.2">
      <c r="A11" s="27"/>
      <c r="B11" s="28"/>
      <c r="C11" s="18">
        <v>207</v>
      </c>
      <c r="D11" s="6"/>
      <c r="E11" s="286" t="s">
        <v>174</v>
      </c>
      <c r="F11" s="287"/>
      <c r="G11" s="288"/>
      <c r="H11" s="295" t="s">
        <v>155</v>
      </c>
      <c r="I11" s="296"/>
      <c r="J11" s="297"/>
      <c r="K11" s="138" t="s">
        <v>212</v>
      </c>
      <c r="L11" s="139"/>
      <c r="M11" s="140"/>
      <c r="N11" s="213" t="s">
        <v>128</v>
      </c>
      <c r="O11" s="214"/>
      <c r="P11" s="336" t="s">
        <v>213</v>
      </c>
      <c r="Q11" s="337"/>
    </row>
    <row r="12" spans="1:18" ht="28.5" customHeight="1" x14ac:dyDescent="0.2">
      <c r="A12" s="27"/>
      <c r="B12" s="28"/>
      <c r="C12" s="18">
        <v>208</v>
      </c>
      <c r="D12" s="6"/>
      <c r="E12" s="286" t="s">
        <v>133</v>
      </c>
      <c r="F12" s="287"/>
      <c r="G12" s="288"/>
      <c r="H12" s="171" t="s">
        <v>134</v>
      </c>
      <c r="I12" s="209"/>
      <c r="J12" s="172"/>
      <c r="K12" s="374">
        <v>5.5</v>
      </c>
      <c r="L12" s="375"/>
      <c r="M12" s="376"/>
      <c r="N12" s="213" t="s">
        <v>128</v>
      </c>
      <c r="O12" s="214"/>
      <c r="P12" s="48"/>
      <c r="Q12" s="50"/>
    </row>
    <row r="13" spans="1:18" ht="17.25" customHeight="1" x14ac:dyDescent="0.2">
      <c r="A13" s="27"/>
      <c r="B13" s="28"/>
      <c r="C13" s="18">
        <v>209</v>
      </c>
      <c r="D13" s="7"/>
      <c r="E13" s="54"/>
      <c r="F13" s="31"/>
      <c r="G13" s="32"/>
      <c r="H13" s="54"/>
      <c r="I13" s="31"/>
      <c r="J13" s="32"/>
      <c r="K13" s="54"/>
      <c r="L13" s="31"/>
      <c r="M13" s="32"/>
      <c r="N13" s="54"/>
      <c r="O13" s="32"/>
      <c r="P13" s="54"/>
      <c r="Q13" s="32"/>
    </row>
    <row r="14" spans="1:18" ht="17.25" customHeight="1" x14ac:dyDescent="0.2">
      <c r="A14" s="27"/>
      <c r="B14" s="28"/>
      <c r="C14" s="18">
        <v>210</v>
      </c>
      <c r="D14" s="7"/>
      <c r="E14" s="221" t="s">
        <v>214</v>
      </c>
      <c r="F14" s="222"/>
      <c r="G14" s="223"/>
      <c r="H14" s="54"/>
      <c r="I14" s="31"/>
      <c r="J14" s="32"/>
      <c r="K14" s="54"/>
      <c r="L14" s="31"/>
      <c r="M14" s="32"/>
      <c r="N14" s="54"/>
      <c r="O14" s="32"/>
      <c r="P14" s="54"/>
      <c r="Q14" s="32"/>
    </row>
    <row r="15" spans="1:18" ht="28.5" customHeight="1" x14ac:dyDescent="0.2">
      <c r="A15" s="27"/>
      <c r="B15" s="28"/>
      <c r="C15" s="438">
        <v>211</v>
      </c>
      <c r="D15" s="439"/>
      <c r="E15" s="455" t="s">
        <v>432</v>
      </c>
      <c r="F15" s="441"/>
      <c r="G15" s="442"/>
      <c r="H15" s="443" t="s">
        <v>12</v>
      </c>
      <c r="I15" s="444"/>
      <c r="J15" s="445"/>
      <c r="K15" s="210">
        <v>1</v>
      </c>
      <c r="L15" s="211"/>
      <c r="M15" s="212"/>
      <c r="N15" s="446" t="s">
        <v>128</v>
      </c>
      <c r="O15" s="447"/>
      <c r="P15" s="289"/>
      <c r="Q15" s="291"/>
    </row>
    <row r="16" spans="1:18" ht="17.100000000000001" customHeight="1" x14ac:dyDescent="0.2">
      <c r="A16" s="29"/>
      <c r="B16" s="30"/>
      <c r="C16" s="458">
        <v>212</v>
      </c>
      <c r="D16" s="459"/>
      <c r="E16" s="460" t="s">
        <v>433</v>
      </c>
      <c r="F16" s="461"/>
      <c r="G16" s="462"/>
      <c r="H16" s="463" t="s">
        <v>12</v>
      </c>
      <c r="I16" s="464"/>
      <c r="J16" s="465"/>
      <c r="K16" s="245">
        <v>1</v>
      </c>
      <c r="L16" s="246"/>
      <c r="M16" s="247"/>
      <c r="N16" s="466" t="s">
        <v>128</v>
      </c>
      <c r="O16" s="467"/>
      <c r="P16" s="468"/>
      <c r="Q16" s="469"/>
    </row>
    <row r="17" spans="1:17" ht="11.45" customHeight="1" x14ac:dyDescent="0.2">
      <c r="A17" s="145" t="s">
        <v>17</v>
      </c>
      <c r="B17" s="127"/>
      <c r="C17" s="470"/>
      <c r="D17" s="471"/>
      <c r="E17" s="472"/>
      <c r="F17" s="473"/>
      <c r="G17" s="474"/>
      <c r="H17" s="475"/>
      <c r="I17" s="476"/>
      <c r="J17" s="477"/>
      <c r="K17" s="248"/>
      <c r="L17" s="249"/>
      <c r="M17" s="250"/>
      <c r="N17" s="478"/>
      <c r="O17" s="479"/>
      <c r="P17" s="480"/>
      <c r="Q17" s="481"/>
    </row>
    <row r="18" spans="1:17" ht="28.5" customHeight="1" x14ac:dyDescent="0.2">
      <c r="A18" s="146"/>
      <c r="B18" s="128"/>
      <c r="C18" s="18">
        <v>213</v>
      </c>
      <c r="D18" s="6"/>
      <c r="E18" s="227" t="s">
        <v>198</v>
      </c>
      <c r="F18" s="228"/>
      <c r="G18" s="229"/>
      <c r="H18" s="171" t="s">
        <v>12</v>
      </c>
      <c r="I18" s="209"/>
      <c r="J18" s="172"/>
      <c r="K18" s="141">
        <v>1</v>
      </c>
      <c r="L18" s="142"/>
      <c r="M18" s="143"/>
      <c r="N18" s="213" t="s">
        <v>128</v>
      </c>
      <c r="O18" s="214"/>
      <c r="P18" s="48"/>
      <c r="Q18" s="50"/>
    </row>
    <row r="19" spans="1:17" ht="49.5" customHeight="1" x14ac:dyDescent="0.2">
      <c r="A19" s="147"/>
      <c r="B19" s="129"/>
      <c r="C19" s="18">
        <v>214</v>
      </c>
      <c r="D19" s="6"/>
      <c r="E19" s="286" t="s">
        <v>215</v>
      </c>
      <c r="F19" s="287"/>
      <c r="G19" s="288"/>
      <c r="H19" s="328" t="s">
        <v>12</v>
      </c>
      <c r="I19" s="329"/>
      <c r="J19" s="330"/>
      <c r="K19" s="325">
        <v>2</v>
      </c>
      <c r="L19" s="326"/>
      <c r="M19" s="327"/>
      <c r="N19" s="213" t="s">
        <v>128</v>
      </c>
      <c r="O19" s="214"/>
      <c r="P19" s="48"/>
      <c r="Q19" s="50"/>
    </row>
    <row r="20" spans="1:17" ht="28.5" customHeight="1" x14ac:dyDescent="0.2">
      <c r="A20" s="145" t="s">
        <v>21</v>
      </c>
      <c r="B20" s="127"/>
      <c r="C20" s="18">
        <v>215</v>
      </c>
      <c r="D20" s="6"/>
      <c r="E20" s="227" t="s">
        <v>200</v>
      </c>
      <c r="F20" s="228"/>
      <c r="G20" s="229"/>
      <c r="H20" s="171" t="s">
        <v>12</v>
      </c>
      <c r="I20" s="209"/>
      <c r="J20" s="172"/>
      <c r="K20" s="141">
        <v>1</v>
      </c>
      <c r="L20" s="142"/>
      <c r="M20" s="143"/>
      <c r="N20" s="213" t="s">
        <v>128</v>
      </c>
      <c r="O20" s="214"/>
      <c r="P20" s="48"/>
      <c r="Q20" s="50"/>
    </row>
    <row r="21" spans="1:17" ht="28.5" customHeight="1" x14ac:dyDescent="0.2">
      <c r="A21" s="146"/>
      <c r="B21" s="128"/>
      <c r="C21" s="18">
        <v>216</v>
      </c>
      <c r="D21" s="6"/>
      <c r="E21" s="286" t="s">
        <v>136</v>
      </c>
      <c r="F21" s="287"/>
      <c r="G21" s="288"/>
      <c r="H21" s="171" t="s">
        <v>12</v>
      </c>
      <c r="I21" s="209"/>
      <c r="J21" s="172"/>
      <c r="K21" s="141">
        <v>4</v>
      </c>
      <c r="L21" s="142"/>
      <c r="M21" s="143"/>
      <c r="N21" s="213" t="s">
        <v>128</v>
      </c>
      <c r="O21" s="214"/>
      <c r="P21" s="48"/>
      <c r="Q21" s="50"/>
    </row>
    <row r="22" spans="1:17" ht="28.5" customHeight="1" x14ac:dyDescent="0.2">
      <c r="A22" s="146"/>
      <c r="B22" s="128"/>
      <c r="C22" s="18">
        <v>217</v>
      </c>
      <c r="D22" s="6"/>
      <c r="E22" s="227" t="s">
        <v>137</v>
      </c>
      <c r="F22" s="228"/>
      <c r="G22" s="229"/>
      <c r="H22" s="48"/>
      <c r="I22" s="49"/>
      <c r="J22" s="50"/>
      <c r="K22" s="48"/>
      <c r="L22" s="49"/>
      <c r="M22" s="50"/>
      <c r="N22" s="213" t="s">
        <v>128</v>
      </c>
      <c r="O22" s="214"/>
      <c r="P22" s="48"/>
      <c r="Q22" s="50"/>
    </row>
    <row r="23" spans="1:17" ht="28.5" customHeight="1" x14ac:dyDescent="0.2">
      <c r="A23" s="147"/>
      <c r="B23" s="129"/>
      <c r="C23" s="18">
        <v>218</v>
      </c>
      <c r="D23" s="6"/>
      <c r="E23" s="316" t="s">
        <v>138</v>
      </c>
      <c r="F23" s="317"/>
      <c r="G23" s="318"/>
      <c r="H23" s="171" t="s">
        <v>12</v>
      </c>
      <c r="I23" s="209"/>
      <c r="J23" s="172"/>
      <c r="K23" s="141">
        <v>2</v>
      </c>
      <c r="L23" s="142"/>
      <c r="M23" s="143"/>
      <c r="N23" s="213" t="s">
        <v>128</v>
      </c>
      <c r="O23" s="214"/>
      <c r="P23" s="48"/>
      <c r="Q23" s="50"/>
    </row>
    <row r="24" spans="1:17" ht="28.5" customHeight="1" x14ac:dyDescent="0.2">
      <c r="A24" s="145" t="s">
        <v>39</v>
      </c>
      <c r="B24" s="127"/>
      <c r="C24" s="18">
        <v>219</v>
      </c>
      <c r="D24" s="6"/>
      <c r="E24" s="316" t="s">
        <v>139</v>
      </c>
      <c r="F24" s="317"/>
      <c r="G24" s="318"/>
      <c r="H24" s="171" t="s">
        <v>12</v>
      </c>
      <c r="I24" s="209"/>
      <c r="J24" s="172"/>
      <c r="K24" s="141">
        <v>3</v>
      </c>
      <c r="L24" s="142"/>
      <c r="M24" s="143"/>
      <c r="N24" s="213" t="s">
        <v>128</v>
      </c>
      <c r="O24" s="214"/>
      <c r="P24" s="48"/>
      <c r="Q24" s="50"/>
    </row>
    <row r="25" spans="1:17" ht="10.5" customHeight="1" x14ac:dyDescent="0.2">
      <c r="A25" s="146"/>
      <c r="B25" s="128"/>
      <c r="C25" s="252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4"/>
    </row>
    <row r="26" spans="1:17" ht="14.25" customHeight="1" x14ac:dyDescent="0.2">
      <c r="A26" s="146"/>
      <c r="B26" s="128"/>
      <c r="C26" s="154"/>
      <c r="D26" s="27"/>
      <c r="E26" s="28"/>
      <c r="F26" s="7"/>
      <c r="G26" s="54"/>
      <c r="H26" s="32"/>
      <c r="I26" s="7"/>
      <c r="J26" s="54"/>
      <c r="K26" s="32"/>
      <c r="L26" s="7"/>
      <c r="M26" s="54"/>
      <c r="N26" s="32"/>
      <c r="O26" s="255" t="s">
        <v>22</v>
      </c>
      <c r="P26" s="256"/>
      <c r="Q26" s="261" t="s">
        <v>37</v>
      </c>
    </row>
    <row r="27" spans="1:17" ht="8.4499999999999993" customHeight="1" x14ac:dyDescent="0.2">
      <c r="A27" s="146"/>
      <c r="B27" s="128"/>
      <c r="C27" s="154"/>
      <c r="D27" s="27"/>
      <c r="E27" s="28"/>
      <c r="F27" s="263"/>
      <c r="G27" s="252"/>
      <c r="H27" s="254"/>
      <c r="I27" s="263"/>
      <c r="J27" s="252"/>
      <c r="K27" s="254"/>
      <c r="L27" s="263"/>
      <c r="M27" s="252"/>
      <c r="N27" s="254"/>
      <c r="O27" s="257"/>
      <c r="P27" s="258"/>
      <c r="Q27" s="262"/>
    </row>
    <row r="28" spans="1:17" ht="6.75" customHeight="1" x14ac:dyDescent="0.2">
      <c r="A28" s="146"/>
      <c r="B28" s="128"/>
      <c r="C28" s="154"/>
      <c r="D28" s="27"/>
      <c r="E28" s="28"/>
      <c r="F28" s="264"/>
      <c r="G28" s="265"/>
      <c r="H28" s="266"/>
      <c r="I28" s="264"/>
      <c r="J28" s="265"/>
      <c r="K28" s="266"/>
      <c r="L28" s="264"/>
      <c r="M28" s="265"/>
      <c r="N28" s="266"/>
      <c r="O28" s="257"/>
      <c r="P28" s="258"/>
      <c r="Q28" s="347">
        <v>12</v>
      </c>
    </row>
    <row r="29" spans="1:17" ht="13.7" customHeight="1" x14ac:dyDescent="0.2">
      <c r="A29" s="147"/>
      <c r="B29" s="129"/>
      <c r="C29" s="155"/>
      <c r="D29" s="29"/>
      <c r="E29" s="30"/>
      <c r="F29" s="10" t="s">
        <v>27</v>
      </c>
      <c r="G29" s="173" t="s">
        <v>28</v>
      </c>
      <c r="H29" s="174"/>
      <c r="I29" s="10" t="s">
        <v>29</v>
      </c>
      <c r="J29" s="173" t="s">
        <v>30</v>
      </c>
      <c r="K29" s="174"/>
      <c r="L29" s="12" t="s">
        <v>31</v>
      </c>
      <c r="M29" s="173" t="s">
        <v>32</v>
      </c>
      <c r="N29" s="174"/>
      <c r="O29" s="259"/>
      <c r="P29" s="260"/>
      <c r="Q29" s="348"/>
    </row>
  </sheetData>
  <mergeCells count="137">
    <mergeCell ref="A24:A29"/>
    <mergeCell ref="B24:B29"/>
    <mergeCell ref="E24:G24"/>
    <mergeCell ref="H24:J24"/>
    <mergeCell ref="K24:M24"/>
    <mergeCell ref="N24:O24"/>
    <mergeCell ref="P24:Q24"/>
    <mergeCell ref="C25:Q25"/>
    <mergeCell ref="C26:E29"/>
    <mergeCell ref="G26:H26"/>
    <mergeCell ref="J26:K26"/>
    <mergeCell ref="M26:N26"/>
    <mergeCell ref="O26:P29"/>
    <mergeCell ref="Q26:Q27"/>
    <mergeCell ref="F27:F28"/>
    <mergeCell ref="G27:H28"/>
    <mergeCell ref="I27:I28"/>
    <mergeCell ref="J27:K28"/>
    <mergeCell ref="L27:L28"/>
    <mergeCell ref="M27:N28"/>
    <mergeCell ref="Q28:Q29"/>
    <mergeCell ref="G29:H29"/>
    <mergeCell ref="J29:K29"/>
    <mergeCell ref="M29:N29"/>
    <mergeCell ref="A20:A23"/>
    <mergeCell ref="B20:B23"/>
    <mergeCell ref="E20:G20"/>
    <mergeCell ref="H20:J20"/>
    <mergeCell ref="K20:M20"/>
    <mergeCell ref="N20:O20"/>
    <mergeCell ref="P20:Q20"/>
    <mergeCell ref="E21:G21"/>
    <mergeCell ref="H21:J21"/>
    <mergeCell ref="K21:M21"/>
    <mergeCell ref="N21:O21"/>
    <mergeCell ref="P21:Q21"/>
    <mergeCell ref="E22:G22"/>
    <mergeCell ref="H22:J22"/>
    <mergeCell ref="K22:M22"/>
    <mergeCell ref="N22:O22"/>
    <mergeCell ref="P22:Q22"/>
    <mergeCell ref="E23:G23"/>
    <mergeCell ref="H23:J23"/>
    <mergeCell ref="K23:M23"/>
    <mergeCell ref="N23:O23"/>
    <mergeCell ref="P23:Q23"/>
    <mergeCell ref="A17:A19"/>
    <mergeCell ref="B17:B19"/>
    <mergeCell ref="E18:G18"/>
    <mergeCell ref="H18:J18"/>
    <mergeCell ref="K18:M18"/>
    <mergeCell ref="N18:O18"/>
    <mergeCell ref="P18:Q18"/>
    <mergeCell ref="E19:G19"/>
    <mergeCell ref="H19:J19"/>
    <mergeCell ref="K19:M19"/>
    <mergeCell ref="N19:O19"/>
    <mergeCell ref="P19:Q19"/>
    <mergeCell ref="E15:G15"/>
    <mergeCell ref="H15:J15"/>
    <mergeCell ref="K15:M15"/>
    <mergeCell ref="N15:O15"/>
    <mergeCell ref="P15:Q15"/>
    <mergeCell ref="C16:C17"/>
    <mergeCell ref="D16:D17"/>
    <mergeCell ref="E16:G17"/>
    <mergeCell ref="H16:J17"/>
    <mergeCell ref="K16:M17"/>
    <mergeCell ref="N16:O17"/>
    <mergeCell ref="P16:Q17"/>
    <mergeCell ref="E13:G13"/>
    <mergeCell ref="H13:J13"/>
    <mergeCell ref="K13:M13"/>
    <mergeCell ref="N13:O13"/>
    <mergeCell ref="P13:Q13"/>
    <mergeCell ref="E14:G14"/>
    <mergeCell ref="H14:J14"/>
    <mergeCell ref="K14:M14"/>
    <mergeCell ref="N14:O14"/>
    <mergeCell ref="P14:Q14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A1:B16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29"/>
  <sheetViews>
    <sheetView topLeftCell="A10" workbookViewId="0">
      <selection activeCell="C19" sqref="C19:Q20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2.83203125" customWidth="1"/>
    <col min="8" max="8" width="3.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5" customWidth="1"/>
    <col min="16" max="16" width="44.83203125" customWidth="1"/>
    <col min="17" max="17" width="7.33203125" customWidth="1"/>
  </cols>
  <sheetData>
    <row r="1" spans="1:18" ht="9.1999999999999993" customHeight="1" x14ac:dyDescent="0.2">
      <c r="A1" s="27"/>
      <c r="B1" s="28"/>
      <c r="C1" s="54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8" ht="14.25" customHeight="1" x14ac:dyDescent="0.2">
      <c r="A2" s="27"/>
      <c r="B2" s="28"/>
      <c r="C2" s="16">
        <v>1</v>
      </c>
      <c r="D2" s="16">
        <v>2</v>
      </c>
      <c r="E2" s="203">
        <v>3</v>
      </c>
      <c r="F2" s="204"/>
      <c r="G2" s="205"/>
      <c r="H2" s="203">
        <v>4</v>
      </c>
      <c r="I2" s="204"/>
      <c r="J2" s="205"/>
      <c r="K2" s="203">
        <v>5</v>
      </c>
      <c r="L2" s="204"/>
      <c r="M2" s="205"/>
      <c r="N2" s="203">
        <v>9</v>
      </c>
      <c r="O2" s="205"/>
      <c r="P2" s="203">
        <v>10</v>
      </c>
      <c r="Q2" s="205"/>
    </row>
    <row r="3" spans="1:18" ht="28.5" customHeight="1" x14ac:dyDescent="0.2">
      <c r="A3" s="27"/>
      <c r="B3" s="28"/>
      <c r="C3" s="18">
        <v>220</v>
      </c>
      <c r="D3" s="6"/>
      <c r="E3" s="227" t="s">
        <v>201</v>
      </c>
      <c r="F3" s="228"/>
      <c r="G3" s="229"/>
      <c r="H3" s="171" t="s">
        <v>12</v>
      </c>
      <c r="I3" s="209"/>
      <c r="J3" s="172"/>
      <c r="K3" s="141">
        <v>2</v>
      </c>
      <c r="L3" s="142"/>
      <c r="M3" s="143"/>
      <c r="N3" s="213" t="s">
        <v>128</v>
      </c>
      <c r="O3" s="214"/>
      <c r="P3" s="48"/>
      <c r="Q3" s="50"/>
    </row>
    <row r="4" spans="1:18" ht="28.5" customHeight="1" x14ac:dyDescent="0.2">
      <c r="A4" s="27"/>
      <c r="B4" s="28"/>
      <c r="C4" s="18">
        <v>221</v>
      </c>
      <c r="D4" s="6"/>
      <c r="E4" s="227" t="s">
        <v>181</v>
      </c>
      <c r="F4" s="228"/>
      <c r="G4" s="229"/>
      <c r="H4" s="171" t="s">
        <v>12</v>
      </c>
      <c r="I4" s="209"/>
      <c r="J4" s="172"/>
      <c r="K4" s="141">
        <v>4</v>
      </c>
      <c r="L4" s="142"/>
      <c r="M4" s="143"/>
      <c r="N4" s="213" t="s">
        <v>128</v>
      </c>
      <c r="O4" s="214"/>
      <c r="P4" s="48"/>
      <c r="Q4" s="50"/>
    </row>
    <row r="5" spans="1:18" ht="28.5" customHeight="1" x14ac:dyDescent="0.2">
      <c r="A5" s="27"/>
      <c r="B5" s="28"/>
      <c r="C5" s="18">
        <v>222</v>
      </c>
      <c r="D5" s="6"/>
      <c r="E5" s="227" t="s">
        <v>202</v>
      </c>
      <c r="F5" s="228"/>
      <c r="G5" s="229"/>
      <c r="H5" s="171" t="s">
        <v>12</v>
      </c>
      <c r="I5" s="209"/>
      <c r="J5" s="172"/>
      <c r="K5" s="141">
        <v>1</v>
      </c>
      <c r="L5" s="142"/>
      <c r="M5" s="143"/>
      <c r="N5" s="213" t="s">
        <v>128</v>
      </c>
      <c r="O5" s="214"/>
      <c r="P5" s="48"/>
      <c r="Q5" s="50"/>
    </row>
    <row r="6" spans="1:18" ht="28.5" customHeight="1" x14ac:dyDescent="0.2">
      <c r="A6" s="27"/>
      <c r="B6" s="28"/>
      <c r="C6" s="18">
        <v>223</v>
      </c>
      <c r="D6" s="6"/>
      <c r="E6" s="282" t="s">
        <v>396</v>
      </c>
      <c r="F6" s="287"/>
      <c r="G6" s="288"/>
      <c r="H6" s="171" t="s">
        <v>12</v>
      </c>
      <c r="I6" s="209"/>
      <c r="J6" s="172"/>
      <c r="K6" s="141">
        <v>1</v>
      </c>
      <c r="L6" s="142"/>
      <c r="M6" s="143"/>
      <c r="N6" s="213" t="s">
        <v>128</v>
      </c>
      <c r="O6" s="214"/>
      <c r="P6" s="48"/>
      <c r="Q6" s="50"/>
      <c r="R6">
        <v>0.1</v>
      </c>
    </row>
    <row r="7" spans="1:18" ht="28.5" customHeight="1" x14ac:dyDescent="0.2">
      <c r="A7" s="27"/>
      <c r="B7" s="28"/>
      <c r="C7" s="18">
        <v>224</v>
      </c>
      <c r="D7" s="6"/>
      <c r="E7" s="282" t="s">
        <v>395</v>
      </c>
      <c r="F7" s="287"/>
      <c r="G7" s="288"/>
      <c r="H7" s="171" t="s">
        <v>12</v>
      </c>
      <c r="I7" s="209"/>
      <c r="J7" s="172"/>
      <c r="K7" s="141">
        <v>2</v>
      </c>
      <c r="L7" s="142"/>
      <c r="M7" s="143"/>
      <c r="N7" s="213" t="s">
        <v>128</v>
      </c>
      <c r="O7" s="214"/>
      <c r="P7" s="48"/>
      <c r="Q7" s="50"/>
      <c r="R7">
        <v>0.17</v>
      </c>
    </row>
    <row r="8" spans="1:18" ht="28.5" customHeight="1" x14ac:dyDescent="0.2">
      <c r="A8" s="27"/>
      <c r="B8" s="28"/>
      <c r="C8" s="18">
        <v>225</v>
      </c>
      <c r="D8" s="6"/>
      <c r="E8" s="282" t="s">
        <v>434</v>
      </c>
      <c r="F8" s="287"/>
      <c r="G8" s="288"/>
      <c r="H8" s="171" t="s">
        <v>12</v>
      </c>
      <c r="I8" s="209"/>
      <c r="J8" s="172"/>
      <c r="K8" s="141">
        <v>2</v>
      </c>
      <c r="L8" s="142"/>
      <c r="M8" s="143"/>
      <c r="N8" s="213" t="s">
        <v>128</v>
      </c>
      <c r="O8" s="214"/>
      <c r="P8" s="48"/>
      <c r="Q8" s="50"/>
      <c r="R8">
        <v>0.19</v>
      </c>
    </row>
    <row r="9" spans="1:18" ht="28.5" customHeight="1" x14ac:dyDescent="0.2">
      <c r="A9" s="27"/>
      <c r="B9" s="28"/>
      <c r="C9" s="18">
        <v>226</v>
      </c>
      <c r="D9" s="6"/>
      <c r="E9" s="282" t="s">
        <v>430</v>
      </c>
      <c r="F9" s="287"/>
      <c r="G9" s="288"/>
      <c r="H9" s="171" t="s">
        <v>12</v>
      </c>
      <c r="I9" s="209"/>
      <c r="J9" s="172"/>
      <c r="K9" s="141">
        <v>1</v>
      </c>
      <c r="L9" s="142"/>
      <c r="M9" s="143"/>
      <c r="N9" s="213" t="s">
        <v>128</v>
      </c>
      <c r="O9" s="214"/>
      <c r="P9" s="48"/>
      <c r="Q9" s="50"/>
      <c r="R9">
        <v>0.28000000000000003</v>
      </c>
    </row>
    <row r="10" spans="1:18" ht="28.5" customHeight="1" x14ac:dyDescent="0.2">
      <c r="A10" s="27"/>
      <c r="B10" s="28"/>
      <c r="C10" s="18">
        <v>227</v>
      </c>
      <c r="D10" s="6"/>
      <c r="E10" s="282" t="s">
        <v>394</v>
      </c>
      <c r="F10" s="287"/>
      <c r="G10" s="288"/>
      <c r="H10" s="171" t="s">
        <v>12</v>
      </c>
      <c r="I10" s="209"/>
      <c r="J10" s="172"/>
      <c r="K10" s="141">
        <v>1</v>
      </c>
      <c r="L10" s="142"/>
      <c r="M10" s="143"/>
      <c r="N10" s="213" t="s">
        <v>128</v>
      </c>
      <c r="O10" s="214"/>
      <c r="P10" s="48"/>
      <c r="Q10" s="50"/>
      <c r="R10">
        <v>0.21</v>
      </c>
    </row>
    <row r="11" spans="1:18" ht="28.5" customHeight="1" x14ac:dyDescent="0.2">
      <c r="A11" s="27"/>
      <c r="B11" s="28"/>
      <c r="C11" s="18">
        <v>228</v>
      </c>
      <c r="D11" s="6"/>
      <c r="E11" s="282" t="s">
        <v>431</v>
      </c>
      <c r="F11" s="287"/>
      <c r="G11" s="288"/>
      <c r="H11" s="171" t="s">
        <v>12</v>
      </c>
      <c r="I11" s="209"/>
      <c r="J11" s="172"/>
      <c r="K11" s="141">
        <v>4</v>
      </c>
      <c r="L11" s="142"/>
      <c r="M11" s="143"/>
      <c r="N11" s="213" t="s">
        <v>128</v>
      </c>
      <c r="O11" s="214"/>
      <c r="P11" s="48"/>
      <c r="Q11" s="50"/>
      <c r="R11">
        <v>0.43</v>
      </c>
    </row>
    <row r="12" spans="1:18" ht="28.5" customHeight="1" x14ac:dyDescent="0.2">
      <c r="A12" s="27"/>
      <c r="B12" s="28"/>
      <c r="C12" s="18">
        <v>229</v>
      </c>
      <c r="D12" s="6"/>
      <c r="E12" s="282" t="s">
        <v>393</v>
      </c>
      <c r="F12" s="287"/>
      <c r="G12" s="288"/>
      <c r="H12" s="171" t="s">
        <v>12</v>
      </c>
      <c r="I12" s="209"/>
      <c r="J12" s="172"/>
      <c r="K12" s="141">
        <v>1</v>
      </c>
      <c r="L12" s="142"/>
      <c r="M12" s="143"/>
      <c r="N12" s="213" t="s">
        <v>128</v>
      </c>
      <c r="O12" s="214"/>
      <c r="P12" s="48"/>
      <c r="Q12" s="50"/>
      <c r="R12">
        <v>0.14000000000000001</v>
      </c>
    </row>
    <row r="13" spans="1:18" ht="28.5" customHeight="1" x14ac:dyDescent="0.2">
      <c r="A13" s="27"/>
      <c r="B13" s="28"/>
      <c r="C13" s="18">
        <v>230</v>
      </c>
      <c r="D13" s="6"/>
      <c r="E13" s="286" t="s">
        <v>205</v>
      </c>
      <c r="F13" s="287"/>
      <c r="G13" s="288"/>
      <c r="H13" s="295" t="s">
        <v>155</v>
      </c>
      <c r="I13" s="296"/>
      <c r="J13" s="297"/>
      <c r="K13" s="148" t="s">
        <v>217</v>
      </c>
      <c r="L13" s="149"/>
      <c r="M13" s="150"/>
      <c r="N13" s="213" t="s">
        <v>128</v>
      </c>
      <c r="O13" s="214"/>
      <c r="P13" s="339" t="s">
        <v>218</v>
      </c>
      <c r="Q13" s="340"/>
    </row>
    <row r="14" spans="1:18" ht="28.5" customHeight="1" x14ac:dyDescent="0.2">
      <c r="A14" s="27"/>
      <c r="B14" s="28"/>
      <c r="C14" s="18">
        <v>231</v>
      </c>
      <c r="D14" s="6"/>
      <c r="E14" s="286" t="s">
        <v>171</v>
      </c>
      <c r="F14" s="287"/>
      <c r="G14" s="288"/>
      <c r="H14" s="295" t="s">
        <v>155</v>
      </c>
      <c r="I14" s="296"/>
      <c r="J14" s="297"/>
      <c r="K14" s="370" t="s">
        <v>219</v>
      </c>
      <c r="L14" s="371"/>
      <c r="M14" s="372"/>
      <c r="N14" s="213" t="s">
        <v>128</v>
      </c>
      <c r="O14" s="214"/>
      <c r="P14" s="339" t="s">
        <v>220</v>
      </c>
      <c r="Q14" s="340"/>
    </row>
    <row r="15" spans="1:18" ht="28.5" customHeight="1" x14ac:dyDescent="0.2">
      <c r="A15" s="146" t="s">
        <v>17</v>
      </c>
      <c r="B15" s="128"/>
      <c r="C15" s="18">
        <v>232</v>
      </c>
      <c r="D15" s="6"/>
      <c r="E15" s="286" t="s">
        <v>174</v>
      </c>
      <c r="F15" s="287"/>
      <c r="G15" s="288"/>
      <c r="H15" s="295" t="s">
        <v>155</v>
      </c>
      <c r="I15" s="296"/>
      <c r="J15" s="297"/>
      <c r="K15" s="138" t="s">
        <v>221</v>
      </c>
      <c r="L15" s="139"/>
      <c r="M15" s="140"/>
      <c r="N15" s="213" t="s">
        <v>128</v>
      </c>
      <c r="O15" s="214"/>
      <c r="P15" s="336" t="s">
        <v>222</v>
      </c>
      <c r="Q15" s="337"/>
    </row>
    <row r="16" spans="1:18" ht="28.5" customHeight="1" x14ac:dyDescent="0.2">
      <c r="A16" s="146"/>
      <c r="B16" s="128"/>
      <c r="C16" s="25">
        <v>233</v>
      </c>
      <c r="D16" s="21"/>
      <c r="E16" s="319" t="s">
        <v>133</v>
      </c>
      <c r="F16" s="320"/>
      <c r="G16" s="321"/>
      <c r="H16" s="138" t="s">
        <v>134</v>
      </c>
      <c r="I16" s="139"/>
      <c r="J16" s="140"/>
      <c r="K16" s="374">
        <v>5.5</v>
      </c>
      <c r="L16" s="375"/>
      <c r="M16" s="376"/>
      <c r="N16" s="136" t="s">
        <v>128</v>
      </c>
      <c r="O16" s="137"/>
      <c r="P16" s="133"/>
      <c r="Q16" s="135"/>
    </row>
    <row r="17" spans="1:17" ht="17.25" customHeight="1" x14ac:dyDescent="0.2">
      <c r="A17" s="146"/>
      <c r="B17" s="128"/>
      <c r="C17" s="18">
        <v>234</v>
      </c>
      <c r="D17" s="7"/>
      <c r="E17" s="54"/>
      <c r="F17" s="31"/>
      <c r="G17" s="32"/>
      <c r="H17" s="54"/>
      <c r="I17" s="31"/>
      <c r="J17" s="32"/>
      <c r="K17" s="54"/>
      <c r="L17" s="31"/>
      <c r="M17" s="32"/>
      <c r="N17" s="54"/>
      <c r="O17" s="32"/>
      <c r="P17" s="54"/>
      <c r="Q17" s="32"/>
    </row>
    <row r="18" spans="1:17" ht="17.25" customHeight="1" x14ac:dyDescent="0.2">
      <c r="A18" s="147"/>
      <c r="B18" s="129"/>
      <c r="C18" s="18">
        <v>235</v>
      </c>
      <c r="D18" s="7"/>
      <c r="E18" s="221" t="s">
        <v>223</v>
      </c>
      <c r="F18" s="222"/>
      <c r="G18" s="223"/>
      <c r="H18" s="54"/>
      <c r="I18" s="31"/>
      <c r="J18" s="32"/>
      <c r="K18" s="54"/>
      <c r="L18" s="31"/>
      <c r="M18" s="32"/>
      <c r="N18" s="54"/>
      <c r="O18" s="32"/>
      <c r="P18" s="54"/>
      <c r="Q18" s="32"/>
    </row>
    <row r="19" spans="1:17" ht="28.5" customHeight="1" x14ac:dyDescent="0.2">
      <c r="A19" s="145" t="s">
        <v>21</v>
      </c>
      <c r="B19" s="127"/>
      <c r="C19" s="438">
        <v>236</v>
      </c>
      <c r="D19" s="439"/>
      <c r="E19" s="455" t="s">
        <v>435</v>
      </c>
      <c r="F19" s="441"/>
      <c r="G19" s="442"/>
      <c r="H19" s="443" t="s">
        <v>12</v>
      </c>
      <c r="I19" s="444"/>
      <c r="J19" s="445"/>
      <c r="K19" s="210">
        <v>1</v>
      </c>
      <c r="L19" s="211"/>
      <c r="M19" s="212"/>
      <c r="N19" s="446" t="s">
        <v>128</v>
      </c>
      <c r="O19" s="447"/>
      <c r="P19" s="289"/>
      <c r="Q19" s="291"/>
    </row>
    <row r="20" spans="1:17" ht="28.5" customHeight="1" x14ac:dyDescent="0.2">
      <c r="A20" s="146"/>
      <c r="B20" s="128"/>
      <c r="C20" s="438">
        <v>237</v>
      </c>
      <c r="D20" s="439"/>
      <c r="E20" s="455" t="s">
        <v>433</v>
      </c>
      <c r="F20" s="441"/>
      <c r="G20" s="442"/>
      <c r="H20" s="443" t="s">
        <v>12</v>
      </c>
      <c r="I20" s="444"/>
      <c r="J20" s="445"/>
      <c r="K20" s="210">
        <v>1</v>
      </c>
      <c r="L20" s="211"/>
      <c r="M20" s="212"/>
      <c r="N20" s="446" t="s">
        <v>128</v>
      </c>
      <c r="O20" s="447"/>
      <c r="P20" s="289"/>
      <c r="Q20" s="291"/>
    </row>
    <row r="21" spans="1:17" ht="28.5" customHeight="1" x14ac:dyDescent="0.2">
      <c r="A21" s="146"/>
      <c r="B21" s="128"/>
      <c r="C21" s="18">
        <v>238</v>
      </c>
      <c r="D21" s="6"/>
      <c r="E21" s="227" t="s">
        <v>198</v>
      </c>
      <c r="F21" s="228"/>
      <c r="G21" s="229"/>
      <c r="H21" s="171" t="s">
        <v>12</v>
      </c>
      <c r="I21" s="209"/>
      <c r="J21" s="172"/>
      <c r="K21" s="141">
        <v>1</v>
      </c>
      <c r="L21" s="142"/>
      <c r="M21" s="143"/>
      <c r="N21" s="213" t="s">
        <v>128</v>
      </c>
      <c r="O21" s="214"/>
      <c r="P21" s="48"/>
      <c r="Q21" s="50"/>
    </row>
    <row r="22" spans="1:17" ht="28.35" customHeight="1" x14ac:dyDescent="0.2">
      <c r="A22" s="147"/>
      <c r="B22" s="129"/>
      <c r="C22" s="55">
        <v>239</v>
      </c>
      <c r="D22" s="57"/>
      <c r="E22" s="284" t="s">
        <v>215</v>
      </c>
      <c r="F22" s="285"/>
      <c r="G22" s="144"/>
      <c r="H22" s="349" t="s">
        <v>12</v>
      </c>
      <c r="I22" s="350"/>
      <c r="J22" s="351"/>
      <c r="K22" s="94">
        <v>2</v>
      </c>
      <c r="L22" s="95"/>
      <c r="M22" s="96"/>
      <c r="N22" s="71" t="s">
        <v>128</v>
      </c>
      <c r="O22" s="72"/>
      <c r="P22" s="65"/>
      <c r="Q22" s="67"/>
    </row>
    <row r="23" spans="1:17" ht="6.6" customHeight="1" x14ac:dyDescent="0.2">
      <c r="A23" s="145" t="s">
        <v>39</v>
      </c>
      <c r="B23" s="127"/>
      <c r="C23" s="56"/>
      <c r="D23" s="58"/>
      <c r="E23" s="155"/>
      <c r="F23" s="29"/>
      <c r="G23" s="30"/>
      <c r="H23" s="352"/>
      <c r="I23" s="353"/>
      <c r="J23" s="354"/>
      <c r="K23" s="97"/>
      <c r="L23" s="98"/>
      <c r="M23" s="99"/>
      <c r="N23" s="73"/>
      <c r="O23" s="74"/>
      <c r="P23" s="68"/>
      <c r="Q23" s="70"/>
    </row>
    <row r="24" spans="1:17" ht="17.25" customHeight="1" x14ac:dyDescent="0.2">
      <c r="A24" s="146"/>
      <c r="B24" s="128"/>
      <c r="C24" s="25">
        <v>240</v>
      </c>
      <c r="D24" s="381"/>
      <c r="E24" s="130" t="s">
        <v>200</v>
      </c>
      <c r="F24" s="131"/>
      <c r="G24" s="132"/>
      <c r="H24" s="138" t="s">
        <v>12</v>
      </c>
      <c r="I24" s="139"/>
      <c r="J24" s="140"/>
      <c r="K24" s="141">
        <v>1</v>
      </c>
      <c r="L24" s="142"/>
      <c r="M24" s="143"/>
      <c r="N24" s="370" t="s">
        <v>141</v>
      </c>
      <c r="O24" s="372"/>
      <c r="P24" s="382"/>
      <c r="Q24" s="383"/>
    </row>
    <row r="25" spans="1:17" ht="8.1" customHeight="1" x14ac:dyDescent="0.2">
      <c r="A25" s="146"/>
      <c r="B25" s="128"/>
      <c r="C25" s="252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4"/>
    </row>
    <row r="26" spans="1:17" ht="14.25" customHeight="1" x14ac:dyDescent="0.2">
      <c r="A26" s="146"/>
      <c r="B26" s="128"/>
      <c r="C26" s="154"/>
      <c r="D26" s="27"/>
      <c r="E26" s="28"/>
      <c r="F26" s="7"/>
      <c r="G26" s="54"/>
      <c r="H26" s="32"/>
      <c r="I26" s="7"/>
      <c r="J26" s="54"/>
      <c r="K26" s="32"/>
      <c r="L26" s="7"/>
      <c r="M26" s="54"/>
      <c r="N26" s="32"/>
      <c r="O26" s="255" t="s">
        <v>22</v>
      </c>
      <c r="P26" s="256"/>
      <c r="Q26" s="261" t="s">
        <v>37</v>
      </c>
    </row>
    <row r="27" spans="1:17" ht="8.4499999999999993" customHeight="1" x14ac:dyDescent="0.2">
      <c r="A27" s="146"/>
      <c r="B27" s="128"/>
      <c r="C27" s="154"/>
      <c r="D27" s="27"/>
      <c r="E27" s="28"/>
      <c r="F27" s="263"/>
      <c r="G27" s="252"/>
      <c r="H27" s="254"/>
      <c r="I27" s="263"/>
      <c r="J27" s="252"/>
      <c r="K27" s="254"/>
      <c r="L27" s="263"/>
      <c r="M27" s="252"/>
      <c r="N27" s="254"/>
      <c r="O27" s="257"/>
      <c r="P27" s="258"/>
      <c r="Q27" s="262"/>
    </row>
    <row r="28" spans="1:17" ht="6.75" customHeight="1" x14ac:dyDescent="0.2">
      <c r="A28" s="146"/>
      <c r="B28" s="128"/>
      <c r="C28" s="154"/>
      <c r="D28" s="27"/>
      <c r="E28" s="28"/>
      <c r="F28" s="264"/>
      <c r="G28" s="265"/>
      <c r="H28" s="266"/>
      <c r="I28" s="264"/>
      <c r="J28" s="265"/>
      <c r="K28" s="266"/>
      <c r="L28" s="264"/>
      <c r="M28" s="265"/>
      <c r="N28" s="266"/>
      <c r="O28" s="257"/>
      <c r="P28" s="258"/>
      <c r="Q28" s="347">
        <v>13</v>
      </c>
    </row>
    <row r="29" spans="1:17" ht="13.7" customHeight="1" x14ac:dyDescent="0.2">
      <c r="A29" s="147"/>
      <c r="B29" s="129"/>
      <c r="C29" s="155"/>
      <c r="D29" s="29"/>
      <c r="E29" s="30"/>
      <c r="F29" s="10" t="s">
        <v>27</v>
      </c>
      <c r="G29" s="173" t="s">
        <v>28</v>
      </c>
      <c r="H29" s="174"/>
      <c r="I29" s="10" t="s">
        <v>29</v>
      </c>
      <c r="J29" s="173" t="s">
        <v>30</v>
      </c>
      <c r="K29" s="174"/>
      <c r="L29" s="12" t="s">
        <v>31</v>
      </c>
      <c r="M29" s="173" t="s">
        <v>32</v>
      </c>
      <c r="N29" s="174"/>
      <c r="O29" s="259"/>
      <c r="P29" s="260"/>
      <c r="Q29" s="348"/>
    </row>
  </sheetData>
  <mergeCells count="137">
    <mergeCell ref="A23:A29"/>
    <mergeCell ref="B23:B29"/>
    <mergeCell ref="E24:G24"/>
    <mergeCell ref="H24:J24"/>
    <mergeCell ref="K24:M24"/>
    <mergeCell ref="N24:O24"/>
    <mergeCell ref="P24:Q24"/>
    <mergeCell ref="C25:Q25"/>
    <mergeCell ref="C26:E29"/>
    <mergeCell ref="G26:H26"/>
    <mergeCell ref="J26:K26"/>
    <mergeCell ref="M26:N26"/>
    <mergeCell ref="O26:P29"/>
    <mergeCell ref="Q26:Q27"/>
    <mergeCell ref="F27:F28"/>
    <mergeCell ref="G27:H28"/>
    <mergeCell ref="I27:I28"/>
    <mergeCell ref="J27:K28"/>
    <mergeCell ref="L27:L28"/>
    <mergeCell ref="M27:N28"/>
    <mergeCell ref="Q28:Q29"/>
    <mergeCell ref="G29:H29"/>
    <mergeCell ref="J29:K29"/>
    <mergeCell ref="M29:N29"/>
    <mergeCell ref="A19:A22"/>
    <mergeCell ref="B19:B22"/>
    <mergeCell ref="E19:G19"/>
    <mergeCell ref="H19:J19"/>
    <mergeCell ref="K19:M19"/>
    <mergeCell ref="N19:O19"/>
    <mergeCell ref="P19:Q19"/>
    <mergeCell ref="E20:G20"/>
    <mergeCell ref="H20:J20"/>
    <mergeCell ref="K20:M20"/>
    <mergeCell ref="N20:O20"/>
    <mergeCell ref="P20:Q20"/>
    <mergeCell ref="E21:G21"/>
    <mergeCell ref="H21:J21"/>
    <mergeCell ref="K21:M21"/>
    <mergeCell ref="N21:O21"/>
    <mergeCell ref="P21:Q21"/>
    <mergeCell ref="C22:C23"/>
    <mergeCell ref="D22:D23"/>
    <mergeCell ref="E22:G23"/>
    <mergeCell ref="H22:J23"/>
    <mergeCell ref="K22:M23"/>
    <mergeCell ref="N22:O23"/>
    <mergeCell ref="P22:Q23"/>
    <mergeCell ref="A15:A18"/>
    <mergeCell ref="B15:B18"/>
    <mergeCell ref="E15:G15"/>
    <mergeCell ref="H15:J15"/>
    <mergeCell ref="K15:M15"/>
    <mergeCell ref="N15:O15"/>
    <mergeCell ref="P15:Q15"/>
    <mergeCell ref="E16:G16"/>
    <mergeCell ref="H16:J16"/>
    <mergeCell ref="K16:M16"/>
    <mergeCell ref="N16:O16"/>
    <mergeCell ref="P16:Q16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E13:G13"/>
    <mergeCell ref="H13:J13"/>
    <mergeCell ref="K13:M13"/>
    <mergeCell ref="N13:O13"/>
    <mergeCell ref="P13:Q13"/>
    <mergeCell ref="E14:G14"/>
    <mergeCell ref="H14:J14"/>
    <mergeCell ref="K14:M14"/>
    <mergeCell ref="N14:O14"/>
    <mergeCell ref="P14:Q14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A1:B14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30"/>
  <sheetViews>
    <sheetView topLeftCell="A10" workbookViewId="0">
      <selection activeCell="K21" sqref="K21:M21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2.83203125" customWidth="1"/>
    <col min="8" max="8" width="3.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5" customWidth="1"/>
    <col min="16" max="16" width="44.83203125" customWidth="1"/>
    <col min="17" max="17" width="7.33203125" customWidth="1"/>
  </cols>
  <sheetData>
    <row r="1" spans="1:17" ht="9.1999999999999993" customHeight="1" x14ac:dyDescent="0.2">
      <c r="A1" s="27"/>
      <c r="B1" s="28"/>
      <c r="C1" s="54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7" ht="14.25" customHeight="1" x14ac:dyDescent="0.2">
      <c r="A2" s="27"/>
      <c r="B2" s="28"/>
      <c r="C2" s="16">
        <v>1</v>
      </c>
      <c r="D2" s="16">
        <v>2</v>
      </c>
      <c r="E2" s="203">
        <v>3</v>
      </c>
      <c r="F2" s="204"/>
      <c r="G2" s="205"/>
      <c r="H2" s="203">
        <v>4</v>
      </c>
      <c r="I2" s="204"/>
      <c r="J2" s="205"/>
      <c r="K2" s="203">
        <v>5</v>
      </c>
      <c r="L2" s="204"/>
      <c r="M2" s="205"/>
      <c r="N2" s="203">
        <v>9</v>
      </c>
      <c r="O2" s="205"/>
      <c r="P2" s="203">
        <v>10</v>
      </c>
      <c r="Q2" s="205"/>
    </row>
    <row r="3" spans="1:17" ht="14.25" customHeight="1" x14ac:dyDescent="0.2">
      <c r="A3" s="27"/>
      <c r="B3" s="28"/>
      <c r="C3" s="7"/>
      <c r="D3" s="7"/>
      <c r="E3" s="54"/>
      <c r="F3" s="31"/>
      <c r="G3" s="32"/>
      <c r="H3" s="54"/>
      <c r="I3" s="31"/>
      <c r="J3" s="32"/>
      <c r="K3" s="54"/>
      <c r="L3" s="31"/>
      <c r="M3" s="32"/>
      <c r="N3" s="308" t="s">
        <v>102</v>
      </c>
      <c r="O3" s="309"/>
      <c r="P3" s="54"/>
      <c r="Q3" s="32"/>
    </row>
    <row r="4" spans="1:17" ht="28.5" customHeight="1" x14ac:dyDescent="0.2">
      <c r="A4" s="27"/>
      <c r="B4" s="28"/>
      <c r="C4" s="25">
        <v>241</v>
      </c>
      <c r="D4" s="21"/>
      <c r="E4" s="319" t="s">
        <v>136</v>
      </c>
      <c r="F4" s="320"/>
      <c r="G4" s="321"/>
      <c r="H4" s="138" t="s">
        <v>12</v>
      </c>
      <c r="I4" s="139"/>
      <c r="J4" s="140"/>
      <c r="K4" s="141">
        <v>5</v>
      </c>
      <c r="L4" s="142"/>
      <c r="M4" s="143"/>
      <c r="N4" s="136" t="s">
        <v>128</v>
      </c>
      <c r="O4" s="137"/>
      <c r="P4" s="133"/>
      <c r="Q4" s="135"/>
    </row>
    <row r="5" spans="1:17" ht="28.5" customHeight="1" x14ac:dyDescent="0.2">
      <c r="A5" s="27"/>
      <c r="B5" s="28"/>
      <c r="C5" s="18">
        <v>242</v>
      </c>
      <c r="D5" s="6"/>
      <c r="E5" s="227" t="s">
        <v>137</v>
      </c>
      <c r="F5" s="228"/>
      <c r="G5" s="229"/>
      <c r="H5" s="48"/>
      <c r="I5" s="49"/>
      <c r="J5" s="50"/>
      <c r="K5" s="133"/>
      <c r="L5" s="134"/>
      <c r="M5" s="135"/>
      <c r="N5" s="213" t="s">
        <v>128</v>
      </c>
      <c r="O5" s="214"/>
      <c r="P5" s="48"/>
      <c r="Q5" s="50"/>
    </row>
    <row r="6" spans="1:17" ht="28.5" customHeight="1" x14ac:dyDescent="0.2">
      <c r="A6" s="27"/>
      <c r="B6" s="28"/>
      <c r="C6" s="18">
        <v>243</v>
      </c>
      <c r="D6" s="6"/>
      <c r="E6" s="316" t="s">
        <v>138</v>
      </c>
      <c r="F6" s="317"/>
      <c r="G6" s="318"/>
      <c r="H6" s="171" t="s">
        <v>12</v>
      </c>
      <c r="I6" s="209"/>
      <c r="J6" s="172"/>
      <c r="K6" s="141">
        <v>2</v>
      </c>
      <c r="L6" s="142"/>
      <c r="M6" s="143"/>
      <c r="N6" s="213" t="s">
        <v>128</v>
      </c>
      <c r="O6" s="214"/>
      <c r="P6" s="48"/>
      <c r="Q6" s="50"/>
    </row>
    <row r="7" spans="1:17" ht="28.5" customHeight="1" x14ac:dyDescent="0.2">
      <c r="A7" s="27"/>
      <c r="B7" s="28"/>
      <c r="C7" s="18">
        <v>244</v>
      </c>
      <c r="D7" s="6"/>
      <c r="E7" s="316" t="s">
        <v>179</v>
      </c>
      <c r="F7" s="317"/>
      <c r="G7" s="318"/>
      <c r="H7" s="171" t="s">
        <v>12</v>
      </c>
      <c r="I7" s="209"/>
      <c r="J7" s="172"/>
      <c r="K7" s="141">
        <v>1</v>
      </c>
      <c r="L7" s="142"/>
      <c r="M7" s="143"/>
      <c r="N7" s="213" t="s">
        <v>128</v>
      </c>
      <c r="O7" s="214"/>
      <c r="P7" s="48"/>
      <c r="Q7" s="50"/>
    </row>
    <row r="8" spans="1:17" ht="28.5" customHeight="1" x14ac:dyDescent="0.2">
      <c r="A8" s="27"/>
      <c r="B8" s="28"/>
      <c r="C8" s="18">
        <v>245</v>
      </c>
      <c r="D8" s="6"/>
      <c r="E8" s="316" t="s">
        <v>139</v>
      </c>
      <c r="F8" s="317"/>
      <c r="G8" s="318"/>
      <c r="H8" s="171" t="s">
        <v>12</v>
      </c>
      <c r="I8" s="209"/>
      <c r="J8" s="172"/>
      <c r="K8" s="141">
        <v>4</v>
      </c>
      <c r="L8" s="142"/>
      <c r="M8" s="143"/>
      <c r="N8" s="213" t="s">
        <v>128</v>
      </c>
      <c r="O8" s="214"/>
      <c r="P8" s="48"/>
      <c r="Q8" s="50"/>
    </row>
    <row r="9" spans="1:17" ht="28.5" customHeight="1" x14ac:dyDescent="0.2">
      <c r="A9" s="27"/>
      <c r="B9" s="28"/>
      <c r="C9" s="18">
        <v>246</v>
      </c>
      <c r="D9" s="6"/>
      <c r="E9" s="227" t="s">
        <v>201</v>
      </c>
      <c r="F9" s="228"/>
      <c r="G9" s="229"/>
      <c r="H9" s="171" t="s">
        <v>12</v>
      </c>
      <c r="I9" s="209"/>
      <c r="J9" s="172"/>
      <c r="K9" s="141">
        <v>2</v>
      </c>
      <c r="L9" s="142"/>
      <c r="M9" s="143"/>
      <c r="N9" s="213" t="s">
        <v>128</v>
      </c>
      <c r="O9" s="214"/>
      <c r="P9" s="48"/>
      <c r="Q9" s="50"/>
    </row>
    <row r="10" spans="1:17" ht="28.5" customHeight="1" x14ac:dyDescent="0.2">
      <c r="A10" s="27"/>
      <c r="B10" s="28"/>
      <c r="C10" s="18">
        <v>247</v>
      </c>
      <c r="D10" s="6"/>
      <c r="E10" s="227" t="s">
        <v>181</v>
      </c>
      <c r="F10" s="228"/>
      <c r="G10" s="229"/>
      <c r="H10" s="171" t="s">
        <v>12</v>
      </c>
      <c r="I10" s="209"/>
      <c r="J10" s="172"/>
      <c r="K10" s="141">
        <v>9</v>
      </c>
      <c r="L10" s="142"/>
      <c r="M10" s="143"/>
      <c r="N10" s="213" t="s">
        <v>128</v>
      </c>
      <c r="O10" s="214"/>
      <c r="P10" s="48"/>
      <c r="Q10" s="50"/>
    </row>
    <row r="11" spans="1:17" ht="28.5" customHeight="1" x14ac:dyDescent="0.2">
      <c r="A11" s="27"/>
      <c r="B11" s="28"/>
      <c r="C11" s="18">
        <v>248</v>
      </c>
      <c r="D11" s="6"/>
      <c r="E11" s="227" t="s">
        <v>202</v>
      </c>
      <c r="F11" s="228"/>
      <c r="G11" s="229"/>
      <c r="H11" s="171" t="s">
        <v>12</v>
      </c>
      <c r="I11" s="209"/>
      <c r="J11" s="172"/>
      <c r="K11" s="141">
        <v>1</v>
      </c>
      <c r="L11" s="142"/>
      <c r="M11" s="143"/>
      <c r="N11" s="213" t="s">
        <v>128</v>
      </c>
      <c r="O11" s="214"/>
      <c r="P11" s="48"/>
      <c r="Q11" s="50"/>
    </row>
    <row r="12" spans="1:17" ht="28.5" customHeight="1" x14ac:dyDescent="0.2">
      <c r="A12" s="27"/>
      <c r="B12" s="28"/>
      <c r="C12" s="18">
        <v>249</v>
      </c>
      <c r="D12" s="6"/>
      <c r="E12" s="286" t="s">
        <v>216</v>
      </c>
      <c r="F12" s="287"/>
      <c r="G12" s="288"/>
      <c r="H12" s="171" t="s">
        <v>12</v>
      </c>
      <c r="I12" s="209"/>
      <c r="J12" s="172"/>
      <c r="K12" s="141">
        <v>2</v>
      </c>
      <c r="L12" s="142"/>
      <c r="M12" s="143"/>
      <c r="N12" s="213" t="s">
        <v>128</v>
      </c>
      <c r="O12" s="214"/>
      <c r="P12" s="48"/>
      <c r="Q12" s="50"/>
    </row>
    <row r="13" spans="1:17" ht="28.5" customHeight="1" x14ac:dyDescent="0.2">
      <c r="A13" s="27"/>
      <c r="B13" s="28"/>
      <c r="C13" s="18">
        <v>250</v>
      </c>
      <c r="D13" s="6"/>
      <c r="E13" s="286" t="s">
        <v>153</v>
      </c>
      <c r="F13" s="287"/>
      <c r="G13" s="288"/>
      <c r="H13" s="171" t="s">
        <v>12</v>
      </c>
      <c r="I13" s="209"/>
      <c r="J13" s="172"/>
      <c r="K13" s="141">
        <v>2</v>
      </c>
      <c r="L13" s="142"/>
      <c r="M13" s="143"/>
      <c r="N13" s="213" t="s">
        <v>128</v>
      </c>
      <c r="O13" s="214"/>
      <c r="P13" s="48">
        <v>0.31</v>
      </c>
      <c r="Q13" s="50"/>
    </row>
    <row r="14" spans="1:17" ht="28.5" customHeight="1" x14ac:dyDescent="0.2">
      <c r="A14" s="27"/>
      <c r="B14" s="28"/>
      <c r="C14" s="18">
        <v>251</v>
      </c>
      <c r="D14" s="6"/>
      <c r="E14" s="286" t="s">
        <v>224</v>
      </c>
      <c r="F14" s="287"/>
      <c r="G14" s="288"/>
      <c r="H14" s="171" t="s">
        <v>12</v>
      </c>
      <c r="I14" s="209"/>
      <c r="J14" s="172"/>
      <c r="K14" s="141">
        <v>5</v>
      </c>
      <c r="L14" s="142"/>
      <c r="M14" s="143"/>
      <c r="N14" s="213" t="s">
        <v>128</v>
      </c>
      <c r="O14" s="214"/>
      <c r="P14" s="48">
        <v>0.23</v>
      </c>
      <c r="Q14" s="50"/>
    </row>
    <row r="15" spans="1:17" ht="21.95" customHeight="1" x14ac:dyDescent="0.2">
      <c r="A15" s="29"/>
      <c r="B15" s="30"/>
      <c r="C15" s="55">
        <v>252</v>
      </c>
      <c r="D15" s="57"/>
      <c r="E15" s="233" t="s">
        <v>225</v>
      </c>
      <c r="F15" s="234"/>
      <c r="G15" s="235"/>
      <c r="H15" s="239" t="s">
        <v>12</v>
      </c>
      <c r="I15" s="240"/>
      <c r="J15" s="241"/>
      <c r="K15" s="121">
        <v>1</v>
      </c>
      <c r="L15" s="122"/>
      <c r="M15" s="123"/>
      <c r="N15" s="71" t="s">
        <v>128</v>
      </c>
      <c r="O15" s="72"/>
      <c r="P15" s="65">
        <v>0.2</v>
      </c>
      <c r="Q15" s="67"/>
    </row>
    <row r="16" spans="1:17" ht="6.6" customHeight="1" x14ac:dyDescent="0.2">
      <c r="A16" s="145" t="s">
        <v>17</v>
      </c>
      <c r="B16" s="127"/>
      <c r="C16" s="56"/>
      <c r="D16" s="58"/>
      <c r="E16" s="236"/>
      <c r="F16" s="237"/>
      <c r="G16" s="238"/>
      <c r="H16" s="242"/>
      <c r="I16" s="243"/>
      <c r="J16" s="244"/>
      <c r="K16" s="124"/>
      <c r="L16" s="125"/>
      <c r="M16" s="126"/>
      <c r="N16" s="73"/>
      <c r="O16" s="74"/>
      <c r="P16" s="68"/>
      <c r="Q16" s="70"/>
    </row>
    <row r="17" spans="1:17" ht="28.5" customHeight="1" x14ac:dyDescent="0.2">
      <c r="A17" s="146"/>
      <c r="B17" s="128"/>
      <c r="C17" s="18">
        <v>253</v>
      </c>
      <c r="D17" s="6"/>
      <c r="E17" s="286" t="s">
        <v>203</v>
      </c>
      <c r="F17" s="287"/>
      <c r="G17" s="288"/>
      <c r="H17" s="171" t="s">
        <v>12</v>
      </c>
      <c r="I17" s="209"/>
      <c r="J17" s="172"/>
      <c r="K17" s="141">
        <v>1</v>
      </c>
      <c r="L17" s="142"/>
      <c r="M17" s="143"/>
      <c r="N17" s="213" t="s">
        <v>128</v>
      </c>
      <c r="O17" s="214"/>
      <c r="P17" s="48"/>
      <c r="Q17" s="50"/>
    </row>
    <row r="18" spans="1:17" ht="28.5" customHeight="1" x14ac:dyDescent="0.2">
      <c r="A18" s="146"/>
      <c r="B18" s="128"/>
      <c r="C18" s="18">
        <v>254</v>
      </c>
      <c r="D18" s="6"/>
      <c r="E18" s="282" t="s">
        <v>414</v>
      </c>
      <c r="F18" s="287"/>
      <c r="G18" s="288"/>
      <c r="H18" s="171" t="s">
        <v>12</v>
      </c>
      <c r="I18" s="209"/>
      <c r="J18" s="172"/>
      <c r="K18" s="141">
        <v>1</v>
      </c>
      <c r="L18" s="142"/>
      <c r="M18" s="143"/>
      <c r="N18" s="213" t="s">
        <v>128</v>
      </c>
      <c r="O18" s="214"/>
      <c r="P18" s="48">
        <v>0.23</v>
      </c>
      <c r="Q18" s="50"/>
    </row>
    <row r="19" spans="1:17" ht="22.5" customHeight="1" x14ac:dyDescent="0.2">
      <c r="A19" s="147"/>
      <c r="B19" s="129"/>
      <c r="C19" s="55">
        <v>255</v>
      </c>
      <c r="D19" s="57"/>
      <c r="E19" s="283" t="s">
        <v>436</v>
      </c>
      <c r="F19" s="285"/>
      <c r="G19" s="144"/>
      <c r="H19" s="239" t="s">
        <v>12</v>
      </c>
      <c r="I19" s="240"/>
      <c r="J19" s="241"/>
      <c r="K19" s="121">
        <v>1</v>
      </c>
      <c r="L19" s="122"/>
      <c r="M19" s="123"/>
      <c r="N19" s="71" t="s">
        <v>128</v>
      </c>
      <c r="O19" s="72"/>
      <c r="P19" s="65">
        <v>0.18</v>
      </c>
      <c r="Q19" s="67"/>
    </row>
    <row r="20" spans="1:17" ht="6" customHeight="1" x14ac:dyDescent="0.2">
      <c r="A20" s="145" t="s">
        <v>21</v>
      </c>
      <c r="B20" s="127"/>
      <c r="C20" s="56"/>
      <c r="D20" s="58"/>
      <c r="E20" s="155"/>
      <c r="F20" s="29"/>
      <c r="G20" s="30"/>
      <c r="H20" s="242"/>
      <c r="I20" s="243"/>
      <c r="J20" s="244"/>
      <c r="K20" s="124"/>
      <c r="L20" s="125"/>
      <c r="M20" s="126"/>
      <c r="N20" s="73"/>
      <c r="O20" s="74"/>
      <c r="P20" s="68"/>
      <c r="Q20" s="70"/>
    </row>
    <row r="21" spans="1:17" ht="28.5" customHeight="1" x14ac:dyDescent="0.2">
      <c r="A21" s="146"/>
      <c r="B21" s="128"/>
      <c r="C21" s="18">
        <v>256</v>
      </c>
      <c r="D21" s="6"/>
      <c r="E21" s="286" t="s">
        <v>204</v>
      </c>
      <c r="F21" s="287"/>
      <c r="G21" s="288"/>
      <c r="H21" s="171" t="s">
        <v>12</v>
      </c>
      <c r="I21" s="209"/>
      <c r="J21" s="172"/>
      <c r="K21" s="141">
        <v>4</v>
      </c>
      <c r="L21" s="142"/>
      <c r="M21" s="143"/>
      <c r="N21" s="213" t="s">
        <v>128</v>
      </c>
      <c r="O21" s="214"/>
      <c r="P21" s="48"/>
      <c r="Q21" s="50"/>
    </row>
    <row r="22" spans="1:17" ht="28.5" customHeight="1" x14ac:dyDescent="0.2">
      <c r="A22" s="146"/>
      <c r="B22" s="128"/>
      <c r="C22" s="18">
        <v>257</v>
      </c>
      <c r="D22" s="6"/>
      <c r="E22" s="282" t="s">
        <v>392</v>
      </c>
      <c r="F22" s="287"/>
      <c r="G22" s="288"/>
      <c r="H22" s="171" t="s">
        <v>12</v>
      </c>
      <c r="I22" s="209"/>
      <c r="J22" s="172"/>
      <c r="K22" s="141">
        <v>1</v>
      </c>
      <c r="L22" s="142"/>
      <c r="M22" s="143"/>
      <c r="N22" s="213" t="s">
        <v>128</v>
      </c>
      <c r="O22" s="214"/>
      <c r="P22" s="48"/>
      <c r="Q22" s="50"/>
    </row>
    <row r="23" spans="1:17" ht="28.5" customHeight="1" x14ac:dyDescent="0.2">
      <c r="A23" s="146"/>
      <c r="B23" s="128"/>
      <c r="C23" s="18">
        <v>258</v>
      </c>
      <c r="D23" s="6"/>
      <c r="E23" s="286" t="s">
        <v>148</v>
      </c>
      <c r="F23" s="287"/>
      <c r="G23" s="288"/>
      <c r="H23" s="171" t="s">
        <v>12</v>
      </c>
      <c r="I23" s="209"/>
      <c r="J23" s="172"/>
      <c r="K23" s="141">
        <v>3</v>
      </c>
      <c r="L23" s="142"/>
      <c r="M23" s="143"/>
      <c r="N23" s="213" t="s">
        <v>128</v>
      </c>
      <c r="O23" s="214"/>
      <c r="P23" s="48"/>
      <c r="Q23" s="50"/>
    </row>
    <row r="24" spans="1:17" ht="28.5" customHeight="1" x14ac:dyDescent="0.2">
      <c r="A24" s="147"/>
      <c r="B24" s="129"/>
      <c r="C24" s="18">
        <v>259</v>
      </c>
      <c r="D24" s="6"/>
      <c r="E24" s="286" t="s">
        <v>193</v>
      </c>
      <c r="F24" s="287"/>
      <c r="G24" s="288"/>
      <c r="H24" s="171" t="s">
        <v>12</v>
      </c>
      <c r="I24" s="209"/>
      <c r="J24" s="172"/>
      <c r="K24" s="141">
        <v>4</v>
      </c>
      <c r="L24" s="142"/>
      <c r="M24" s="143"/>
      <c r="N24" s="213" t="s">
        <v>128</v>
      </c>
      <c r="O24" s="214"/>
      <c r="P24" s="48"/>
      <c r="Q24" s="50"/>
    </row>
    <row r="25" spans="1:17" ht="17.25" customHeight="1" x14ac:dyDescent="0.2">
      <c r="A25" s="145" t="s">
        <v>39</v>
      </c>
      <c r="B25" s="127"/>
      <c r="C25" s="18">
        <v>260</v>
      </c>
      <c r="D25" s="7"/>
      <c r="E25" s="227" t="s">
        <v>226</v>
      </c>
      <c r="F25" s="228"/>
      <c r="G25" s="229"/>
      <c r="H25" s="295" t="s">
        <v>155</v>
      </c>
      <c r="I25" s="296"/>
      <c r="J25" s="297"/>
      <c r="K25" s="148" t="s">
        <v>227</v>
      </c>
      <c r="L25" s="149"/>
      <c r="M25" s="150"/>
      <c r="N25" s="301" t="s">
        <v>141</v>
      </c>
      <c r="O25" s="302"/>
      <c r="P25" s="339" t="s">
        <v>228</v>
      </c>
      <c r="Q25" s="340"/>
    </row>
    <row r="26" spans="1:17" ht="12.75" customHeight="1" x14ac:dyDescent="0.2">
      <c r="A26" s="146"/>
      <c r="B26" s="128"/>
      <c r="C26" s="252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4"/>
    </row>
    <row r="27" spans="1:17" ht="14.25" customHeight="1" x14ac:dyDescent="0.2">
      <c r="A27" s="146"/>
      <c r="B27" s="128"/>
      <c r="C27" s="154"/>
      <c r="D27" s="27"/>
      <c r="E27" s="28"/>
      <c r="F27" s="7"/>
      <c r="G27" s="54"/>
      <c r="H27" s="32"/>
      <c r="I27" s="7"/>
      <c r="J27" s="54"/>
      <c r="K27" s="32"/>
      <c r="L27" s="7"/>
      <c r="M27" s="54"/>
      <c r="N27" s="32"/>
      <c r="O27" s="255" t="s">
        <v>22</v>
      </c>
      <c r="P27" s="256"/>
      <c r="Q27" s="261" t="s">
        <v>37</v>
      </c>
    </row>
    <row r="28" spans="1:17" ht="8.4499999999999993" customHeight="1" x14ac:dyDescent="0.2">
      <c r="A28" s="146"/>
      <c r="B28" s="128"/>
      <c r="C28" s="154"/>
      <c r="D28" s="27"/>
      <c r="E28" s="28"/>
      <c r="F28" s="263"/>
      <c r="G28" s="252"/>
      <c r="H28" s="254"/>
      <c r="I28" s="263"/>
      <c r="J28" s="252"/>
      <c r="K28" s="254"/>
      <c r="L28" s="263"/>
      <c r="M28" s="252"/>
      <c r="N28" s="254"/>
      <c r="O28" s="257"/>
      <c r="P28" s="258"/>
      <c r="Q28" s="262"/>
    </row>
    <row r="29" spans="1:17" ht="6.75" customHeight="1" x14ac:dyDescent="0.2">
      <c r="A29" s="146"/>
      <c r="B29" s="128"/>
      <c r="C29" s="154"/>
      <c r="D29" s="27"/>
      <c r="E29" s="28"/>
      <c r="F29" s="264"/>
      <c r="G29" s="265"/>
      <c r="H29" s="266"/>
      <c r="I29" s="264"/>
      <c r="J29" s="265"/>
      <c r="K29" s="266"/>
      <c r="L29" s="264"/>
      <c r="M29" s="265"/>
      <c r="N29" s="266"/>
      <c r="O29" s="257"/>
      <c r="P29" s="258"/>
      <c r="Q29" s="347">
        <v>14</v>
      </c>
    </row>
    <row r="30" spans="1:17" ht="13.7" customHeight="1" x14ac:dyDescent="0.2">
      <c r="A30" s="147"/>
      <c r="B30" s="129"/>
      <c r="C30" s="155"/>
      <c r="D30" s="29"/>
      <c r="E30" s="30"/>
      <c r="F30" s="10" t="s">
        <v>27</v>
      </c>
      <c r="G30" s="173" t="s">
        <v>28</v>
      </c>
      <c r="H30" s="174"/>
      <c r="I30" s="10" t="s">
        <v>29</v>
      </c>
      <c r="J30" s="173" t="s">
        <v>30</v>
      </c>
      <c r="K30" s="174"/>
      <c r="L30" s="12" t="s">
        <v>31</v>
      </c>
      <c r="M30" s="173" t="s">
        <v>32</v>
      </c>
      <c r="N30" s="174"/>
      <c r="O30" s="259"/>
      <c r="P30" s="260"/>
      <c r="Q30" s="348"/>
    </row>
  </sheetData>
  <mergeCells count="139">
    <mergeCell ref="A25:A30"/>
    <mergeCell ref="B25:B30"/>
    <mergeCell ref="E25:G25"/>
    <mergeCell ref="H25:J25"/>
    <mergeCell ref="K25:M25"/>
    <mergeCell ref="N25:O25"/>
    <mergeCell ref="P25:Q25"/>
    <mergeCell ref="C26:Q26"/>
    <mergeCell ref="C27:E30"/>
    <mergeCell ref="G27:H27"/>
    <mergeCell ref="J27:K27"/>
    <mergeCell ref="M27:N27"/>
    <mergeCell ref="O27:P30"/>
    <mergeCell ref="Q27:Q28"/>
    <mergeCell ref="F28:F29"/>
    <mergeCell ref="G28:H29"/>
    <mergeCell ref="I28:I29"/>
    <mergeCell ref="J28:K29"/>
    <mergeCell ref="L28:L29"/>
    <mergeCell ref="M28:N29"/>
    <mergeCell ref="Q29:Q30"/>
    <mergeCell ref="G30:H30"/>
    <mergeCell ref="J30:K30"/>
    <mergeCell ref="M30:N30"/>
    <mergeCell ref="N19:O20"/>
    <mergeCell ref="P19:Q20"/>
    <mergeCell ref="A20:A24"/>
    <mergeCell ref="B20:B24"/>
    <mergeCell ref="E21:G21"/>
    <mergeCell ref="H21:J21"/>
    <mergeCell ref="K21:M21"/>
    <mergeCell ref="N21:O21"/>
    <mergeCell ref="P21:Q21"/>
    <mergeCell ref="E22:G22"/>
    <mergeCell ref="H22:J22"/>
    <mergeCell ref="K22:M22"/>
    <mergeCell ref="N22:O22"/>
    <mergeCell ref="P22:Q22"/>
    <mergeCell ref="E23:G23"/>
    <mergeCell ref="H23:J23"/>
    <mergeCell ref="K23:M23"/>
    <mergeCell ref="N23:O23"/>
    <mergeCell ref="P23:Q23"/>
    <mergeCell ref="E24:G24"/>
    <mergeCell ref="H24:J24"/>
    <mergeCell ref="K24:M24"/>
    <mergeCell ref="N24:O24"/>
    <mergeCell ref="P24:Q24"/>
    <mergeCell ref="C15:C16"/>
    <mergeCell ref="D15:D16"/>
    <mergeCell ref="E15:G16"/>
    <mergeCell ref="H15:J16"/>
    <mergeCell ref="K15:M16"/>
    <mergeCell ref="N15:O16"/>
    <mergeCell ref="P15:Q16"/>
    <mergeCell ref="A16:A19"/>
    <mergeCell ref="B16:B19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C19:C20"/>
    <mergeCell ref="D19:D20"/>
    <mergeCell ref="E19:G20"/>
    <mergeCell ref="H19:J20"/>
    <mergeCell ref="K19:M20"/>
    <mergeCell ref="E13:G13"/>
    <mergeCell ref="H13:J13"/>
    <mergeCell ref="K13:M13"/>
    <mergeCell ref="N13:O13"/>
    <mergeCell ref="P13:Q13"/>
    <mergeCell ref="E14:G14"/>
    <mergeCell ref="H14:J14"/>
    <mergeCell ref="K14:M14"/>
    <mergeCell ref="N14:O14"/>
    <mergeCell ref="P14:Q14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A1:B15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29"/>
  <sheetViews>
    <sheetView tabSelected="1" workbookViewId="0">
      <selection activeCell="H13" sqref="H13:J13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2.83203125" customWidth="1"/>
    <col min="8" max="8" width="3.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5" customWidth="1"/>
    <col min="16" max="16" width="44.83203125" customWidth="1"/>
    <col min="17" max="17" width="7.33203125" customWidth="1"/>
  </cols>
  <sheetData>
    <row r="1" spans="1:17" ht="9.1999999999999993" customHeight="1" x14ac:dyDescent="0.2">
      <c r="A1" s="27"/>
      <c r="B1" s="28"/>
      <c r="C1" s="54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7" ht="14.25" customHeight="1" x14ac:dyDescent="0.2">
      <c r="A2" s="27"/>
      <c r="B2" s="28"/>
      <c r="C2" s="16">
        <v>1</v>
      </c>
      <c r="D2" s="16">
        <v>2</v>
      </c>
      <c r="E2" s="203">
        <v>3</v>
      </c>
      <c r="F2" s="204"/>
      <c r="G2" s="205"/>
      <c r="H2" s="203">
        <v>4</v>
      </c>
      <c r="I2" s="204"/>
      <c r="J2" s="205"/>
      <c r="K2" s="203">
        <v>5</v>
      </c>
      <c r="L2" s="204"/>
      <c r="M2" s="205"/>
      <c r="N2" s="203">
        <v>9</v>
      </c>
      <c r="O2" s="205"/>
      <c r="P2" s="203">
        <v>10</v>
      </c>
      <c r="Q2" s="205"/>
    </row>
    <row r="3" spans="1:17" ht="14.25" customHeight="1" x14ac:dyDescent="0.2">
      <c r="A3" s="27"/>
      <c r="B3" s="28"/>
      <c r="C3" s="7"/>
      <c r="D3" s="7"/>
      <c r="E3" s="227" t="s">
        <v>229</v>
      </c>
      <c r="F3" s="228"/>
      <c r="G3" s="229"/>
      <c r="H3" s="54"/>
      <c r="I3" s="31"/>
      <c r="J3" s="32"/>
      <c r="K3" s="54"/>
      <c r="L3" s="31"/>
      <c r="M3" s="32"/>
      <c r="N3" s="308" t="s">
        <v>102</v>
      </c>
      <c r="O3" s="309"/>
      <c r="P3" s="54"/>
      <c r="Q3" s="32"/>
    </row>
    <row r="4" spans="1:17" ht="28.5" customHeight="1" x14ac:dyDescent="0.2">
      <c r="A4" s="27"/>
      <c r="B4" s="28"/>
      <c r="C4" s="18">
        <v>261</v>
      </c>
      <c r="D4" s="6"/>
      <c r="E4" s="286" t="s">
        <v>171</v>
      </c>
      <c r="F4" s="287"/>
      <c r="G4" s="288"/>
      <c r="H4" s="295" t="s">
        <v>155</v>
      </c>
      <c r="I4" s="296"/>
      <c r="J4" s="297"/>
      <c r="K4" s="138" t="s">
        <v>230</v>
      </c>
      <c r="L4" s="139"/>
      <c r="M4" s="140"/>
      <c r="N4" s="213" t="s">
        <v>128</v>
      </c>
      <c r="O4" s="214"/>
      <c r="P4" s="336" t="s">
        <v>231</v>
      </c>
      <c r="Q4" s="337"/>
    </row>
    <row r="5" spans="1:17" ht="28.5" customHeight="1" x14ac:dyDescent="0.2">
      <c r="A5" s="27"/>
      <c r="B5" s="28"/>
      <c r="C5" s="18">
        <v>262</v>
      </c>
      <c r="D5" s="6"/>
      <c r="E5" s="286" t="s">
        <v>186</v>
      </c>
      <c r="F5" s="287"/>
      <c r="G5" s="288"/>
      <c r="H5" s="295" t="s">
        <v>155</v>
      </c>
      <c r="I5" s="296"/>
      <c r="J5" s="297"/>
      <c r="K5" s="138" t="s">
        <v>232</v>
      </c>
      <c r="L5" s="139"/>
      <c r="M5" s="140"/>
      <c r="N5" s="213" t="s">
        <v>128</v>
      </c>
      <c r="O5" s="214"/>
      <c r="P5" s="336" t="s">
        <v>233</v>
      </c>
      <c r="Q5" s="337"/>
    </row>
    <row r="6" spans="1:17" ht="28.5" customHeight="1" x14ac:dyDescent="0.2">
      <c r="A6" s="27"/>
      <c r="B6" s="28"/>
      <c r="C6" s="18">
        <v>263</v>
      </c>
      <c r="D6" s="6"/>
      <c r="E6" s="286" t="s">
        <v>174</v>
      </c>
      <c r="F6" s="287"/>
      <c r="G6" s="288"/>
      <c r="H6" s="295" t="s">
        <v>155</v>
      </c>
      <c r="I6" s="296"/>
      <c r="J6" s="297"/>
      <c r="K6" s="138" t="s">
        <v>234</v>
      </c>
      <c r="L6" s="139"/>
      <c r="M6" s="140"/>
      <c r="N6" s="213" t="s">
        <v>128</v>
      </c>
      <c r="O6" s="214"/>
      <c r="P6" s="336" t="s">
        <v>235</v>
      </c>
      <c r="Q6" s="337"/>
    </row>
    <row r="7" spans="1:17" ht="28.5" customHeight="1" x14ac:dyDescent="0.2">
      <c r="A7" s="27"/>
      <c r="B7" s="28"/>
      <c r="C7" s="25">
        <v>264</v>
      </c>
      <c r="D7" s="21"/>
      <c r="E7" s="319" t="s">
        <v>133</v>
      </c>
      <c r="F7" s="320"/>
      <c r="G7" s="321"/>
      <c r="H7" s="138" t="s">
        <v>134</v>
      </c>
      <c r="I7" s="139"/>
      <c r="J7" s="140"/>
      <c r="K7" s="374">
        <v>5.5</v>
      </c>
      <c r="L7" s="375"/>
      <c r="M7" s="376"/>
      <c r="N7" s="136" t="s">
        <v>128</v>
      </c>
      <c r="O7" s="137"/>
      <c r="P7" s="133"/>
      <c r="Q7" s="135"/>
    </row>
    <row r="8" spans="1:17" ht="17.25" customHeight="1" x14ac:dyDescent="0.2">
      <c r="A8" s="27"/>
      <c r="B8" s="28"/>
      <c r="C8" s="18">
        <v>265</v>
      </c>
      <c r="D8" s="7"/>
      <c r="E8" s="54"/>
      <c r="F8" s="31"/>
      <c r="G8" s="32"/>
      <c r="H8" s="54"/>
      <c r="I8" s="31"/>
      <c r="J8" s="32"/>
      <c r="K8" s="54"/>
      <c r="L8" s="31"/>
      <c r="M8" s="32"/>
      <c r="N8" s="54"/>
      <c r="O8" s="32"/>
      <c r="P8" s="54"/>
      <c r="Q8" s="32"/>
    </row>
    <row r="9" spans="1:17" ht="17.25" customHeight="1" x14ac:dyDescent="0.2">
      <c r="A9" s="27"/>
      <c r="B9" s="28"/>
      <c r="C9" s="18">
        <v>266</v>
      </c>
      <c r="D9" s="7"/>
      <c r="E9" s="221" t="s">
        <v>236</v>
      </c>
      <c r="F9" s="222"/>
      <c r="G9" s="223"/>
      <c r="H9" s="54"/>
      <c r="I9" s="31"/>
      <c r="J9" s="32"/>
      <c r="K9" s="54"/>
      <c r="L9" s="31"/>
      <c r="M9" s="32"/>
      <c r="N9" s="54"/>
      <c r="O9" s="32"/>
      <c r="P9" s="54"/>
      <c r="Q9" s="32"/>
    </row>
    <row r="10" spans="1:17" ht="28.5" customHeight="1" x14ac:dyDescent="0.2">
      <c r="A10" s="27"/>
      <c r="B10" s="28"/>
      <c r="C10" s="438">
        <v>267</v>
      </c>
      <c r="D10" s="439"/>
      <c r="E10" s="455" t="s">
        <v>437</v>
      </c>
      <c r="F10" s="441"/>
      <c r="G10" s="442"/>
      <c r="H10" s="443" t="s">
        <v>12</v>
      </c>
      <c r="I10" s="444"/>
      <c r="J10" s="445"/>
      <c r="K10" s="210">
        <v>1</v>
      </c>
      <c r="L10" s="211"/>
      <c r="M10" s="212"/>
      <c r="N10" s="446" t="s">
        <v>128</v>
      </c>
      <c r="O10" s="447"/>
      <c r="P10" s="437" t="s">
        <v>472</v>
      </c>
      <c r="Q10" s="135"/>
    </row>
    <row r="11" spans="1:17" ht="28.5" customHeight="1" x14ac:dyDescent="0.2">
      <c r="A11" s="27"/>
      <c r="B11" s="28"/>
      <c r="C11" s="438">
        <v>268</v>
      </c>
      <c r="D11" s="439"/>
      <c r="E11" s="455" t="s">
        <v>417</v>
      </c>
      <c r="F11" s="441"/>
      <c r="G11" s="442"/>
      <c r="H11" s="443" t="s">
        <v>12</v>
      </c>
      <c r="I11" s="444"/>
      <c r="J11" s="445"/>
      <c r="K11" s="210">
        <v>1</v>
      </c>
      <c r="L11" s="211"/>
      <c r="M11" s="212"/>
      <c r="N11" s="446" t="s">
        <v>128</v>
      </c>
      <c r="O11" s="447"/>
      <c r="P11" s="437" t="s">
        <v>473</v>
      </c>
      <c r="Q11" s="135"/>
    </row>
    <row r="12" spans="1:17" ht="28.5" customHeight="1" x14ac:dyDescent="0.2">
      <c r="A12" s="27"/>
      <c r="B12" s="28"/>
      <c r="C12" s="18">
        <v>269</v>
      </c>
      <c r="D12" s="6"/>
      <c r="E12" s="282" t="s">
        <v>410</v>
      </c>
      <c r="F12" s="228"/>
      <c r="G12" s="229"/>
      <c r="H12" s="171" t="s">
        <v>12</v>
      </c>
      <c r="I12" s="209"/>
      <c r="J12" s="172"/>
      <c r="K12" s="141">
        <v>1</v>
      </c>
      <c r="L12" s="142"/>
      <c r="M12" s="143"/>
      <c r="N12" s="213" t="s">
        <v>128</v>
      </c>
      <c r="O12" s="214"/>
      <c r="P12" s="48"/>
      <c r="Q12" s="50"/>
    </row>
    <row r="13" spans="1:17" ht="35.1" customHeight="1" x14ac:dyDescent="0.2">
      <c r="A13" s="27"/>
      <c r="B13" s="28"/>
      <c r="C13" s="18">
        <v>270</v>
      </c>
      <c r="D13" s="6"/>
      <c r="E13" s="286" t="s">
        <v>237</v>
      </c>
      <c r="F13" s="287"/>
      <c r="G13" s="288"/>
      <c r="H13" s="328" t="s">
        <v>12</v>
      </c>
      <c r="I13" s="329"/>
      <c r="J13" s="330"/>
      <c r="K13" s="325">
        <v>2</v>
      </c>
      <c r="L13" s="326"/>
      <c r="M13" s="327"/>
      <c r="N13" s="213" t="s">
        <v>128</v>
      </c>
      <c r="O13" s="214"/>
      <c r="P13" s="48"/>
      <c r="Q13" s="50"/>
    </row>
    <row r="14" spans="1:17" ht="28.5" customHeight="1" x14ac:dyDescent="0.2">
      <c r="A14" s="27"/>
      <c r="B14" s="28"/>
      <c r="C14" s="25">
        <v>271</v>
      </c>
      <c r="D14" s="21"/>
      <c r="E14" s="319" t="s">
        <v>136</v>
      </c>
      <c r="F14" s="320"/>
      <c r="G14" s="321"/>
      <c r="H14" s="138" t="s">
        <v>12</v>
      </c>
      <c r="I14" s="139"/>
      <c r="J14" s="140"/>
      <c r="K14" s="141">
        <v>2</v>
      </c>
      <c r="L14" s="142"/>
      <c r="M14" s="143"/>
      <c r="N14" s="136" t="s">
        <v>128</v>
      </c>
      <c r="O14" s="137"/>
      <c r="P14" s="133"/>
      <c r="Q14" s="135"/>
    </row>
    <row r="15" spans="1:17" ht="28.5" customHeight="1" x14ac:dyDescent="0.2">
      <c r="A15" s="29"/>
      <c r="B15" s="30"/>
      <c r="C15" s="18">
        <v>272</v>
      </c>
      <c r="D15" s="6"/>
      <c r="E15" s="227" t="s">
        <v>191</v>
      </c>
      <c r="F15" s="228"/>
      <c r="G15" s="229"/>
      <c r="H15" s="171" t="s">
        <v>12</v>
      </c>
      <c r="I15" s="209"/>
      <c r="J15" s="172"/>
      <c r="K15" s="141">
        <v>1</v>
      </c>
      <c r="L15" s="142"/>
      <c r="M15" s="143"/>
      <c r="N15" s="213" t="s">
        <v>128</v>
      </c>
      <c r="O15" s="214"/>
      <c r="P15" s="48"/>
      <c r="Q15" s="50"/>
    </row>
    <row r="16" spans="1:17" ht="28.5" customHeight="1" x14ac:dyDescent="0.2">
      <c r="A16" s="145" t="s">
        <v>17</v>
      </c>
      <c r="B16" s="127"/>
      <c r="C16" s="18">
        <v>273</v>
      </c>
      <c r="D16" s="6"/>
      <c r="E16" s="227" t="s">
        <v>181</v>
      </c>
      <c r="F16" s="228"/>
      <c r="G16" s="229"/>
      <c r="H16" s="171" t="s">
        <v>12</v>
      </c>
      <c r="I16" s="209"/>
      <c r="J16" s="172"/>
      <c r="K16" s="141">
        <v>1</v>
      </c>
      <c r="L16" s="142"/>
      <c r="M16" s="143"/>
      <c r="N16" s="213" t="s">
        <v>128</v>
      </c>
      <c r="O16" s="214"/>
      <c r="P16" s="48"/>
      <c r="Q16" s="50"/>
    </row>
    <row r="17" spans="1:17" ht="28.5" customHeight="1" x14ac:dyDescent="0.2">
      <c r="A17" s="146"/>
      <c r="B17" s="128"/>
      <c r="C17" s="18">
        <v>274</v>
      </c>
      <c r="D17" s="6"/>
      <c r="E17" s="227" t="s">
        <v>192</v>
      </c>
      <c r="F17" s="228"/>
      <c r="G17" s="229"/>
      <c r="H17" s="171" t="s">
        <v>12</v>
      </c>
      <c r="I17" s="209"/>
      <c r="J17" s="172"/>
      <c r="K17" s="141">
        <v>1</v>
      </c>
      <c r="L17" s="142"/>
      <c r="M17" s="143"/>
      <c r="N17" s="213" t="s">
        <v>128</v>
      </c>
      <c r="O17" s="214"/>
      <c r="P17" s="48"/>
      <c r="Q17" s="50"/>
    </row>
    <row r="18" spans="1:17" ht="28.5" customHeight="1" x14ac:dyDescent="0.2">
      <c r="A18" s="147"/>
      <c r="B18" s="129"/>
      <c r="C18" s="18">
        <v>275</v>
      </c>
      <c r="D18" s="6"/>
      <c r="E18" s="227" t="s">
        <v>238</v>
      </c>
      <c r="F18" s="228"/>
      <c r="G18" s="229"/>
      <c r="H18" s="171" t="s">
        <v>12</v>
      </c>
      <c r="I18" s="209"/>
      <c r="J18" s="172"/>
      <c r="K18" s="141">
        <v>4</v>
      </c>
      <c r="L18" s="142"/>
      <c r="M18" s="143"/>
      <c r="N18" s="213" t="s">
        <v>128</v>
      </c>
      <c r="O18" s="214"/>
      <c r="P18" s="48"/>
      <c r="Q18" s="50"/>
    </row>
    <row r="19" spans="1:17" ht="28.5" customHeight="1" x14ac:dyDescent="0.2">
      <c r="A19" s="145" t="s">
        <v>21</v>
      </c>
      <c r="B19" s="127"/>
      <c r="C19" s="18">
        <v>276</v>
      </c>
      <c r="D19" s="6"/>
      <c r="E19" s="286" t="s">
        <v>174</v>
      </c>
      <c r="F19" s="287"/>
      <c r="G19" s="288"/>
      <c r="H19" s="295" t="s">
        <v>155</v>
      </c>
      <c r="I19" s="296"/>
      <c r="J19" s="297"/>
      <c r="K19" s="148" t="s">
        <v>239</v>
      </c>
      <c r="L19" s="149"/>
      <c r="M19" s="150"/>
      <c r="N19" s="213" t="s">
        <v>128</v>
      </c>
      <c r="O19" s="214"/>
      <c r="P19" s="339" t="s">
        <v>240</v>
      </c>
      <c r="Q19" s="340"/>
    </row>
    <row r="20" spans="1:17" ht="28.5" customHeight="1" x14ac:dyDescent="0.2">
      <c r="A20" s="146"/>
      <c r="B20" s="128"/>
      <c r="C20" s="25">
        <v>277</v>
      </c>
      <c r="D20" s="21"/>
      <c r="E20" s="319" t="s">
        <v>133</v>
      </c>
      <c r="F20" s="320"/>
      <c r="G20" s="321"/>
      <c r="H20" s="138" t="s">
        <v>134</v>
      </c>
      <c r="I20" s="139"/>
      <c r="J20" s="140"/>
      <c r="K20" s="141">
        <v>3</v>
      </c>
      <c r="L20" s="142"/>
      <c r="M20" s="143"/>
      <c r="N20" s="136" t="s">
        <v>128</v>
      </c>
      <c r="O20" s="137"/>
      <c r="P20" s="133"/>
      <c r="Q20" s="135"/>
    </row>
    <row r="21" spans="1:17" ht="17.25" customHeight="1" x14ac:dyDescent="0.2">
      <c r="A21" s="146"/>
      <c r="B21" s="128"/>
      <c r="C21" s="18">
        <v>278</v>
      </c>
      <c r="D21" s="7"/>
      <c r="E21" s="54"/>
      <c r="F21" s="31"/>
      <c r="G21" s="32"/>
      <c r="H21" s="54"/>
      <c r="I21" s="31"/>
      <c r="J21" s="32"/>
      <c r="K21" s="54"/>
      <c r="L21" s="31"/>
      <c r="M21" s="32"/>
      <c r="N21" s="54"/>
      <c r="O21" s="32"/>
      <c r="P21" s="54"/>
      <c r="Q21" s="32"/>
    </row>
    <row r="22" spans="1:17" ht="17.25" customHeight="1" x14ac:dyDescent="0.2">
      <c r="A22" s="146"/>
      <c r="B22" s="128"/>
      <c r="C22" s="18">
        <v>279</v>
      </c>
      <c r="D22" s="7"/>
      <c r="E22" s="227" t="s">
        <v>241</v>
      </c>
      <c r="F22" s="228"/>
      <c r="G22" s="229"/>
      <c r="H22" s="54"/>
      <c r="I22" s="31"/>
      <c r="J22" s="32"/>
      <c r="K22" s="54"/>
      <c r="L22" s="31"/>
      <c r="M22" s="32"/>
      <c r="N22" s="54"/>
      <c r="O22" s="32"/>
      <c r="P22" s="54"/>
      <c r="Q22" s="32"/>
    </row>
    <row r="23" spans="1:17" ht="28.5" customHeight="1" x14ac:dyDescent="0.2">
      <c r="A23" s="147"/>
      <c r="B23" s="129"/>
      <c r="C23" s="438">
        <v>280</v>
      </c>
      <c r="D23" s="439"/>
      <c r="E23" s="455" t="s">
        <v>438</v>
      </c>
      <c r="F23" s="441"/>
      <c r="G23" s="442"/>
      <c r="H23" s="443" t="s">
        <v>12</v>
      </c>
      <c r="I23" s="444"/>
      <c r="J23" s="445"/>
      <c r="K23" s="210">
        <v>1</v>
      </c>
      <c r="L23" s="211"/>
      <c r="M23" s="212"/>
      <c r="N23" s="446" t="s">
        <v>128</v>
      </c>
      <c r="O23" s="447"/>
      <c r="P23" s="437" t="s">
        <v>470</v>
      </c>
      <c r="Q23" s="135"/>
    </row>
    <row r="24" spans="1:17" ht="17.25" customHeight="1" x14ac:dyDescent="0.2">
      <c r="A24" s="145" t="s">
        <v>39</v>
      </c>
      <c r="B24" s="127"/>
      <c r="C24" s="438">
        <v>281</v>
      </c>
      <c r="D24" s="484"/>
      <c r="E24" s="485" t="s">
        <v>242</v>
      </c>
      <c r="F24" s="456"/>
      <c r="G24" s="457"/>
      <c r="H24" s="443" t="s">
        <v>12</v>
      </c>
      <c r="I24" s="444"/>
      <c r="J24" s="445"/>
      <c r="K24" s="210">
        <v>2</v>
      </c>
      <c r="L24" s="211"/>
      <c r="M24" s="212"/>
      <c r="N24" s="303" t="s">
        <v>141</v>
      </c>
      <c r="O24" s="305"/>
      <c r="P24" s="486"/>
      <c r="Q24" s="487"/>
    </row>
    <row r="25" spans="1:17" ht="14.45" customHeight="1" x14ac:dyDescent="0.2">
      <c r="A25" s="146"/>
      <c r="B25" s="128"/>
      <c r="C25" s="252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4"/>
    </row>
    <row r="26" spans="1:17" ht="14.25" customHeight="1" x14ac:dyDescent="0.2">
      <c r="A26" s="146"/>
      <c r="B26" s="128"/>
      <c r="C26" s="154"/>
      <c r="D26" s="27"/>
      <c r="E26" s="28"/>
      <c r="F26" s="7"/>
      <c r="G26" s="54"/>
      <c r="H26" s="32"/>
      <c r="I26" s="7"/>
      <c r="J26" s="54"/>
      <c r="K26" s="32"/>
      <c r="L26" s="7"/>
      <c r="M26" s="54"/>
      <c r="N26" s="32"/>
      <c r="O26" s="255" t="s">
        <v>22</v>
      </c>
      <c r="P26" s="256"/>
      <c r="Q26" s="261" t="s">
        <v>37</v>
      </c>
    </row>
    <row r="27" spans="1:17" ht="8.4499999999999993" customHeight="1" x14ac:dyDescent="0.2">
      <c r="A27" s="146"/>
      <c r="B27" s="128"/>
      <c r="C27" s="154"/>
      <c r="D27" s="27"/>
      <c r="E27" s="28"/>
      <c r="F27" s="263"/>
      <c r="G27" s="252"/>
      <c r="H27" s="254"/>
      <c r="I27" s="263"/>
      <c r="J27" s="252"/>
      <c r="K27" s="254"/>
      <c r="L27" s="263"/>
      <c r="M27" s="252"/>
      <c r="N27" s="254"/>
      <c r="O27" s="257"/>
      <c r="P27" s="258"/>
      <c r="Q27" s="262"/>
    </row>
    <row r="28" spans="1:17" ht="6.75" customHeight="1" x14ac:dyDescent="0.2">
      <c r="A28" s="146"/>
      <c r="B28" s="128"/>
      <c r="C28" s="154"/>
      <c r="D28" s="27"/>
      <c r="E28" s="28"/>
      <c r="F28" s="264"/>
      <c r="G28" s="265"/>
      <c r="H28" s="266"/>
      <c r="I28" s="264"/>
      <c r="J28" s="265"/>
      <c r="K28" s="266"/>
      <c r="L28" s="264"/>
      <c r="M28" s="265"/>
      <c r="N28" s="266"/>
      <c r="O28" s="257"/>
      <c r="P28" s="258"/>
      <c r="Q28" s="347">
        <v>15</v>
      </c>
    </row>
    <row r="29" spans="1:17" ht="13.7" customHeight="1" x14ac:dyDescent="0.2">
      <c r="A29" s="147"/>
      <c r="B29" s="129"/>
      <c r="C29" s="155"/>
      <c r="D29" s="29"/>
      <c r="E29" s="30"/>
      <c r="F29" s="10" t="s">
        <v>27</v>
      </c>
      <c r="G29" s="173" t="s">
        <v>28</v>
      </c>
      <c r="H29" s="174"/>
      <c r="I29" s="10" t="s">
        <v>29</v>
      </c>
      <c r="J29" s="173" t="s">
        <v>30</v>
      </c>
      <c r="K29" s="174"/>
      <c r="L29" s="12" t="s">
        <v>31</v>
      </c>
      <c r="M29" s="173" t="s">
        <v>32</v>
      </c>
      <c r="N29" s="174"/>
      <c r="O29" s="259"/>
      <c r="P29" s="260"/>
      <c r="Q29" s="348"/>
    </row>
  </sheetData>
  <mergeCells count="140">
    <mergeCell ref="G29:H29"/>
    <mergeCell ref="J29:K29"/>
    <mergeCell ref="M29:N29"/>
    <mergeCell ref="K23:M23"/>
    <mergeCell ref="N23:O23"/>
    <mergeCell ref="P23:Q23"/>
    <mergeCell ref="A24:A29"/>
    <mergeCell ref="B24:B29"/>
    <mergeCell ref="E24:G24"/>
    <mergeCell ref="H24:J24"/>
    <mergeCell ref="K24:M24"/>
    <mergeCell ref="N24:O24"/>
    <mergeCell ref="P24:Q24"/>
    <mergeCell ref="C25:Q25"/>
    <mergeCell ref="C26:E29"/>
    <mergeCell ref="G26:H26"/>
    <mergeCell ref="J26:K26"/>
    <mergeCell ref="M26:N26"/>
    <mergeCell ref="O26:P29"/>
    <mergeCell ref="Q26:Q27"/>
    <mergeCell ref="F27:F28"/>
    <mergeCell ref="G27:H28"/>
    <mergeCell ref="I27:I28"/>
    <mergeCell ref="J27:K28"/>
    <mergeCell ref="L27:L28"/>
    <mergeCell ref="M27:N28"/>
    <mergeCell ref="Q28:Q29"/>
    <mergeCell ref="A19:A23"/>
    <mergeCell ref="B19:B23"/>
    <mergeCell ref="E19:G19"/>
    <mergeCell ref="H19:J19"/>
    <mergeCell ref="K19:M19"/>
    <mergeCell ref="N19:O19"/>
    <mergeCell ref="P19:Q19"/>
    <mergeCell ref="E20:G20"/>
    <mergeCell ref="H20:J20"/>
    <mergeCell ref="K20:M20"/>
    <mergeCell ref="N20:O20"/>
    <mergeCell ref="P20:Q20"/>
    <mergeCell ref="E21:G21"/>
    <mergeCell ref="H21:J21"/>
    <mergeCell ref="K21:M21"/>
    <mergeCell ref="N21:O21"/>
    <mergeCell ref="P21:Q21"/>
    <mergeCell ref="E22:G22"/>
    <mergeCell ref="H22:J22"/>
    <mergeCell ref="K22:M22"/>
    <mergeCell ref="N22:O22"/>
    <mergeCell ref="P22:Q22"/>
    <mergeCell ref="E23:G23"/>
    <mergeCell ref="H23:J23"/>
    <mergeCell ref="E15:G15"/>
    <mergeCell ref="H15:J15"/>
    <mergeCell ref="K15:M15"/>
    <mergeCell ref="N15:O15"/>
    <mergeCell ref="P15:Q15"/>
    <mergeCell ref="A16:A18"/>
    <mergeCell ref="B16:B18"/>
    <mergeCell ref="E16:G16"/>
    <mergeCell ref="H16:J16"/>
    <mergeCell ref="K16:M16"/>
    <mergeCell ref="N16:O16"/>
    <mergeCell ref="P16:Q16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E13:G13"/>
    <mergeCell ref="H13:J13"/>
    <mergeCell ref="K13:M13"/>
    <mergeCell ref="N13:O13"/>
    <mergeCell ref="P13:Q13"/>
    <mergeCell ref="E14:G14"/>
    <mergeCell ref="H14:J14"/>
    <mergeCell ref="K14:M14"/>
    <mergeCell ref="N14:O14"/>
    <mergeCell ref="P14:Q14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A1:B15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29"/>
  <sheetViews>
    <sheetView topLeftCell="A10" workbookViewId="0">
      <selection activeCell="C20" sqref="C20:Q20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2.83203125" customWidth="1"/>
    <col min="8" max="8" width="3.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5" customWidth="1"/>
    <col min="16" max="16" width="44.83203125" customWidth="1"/>
    <col min="17" max="17" width="7.33203125" customWidth="1"/>
  </cols>
  <sheetData>
    <row r="1" spans="1:25" ht="9.1999999999999993" customHeight="1" x14ac:dyDescent="0.2">
      <c r="A1" s="27"/>
      <c r="B1" s="28"/>
      <c r="C1" s="54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25" ht="14.25" customHeight="1" x14ac:dyDescent="0.2">
      <c r="A2" s="27"/>
      <c r="B2" s="28"/>
      <c r="C2" s="16">
        <v>1</v>
      </c>
      <c r="D2" s="16">
        <v>2</v>
      </c>
      <c r="E2" s="203">
        <v>3</v>
      </c>
      <c r="F2" s="204"/>
      <c r="G2" s="205"/>
      <c r="H2" s="203">
        <v>4</v>
      </c>
      <c r="I2" s="204"/>
      <c r="J2" s="205"/>
      <c r="K2" s="203">
        <v>5</v>
      </c>
      <c r="L2" s="204"/>
      <c r="M2" s="205"/>
      <c r="N2" s="203">
        <v>9</v>
      </c>
      <c r="O2" s="205"/>
      <c r="P2" s="203">
        <v>10</v>
      </c>
      <c r="Q2" s="205"/>
    </row>
    <row r="3" spans="1:25" ht="39.75" customHeight="1" x14ac:dyDescent="0.2">
      <c r="A3" s="27"/>
      <c r="B3" s="28"/>
      <c r="C3" s="439"/>
      <c r="D3" s="439"/>
      <c r="E3" s="455" t="s">
        <v>439</v>
      </c>
      <c r="F3" s="456"/>
      <c r="G3" s="457"/>
      <c r="H3" s="289"/>
      <c r="I3" s="290"/>
      <c r="J3" s="291"/>
      <c r="K3" s="289"/>
      <c r="L3" s="290"/>
      <c r="M3" s="291"/>
      <c r="N3" s="482" t="s">
        <v>102</v>
      </c>
      <c r="O3" s="483"/>
      <c r="P3" s="289"/>
      <c r="Q3" s="291"/>
    </row>
    <row r="4" spans="1:25" ht="35.1" customHeight="1" x14ac:dyDescent="0.2">
      <c r="A4" s="27"/>
      <c r="B4" s="28"/>
      <c r="C4" s="25">
        <v>282</v>
      </c>
      <c r="D4" s="21"/>
      <c r="E4" s="319" t="s">
        <v>243</v>
      </c>
      <c r="F4" s="320"/>
      <c r="G4" s="321"/>
      <c r="H4" s="322" t="s">
        <v>12</v>
      </c>
      <c r="I4" s="323"/>
      <c r="J4" s="324"/>
      <c r="K4" s="325">
        <v>1</v>
      </c>
      <c r="L4" s="326"/>
      <c r="M4" s="327"/>
      <c r="N4" s="136" t="s">
        <v>128</v>
      </c>
      <c r="O4" s="137"/>
      <c r="P4" s="133"/>
      <c r="Q4" s="135"/>
    </row>
    <row r="5" spans="1:25" ht="28.5" customHeight="1" x14ac:dyDescent="0.2">
      <c r="A5" s="27"/>
      <c r="B5" s="28"/>
      <c r="C5" s="385">
        <v>283</v>
      </c>
      <c r="D5" s="21"/>
      <c r="E5" s="130" t="s">
        <v>244</v>
      </c>
      <c r="F5" s="131"/>
      <c r="G5" s="132"/>
      <c r="H5" s="138" t="s">
        <v>12</v>
      </c>
      <c r="I5" s="139"/>
      <c r="J5" s="140"/>
      <c r="K5" s="141">
        <v>2</v>
      </c>
      <c r="L5" s="142"/>
      <c r="M5" s="143"/>
      <c r="N5" s="136" t="s">
        <v>128</v>
      </c>
      <c r="O5" s="137"/>
      <c r="P5" s="133"/>
      <c r="Q5" s="135"/>
      <c r="R5" s="384"/>
      <c r="S5" s="384"/>
      <c r="T5" s="384"/>
      <c r="U5" s="384"/>
      <c r="V5" s="384"/>
      <c r="W5" s="384"/>
      <c r="X5" s="384"/>
      <c r="Y5" s="384"/>
    </row>
    <row r="6" spans="1:25" ht="28.5" customHeight="1" x14ac:dyDescent="0.2">
      <c r="A6" s="27"/>
      <c r="B6" s="28"/>
      <c r="C6" s="25">
        <v>284</v>
      </c>
      <c r="D6" s="21"/>
      <c r="E6" s="251" t="s">
        <v>440</v>
      </c>
      <c r="F6" s="131"/>
      <c r="G6" s="132"/>
      <c r="H6" s="138" t="s">
        <v>12</v>
      </c>
      <c r="I6" s="139"/>
      <c r="J6" s="140"/>
      <c r="K6" s="141">
        <v>1</v>
      </c>
      <c r="L6" s="142"/>
      <c r="M6" s="143"/>
      <c r="N6" s="136" t="s">
        <v>128</v>
      </c>
      <c r="O6" s="137"/>
      <c r="P6" s="133"/>
      <c r="Q6" s="135"/>
    </row>
    <row r="7" spans="1:25" ht="28.5" customHeight="1" x14ac:dyDescent="0.2">
      <c r="A7" s="27"/>
      <c r="B7" s="28"/>
      <c r="C7" s="25">
        <v>285</v>
      </c>
      <c r="D7" s="21"/>
      <c r="E7" s="251" t="s">
        <v>441</v>
      </c>
      <c r="F7" s="131"/>
      <c r="G7" s="132"/>
      <c r="H7" s="138" t="s">
        <v>12</v>
      </c>
      <c r="I7" s="139"/>
      <c r="J7" s="140"/>
      <c r="K7" s="141">
        <v>2</v>
      </c>
      <c r="L7" s="142"/>
      <c r="M7" s="143"/>
      <c r="N7" s="136" t="s">
        <v>128</v>
      </c>
      <c r="O7" s="137"/>
      <c r="P7" s="133"/>
      <c r="Q7" s="135"/>
    </row>
    <row r="8" spans="1:25" ht="28.5" customHeight="1" x14ac:dyDescent="0.2">
      <c r="A8" s="27"/>
      <c r="B8" s="28"/>
      <c r="C8" s="18">
        <v>286</v>
      </c>
      <c r="D8" s="6"/>
      <c r="E8" s="396" t="s">
        <v>442</v>
      </c>
      <c r="F8" s="287"/>
      <c r="G8" s="288"/>
      <c r="H8" s="171" t="s">
        <v>12</v>
      </c>
      <c r="I8" s="209"/>
      <c r="J8" s="172"/>
      <c r="K8" s="141">
        <v>2</v>
      </c>
      <c r="L8" s="142"/>
      <c r="M8" s="143"/>
      <c r="N8" s="213" t="s">
        <v>128</v>
      </c>
      <c r="O8" s="214"/>
      <c r="P8" s="48"/>
      <c r="Q8" s="50"/>
      <c r="R8">
        <v>0.62</v>
      </c>
    </row>
    <row r="9" spans="1:25" ht="28.5" customHeight="1" x14ac:dyDescent="0.2">
      <c r="A9" s="27"/>
      <c r="B9" s="28"/>
      <c r="C9" s="18">
        <v>287</v>
      </c>
      <c r="D9" s="6"/>
      <c r="E9" s="396" t="s">
        <v>443</v>
      </c>
      <c r="F9" s="287"/>
      <c r="G9" s="288"/>
      <c r="H9" s="171" t="s">
        <v>12</v>
      </c>
      <c r="I9" s="209"/>
      <c r="J9" s="172"/>
      <c r="K9" s="141">
        <v>2</v>
      </c>
      <c r="L9" s="142"/>
      <c r="M9" s="143"/>
      <c r="N9" s="213" t="s">
        <v>128</v>
      </c>
      <c r="O9" s="214"/>
      <c r="P9" s="48"/>
      <c r="Q9" s="50"/>
      <c r="R9">
        <v>2.59</v>
      </c>
    </row>
    <row r="10" spans="1:25" ht="28.5" customHeight="1" x14ac:dyDescent="0.2">
      <c r="A10" s="27"/>
      <c r="B10" s="28"/>
      <c r="C10" s="18">
        <v>288</v>
      </c>
      <c r="D10" s="6"/>
      <c r="E10" s="396" t="s">
        <v>444</v>
      </c>
      <c r="F10" s="287"/>
      <c r="G10" s="288"/>
      <c r="H10" s="171" t="s">
        <v>12</v>
      </c>
      <c r="I10" s="209"/>
      <c r="J10" s="172"/>
      <c r="K10" s="141">
        <v>2</v>
      </c>
      <c r="L10" s="142"/>
      <c r="M10" s="143"/>
      <c r="N10" s="213" t="s">
        <v>128</v>
      </c>
      <c r="O10" s="214"/>
      <c r="P10" s="48"/>
      <c r="Q10" s="50"/>
      <c r="R10">
        <v>0.82</v>
      </c>
    </row>
    <row r="11" spans="1:25" ht="28.5" customHeight="1" x14ac:dyDescent="0.2">
      <c r="A11" s="27"/>
      <c r="B11" s="28"/>
      <c r="C11" s="18">
        <v>289</v>
      </c>
      <c r="D11" s="6"/>
      <c r="E11" s="396" t="s">
        <v>445</v>
      </c>
      <c r="F11" s="287"/>
      <c r="G11" s="288"/>
      <c r="H11" s="171" t="s">
        <v>12</v>
      </c>
      <c r="I11" s="209"/>
      <c r="J11" s="172"/>
      <c r="K11" s="141">
        <v>1</v>
      </c>
      <c r="L11" s="142"/>
      <c r="M11" s="143"/>
      <c r="N11" s="213" t="s">
        <v>128</v>
      </c>
      <c r="O11" s="214"/>
      <c r="P11" s="48"/>
      <c r="Q11" s="50"/>
      <c r="R11">
        <v>0.82</v>
      </c>
    </row>
    <row r="12" spans="1:25" ht="28.5" customHeight="1" x14ac:dyDescent="0.2">
      <c r="A12" s="27"/>
      <c r="B12" s="28"/>
      <c r="C12" s="18">
        <v>290</v>
      </c>
      <c r="D12" s="6"/>
      <c r="E12" s="286" t="s">
        <v>245</v>
      </c>
      <c r="F12" s="287"/>
      <c r="G12" s="288"/>
      <c r="H12" s="295" t="s">
        <v>155</v>
      </c>
      <c r="I12" s="296"/>
      <c r="J12" s="297"/>
      <c r="K12" s="370" t="s">
        <v>246</v>
      </c>
      <c r="L12" s="371"/>
      <c r="M12" s="372"/>
      <c r="N12" s="213" t="s">
        <v>128</v>
      </c>
      <c r="O12" s="214"/>
      <c r="P12" s="339" t="s">
        <v>247</v>
      </c>
      <c r="Q12" s="340"/>
    </row>
    <row r="13" spans="1:25" ht="28.5" customHeight="1" x14ac:dyDescent="0.2">
      <c r="A13" s="27"/>
      <c r="B13" s="28"/>
      <c r="C13" s="18">
        <v>291</v>
      </c>
      <c r="D13" s="6"/>
      <c r="E13" s="286" t="s">
        <v>248</v>
      </c>
      <c r="F13" s="287"/>
      <c r="G13" s="288"/>
      <c r="H13" s="295" t="s">
        <v>155</v>
      </c>
      <c r="I13" s="296"/>
      <c r="J13" s="297"/>
      <c r="K13" s="148" t="s">
        <v>249</v>
      </c>
      <c r="L13" s="149"/>
      <c r="M13" s="150"/>
      <c r="N13" s="213" t="s">
        <v>128</v>
      </c>
      <c r="O13" s="214"/>
      <c r="P13" s="334" t="s">
        <v>250</v>
      </c>
      <c r="Q13" s="335"/>
    </row>
    <row r="14" spans="1:25" ht="20.25" customHeight="1" x14ac:dyDescent="0.2">
      <c r="A14" s="27"/>
      <c r="B14" s="28"/>
      <c r="C14" s="78">
        <v>292</v>
      </c>
      <c r="D14" s="80"/>
      <c r="E14" s="377" t="s">
        <v>133</v>
      </c>
      <c r="F14" s="83"/>
      <c r="G14" s="84"/>
      <c r="H14" s="115" t="s">
        <v>134</v>
      </c>
      <c r="I14" s="116"/>
      <c r="J14" s="117"/>
      <c r="K14" s="121">
        <v>80</v>
      </c>
      <c r="L14" s="122"/>
      <c r="M14" s="123"/>
      <c r="N14" s="100" t="s">
        <v>128</v>
      </c>
      <c r="O14" s="101"/>
      <c r="P14" s="104"/>
      <c r="Q14" s="106"/>
    </row>
    <row r="15" spans="1:25" ht="8.25" customHeight="1" x14ac:dyDescent="0.2">
      <c r="A15" s="19"/>
      <c r="B15" s="19"/>
      <c r="C15" s="79"/>
      <c r="D15" s="81"/>
      <c r="E15" s="85"/>
      <c r="F15" s="86"/>
      <c r="G15" s="87"/>
      <c r="H15" s="118"/>
      <c r="I15" s="119"/>
      <c r="J15" s="120"/>
      <c r="K15" s="124"/>
      <c r="L15" s="125"/>
      <c r="M15" s="126"/>
      <c r="N15" s="102"/>
      <c r="O15" s="103"/>
      <c r="P15" s="107"/>
      <c r="Q15" s="109"/>
    </row>
    <row r="16" spans="1:25" ht="17.25" customHeight="1" x14ac:dyDescent="0.2">
      <c r="A16" s="146" t="s">
        <v>17</v>
      </c>
      <c r="B16" s="128"/>
      <c r="C16" s="18">
        <v>293</v>
      </c>
      <c r="D16" s="7"/>
      <c r="E16" s="54"/>
      <c r="F16" s="31"/>
      <c r="G16" s="32"/>
      <c r="H16" s="54"/>
      <c r="I16" s="31"/>
      <c r="J16" s="32"/>
      <c r="K16" s="54"/>
      <c r="L16" s="31"/>
      <c r="M16" s="32"/>
      <c r="N16" s="54"/>
      <c r="O16" s="32"/>
      <c r="P16" s="54"/>
      <c r="Q16" s="32"/>
    </row>
    <row r="17" spans="1:25" ht="17.25" customHeight="1" x14ac:dyDescent="0.2">
      <c r="A17" s="146"/>
      <c r="B17" s="128"/>
      <c r="C17" s="18">
        <v>294</v>
      </c>
      <c r="D17" s="7"/>
      <c r="E17" s="227" t="s">
        <v>251</v>
      </c>
      <c r="F17" s="228"/>
      <c r="G17" s="229"/>
      <c r="H17" s="54"/>
      <c r="I17" s="31"/>
      <c r="J17" s="32"/>
      <c r="K17" s="54"/>
      <c r="L17" s="31"/>
      <c r="M17" s="32"/>
      <c r="N17" s="54"/>
      <c r="O17" s="32"/>
      <c r="P17" s="54"/>
      <c r="Q17" s="32"/>
    </row>
    <row r="18" spans="1:25" ht="36" customHeight="1" x14ac:dyDescent="0.2">
      <c r="A18" s="147"/>
      <c r="B18" s="129"/>
      <c r="C18" s="438">
        <v>295</v>
      </c>
      <c r="D18" s="439"/>
      <c r="E18" s="455" t="s">
        <v>446</v>
      </c>
      <c r="F18" s="441"/>
      <c r="G18" s="442"/>
      <c r="H18" s="449" t="s">
        <v>12</v>
      </c>
      <c r="I18" s="450"/>
      <c r="J18" s="451"/>
      <c r="K18" s="452">
        <v>1</v>
      </c>
      <c r="L18" s="453"/>
      <c r="M18" s="454"/>
      <c r="N18" s="446" t="s">
        <v>128</v>
      </c>
      <c r="O18" s="447"/>
      <c r="P18" s="437" t="s">
        <v>471</v>
      </c>
      <c r="Q18" s="135"/>
    </row>
    <row r="19" spans="1:25" ht="33.950000000000003" customHeight="1" x14ac:dyDescent="0.2">
      <c r="A19" s="145" t="s">
        <v>21</v>
      </c>
      <c r="B19" s="127"/>
      <c r="C19" s="25">
        <v>296</v>
      </c>
      <c r="D19" s="21"/>
      <c r="E19" s="251" t="s">
        <v>447</v>
      </c>
      <c r="F19" s="320"/>
      <c r="G19" s="321"/>
      <c r="H19" s="322" t="s">
        <v>12</v>
      </c>
      <c r="I19" s="323"/>
      <c r="J19" s="324"/>
      <c r="K19" s="325">
        <v>4</v>
      </c>
      <c r="L19" s="326"/>
      <c r="M19" s="327"/>
      <c r="N19" s="136" t="s">
        <v>128</v>
      </c>
      <c r="O19" s="137"/>
      <c r="P19" s="133"/>
      <c r="Q19" s="135"/>
    </row>
    <row r="20" spans="1:25" ht="28.5" customHeight="1" x14ac:dyDescent="0.2">
      <c r="A20" s="146"/>
      <c r="B20" s="128"/>
      <c r="C20" s="438">
        <v>297</v>
      </c>
      <c r="D20" s="439"/>
      <c r="E20" s="440" t="s">
        <v>252</v>
      </c>
      <c r="F20" s="441"/>
      <c r="G20" s="442"/>
      <c r="H20" s="443" t="s">
        <v>12</v>
      </c>
      <c r="I20" s="444"/>
      <c r="J20" s="445"/>
      <c r="K20" s="210">
        <v>1</v>
      </c>
      <c r="L20" s="211"/>
      <c r="M20" s="212"/>
      <c r="N20" s="446" t="s">
        <v>128</v>
      </c>
      <c r="O20" s="447"/>
      <c r="P20" s="289"/>
      <c r="Q20" s="291"/>
    </row>
    <row r="21" spans="1:25" ht="28.5" customHeight="1" x14ac:dyDescent="0.2">
      <c r="A21" s="146"/>
      <c r="B21" s="128"/>
      <c r="C21" s="385">
        <v>298</v>
      </c>
      <c r="D21" s="21"/>
      <c r="E21" s="130" t="s">
        <v>253</v>
      </c>
      <c r="F21" s="131"/>
      <c r="G21" s="132"/>
      <c r="H21" s="138" t="s">
        <v>12</v>
      </c>
      <c r="I21" s="139"/>
      <c r="J21" s="140"/>
      <c r="K21" s="141">
        <v>2</v>
      </c>
      <c r="L21" s="142"/>
      <c r="M21" s="143"/>
      <c r="N21" s="136" t="s">
        <v>128</v>
      </c>
      <c r="O21" s="137"/>
      <c r="P21" s="133"/>
      <c r="Q21" s="135"/>
      <c r="R21" s="384"/>
      <c r="S21" s="384"/>
      <c r="T21" s="384"/>
      <c r="U21" s="384"/>
      <c r="V21" s="384"/>
      <c r="W21" s="384"/>
      <c r="X21" s="384"/>
      <c r="Y21" s="384"/>
    </row>
    <row r="22" spans="1:25" ht="22.5" customHeight="1" x14ac:dyDescent="0.2">
      <c r="A22" s="147"/>
      <c r="B22" s="129"/>
      <c r="C22" s="55">
        <v>299</v>
      </c>
      <c r="D22" s="57"/>
      <c r="E22" s="233" t="s">
        <v>254</v>
      </c>
      <c r="F22" s="234"/>
      <c r="G22" s="235"/>
      <c r="H22" s="239" t="s">
        <v>12</v>
      </c>
      <c r="I22" s="240"/>
      <c r="J22" s="241"/>
      <c r="K22" s="121">
        <v>4</v>
      </c>
      <c r="L22" s="122"/>
      <c r="M22" s="123"/>
      <c r="N22" s="71" t="s">
        <v>128</v>
      </c>
      <c r="O22" s="72"/>
      <c r="P22" s="65"/>
      <c r="Q22" s="67"/>
    </row>
    <row r="23" spans="1:25" ht="6" customHeight="1" x14ac:dyDescent="0.2">
      <c r="A23" s="145" t="s">
        <v>39</v>
      </c>
      <c r="B23" s="127"/>
      <c r="C23" s="56"/>
      <c r="D23" s="58"/>
      <c r="E23" s="236"/>
      <c r="F23" s="237"/>
      <c r="G23" s="238"/>
      <c r="H23" s="242"/>
      <c r="I23" s="243"/>
      <c r="J23" s="244"/>
      <c r="K23" s="124"/>
      <c r="L23" s="125"/>
      <c r="M23" s="126"/>
      <c r="N23" s="73"/>
      <c r="O23" s="74"/>
      <c r="P23" s="68"/>
      <c r="Q23" s="70"/>
    </row>
    <row r="24" spans="1:25" ht="17.25" customHeight="1" x14ac:dyDescent="0.2">
      <c r="A24" s="146"/>
      <c r="B24" s="128"/>
      <c r="C24" s="18">
        <v>300</v>
      </c>
      <c r="D24" s="7"/>
      <c r="E24" s="227" t="s">
        <v>255</v>
      </c>
      <c r="F24" s="228"/>
      <c r="G24" s="229"/>
      <c r="H24" s="171" t="s">
        <v>12</v>
      </c>
      <c r="I24" s="209"/>
      <c r="J24" s="172"/>
      <c r="K24" s="141">
        <v>1</v>
      </c>
      <c r="L24" s="142"/>
      <c r="M24" s="143"/>
      <c r="N24" s="301" t="s">
        <v>141</v>
      </c>
      <c r="O24" s="302"/>
      <c r="P24" s="54"/>
      <c r="Q24" s="32"/>
    </row>
    <row r="25" spans="1:25" ht="8.85" customHeight="1" x14ac:dyDescent="0.2">
      <c r="A25" s="146"/>
      <c r="B25" s="128"/>
      <c r="C25" s="252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4"/>
    </row>
    <row r="26" spans="1:25" ht="14.25" customHeight="1" x14ac:dyDescent="0.2">
      <c r="A26" s="146"/>
      <c r="B26" s="128"/>
      <c r="C26" s="154"/>
      <c r="D26" s="27"/>
      <c r="E26" s="28"/>
      <c r="F26" s="7"/>
      <c r="G26" s="54"/>
      <c r="H26" s="32"/>
      <c r="I26" s="7"/>
      <c r="J26" s="54"/>
      <c r="K26" s="32"/>
      <c r="L26" s="7"/>
      <c r="M26" s="54"/>
      <c r="N26" s="32"/>
      <c r="O26" s="255" t="s">
        <v>22</v>
      </c>
      <c r="P26" s="256"/>
      <c r="Q26" s="261" t="s">
        <v>37</v>
      </c>
    </row>
    <row r="27" spans="1:25" ht="8.4499999999999993" customHeight="1" x14ac:dyDescent="0.2">
      <c r="A27" s="146"/>
      <c r="B27" s="128"/>
      <c r="C27" s="154"/>
      <c r="D27" s="27"/>
      <c r="E27" s="28"/>
      <c r="F27" s="263"/>
      <c r="G27" s="252"/>
      <c r="H27" s="254"/>
      <c r="I27" s="263"/>
      <c r="J27" s="252"/>
      <c r="K27" s="254"/>
      <c r="L27" s="263"/>
      <c r="M27" s="252"/>
      <c r="N27" s="254"/>
      <c r="O27" s="257"/>
      <c r="P27" s="258"/>
      <c r="Q27" s="262"/>
    </row>
    <row r="28" spans="1:25" ht="6.75" customHeight="1" x14ac:dyDescent="0.2">
      <c r="A28" s="146"/>
      <c r="B28" s="128"/>
      <c r="C28" s="154"/>
      <c r="D28" s="27"/>
      <c r="E28" s="28"/>
      <c r="F28" s="264"/>
      <c r="G28" s="265"/>
      <c r="H28" s="266"/>
      <c r="I28" s="264"/>
      <c r="J28" s="265"/>
      <c r="K28" s="266"/>
      <c r="L28" s="264"/>
      <c r="M28" s="265"/>
      <c r="N28" s="266"/>
      <c r="O28" s="257"/>
      <c r="P28" s="258"/>
      <c r="Q28" s="347">
        <v>16</v>
      </c>
    </row>
    <row r="29" spans="1:25" ht="13.7" customHeight="1" x14ac:dyDescent="0.2">
      <c r="A29" s="147"/>
      <c r="B29" s="129"/>
      <c r="C29" s="155"/>
      <c r="D29" s="29"/>
      <c r="E29" s="30"/>
      <c r="F29" s="10" t="s">
        <v>27</v>
      </c>
      <c r="G29" s="173" t="s">
        <v>28</v>
      </c>
      <c r="H29" s="174"/>
      <c r="I29" s="10" t="s">
        <v>29</v>
      </c>
      <c r="J29" s="173" t="s">
        <v>30</v>
      </c>
      <c r="K29" s="174"/>
      <c r="L29" s="12" t="s">
        <v>31</v>
      </c>
      <c r="M29" s="173" t="s">
        <v>32</v>
      </c>
      <c r="N29" s="174"/>
      <c r="O29" s="259"/>
      <c r="P29" s="260"/>
      <c r="Q29" s="348"/>
    </row>
  </sheetData>
  <mergeCells count="134">
    <mergeCell ref="A23:A29"/>
    <mergeCell ref="B23:B29"/>
    <mergeCell ref="E24:G24"/>
    <mergeCell ref="H24:J24"/>
    <mergeCell ref="K24:M24"/>
    <mergeCell ref="N24:O24"/>
    <mergeCell ref="P24:Q24"/>
    <mergeCell ref="C25:Q25"/>
    <mergeCell ref="C26:E29"/>
    <mergeCell ref="G26:H26"/>
    <mergeCell ref="J26:K26"/>
    <mergeCell ref="M26:N26"/>
    <mergeCell ref="O26:P29"/>
    <mergeCell ref="Q26:Q27"/>
    <mergeCell ref="F27:F28"/>
    <mergeCell ref="G27:H28"/>
    <mergeCell ref="I27:I28"/>
    <mergeCell ref="J27:K28"/>
    <mergeCell ref="L27:L28"/>
    <mergeCell ref="M27:N28"/>
    <mergeCell ref="Q28:Q29"/>
    <mergeCell ref="G29:H29"/>
    <mergeCell ref="J29:K29"/>
    <mergeCell ref="M29:N29"/>
    <mergeCell ref="A19:A22"/>
    <mergeCell ref="B19:B22"/>
    <mergeCell ref="E19:G19"/>
    <mergeCell ref="H19:J19"/>
    <mergeCell ref="K19:M19"/>
    <mergeCell ref="N19:O19"/>
    <mergeCell ref="P19:Q19"/>
    <mergeCell ref="E20:G20"/>
    <mergeCell ref="H20:J20"/>
    <mergeCell ref="K20:M20"/>
    <mergeCell ref="N20:O20"/>
    <mergeCell ref="P20:Q20"/>
    <mergeCell ref="E21:G21"/>
    <mergeCell ref="H21:J21"/>
    <mergeCell ref="K21:M21"/>
    <mergeCell ref="N21:O21"/>
    <mergeCell ref="P21:Q21"/>
    <mergeCell ref="C22:C23"/>
    <mergeCell ref="D22:D23"/>
    <mergeCell ref="E22:G23"/>
    <mergeCell ref="H22:J23"/>
    <mergeCell ref="K22:M23"/>
    <mergeCell ref="N22:O23"/>
    <mergeCell ref="P22:Q23"/>
    <mergeCell ref="A16:A18"/>
    <mergeCell ref="B16:B18"/>
    <mergeCell ref="E16:G16"/>
    <mergeCell ref="H16:J16"/>
    <mergeCell ref="K16:M16"/>
    <mergeCell ref="N16:O16"/>
    <mergeCell ref="P16:Q16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E13:G13"/>
    <mergeCell ref="H13:J13"/>
    <mergeCell ref="K13:M13"/>
    <mergeCell ref="N13:O13"/>
    <mergeCell ref="P13:Q13"/>
    <mergeCell ref="C14:C15"/>
    <mergeCell ref="D14:D15"/>
    <mergeCell ref="E14:G15"/>
    <mergeCell ref="H14:J15"/>
    <mergeCell ref="K14:M15"/>
    <mergeCell ref="N14:O15"/>
    <mergeCell ref="P14:Q15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A1:B14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31"/>
  <sheetViews>
    <sheetView workbookViewId="0">
      <selection activeCell="O38" sqref="O38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2.83203125" customWidth="1"/>
    <col min="8" max="8" width="3.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5" customWidth="1"/>
    <col min="16" max="16" width="44.83203125" customWidth="1"/>
    <col min="17" max="17" width="7.33203125" customWidth="1"/>
  </cols>
  <sheetData>
    <row r="1" spans="1:18" ht="9.1999999999999993" customHeight="1" x14ac:dyDescent="0.2">
      <c r="A1" s="27"/>
      <c r="B1" s="28"/>
      <c r="C1" s="54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8" ht="14.25" customHeight="1" x14ac:dyDescent="0.2">
      <c r="A2" s="27"/>
      <c r="B2" s="28"/>
      <c r="C2" s="16">
        <v>1</v>
      </c>
      <c r="D2" s="16">
        <v>2</v>
      </c>
      <c r="E2" s="203">
        <v>3</v>
      </c>
      <c r="F2" s="204"/>
      <c r="G2" s="205"/>
      <c r="H2" s="203">
        <v>4</v>
      </c>
      <c r="I2" s="204"/>
      <c r="J2" s="205"/>
      <c r="K2" s="203">
        <v>5</v>
      </c>
      <c r="L2" s="204"/>
      <c r="M2" s="205"/>
      <c r="N2" s="203">
        <v>9</v>
      </c>
      <c r="O2" s="205"/>
      <c r="P2" s="203">
        <v>10</v>
      </c>
      <c r="Q2" s="205"/>
    </row>
    <row r="3" spans="1:18" ht="14.25" customHeight="1" x14ac:dyDescent="0.2">
      <c r="A3" s="27"/>
      <c r="B3" s="28"/>
      <c r="C3" s="7"/>
      <c r="D3" s="7"/>
      <c r="E3" s="355">
        <v>51</v>
      </c>
      <c r="F3" s="356"/>
      <c r="G3" s="357"/>
      <c r="H3" s="54"/>
      <c r="I3" s="31"/>
      <c r="J3" s="32"/>
      <c r="K3" s="54"/>
      <c r="L3" s="31"/>
      <c r="M3" s="32"/>
      <c r="N3" s="308" t="s">
        <v>102</v>
      </c>
      <c r="O3" s="309"/>
      <c r="P3" s="54"/>
      <c r="Q3" s="32"/>
    </row>
    <row r="4" spans="1:18" ht="28.5" customHeight="1" x14ac:dyDescent="0.2">
      <c r="A4" s="27"/>
      <c r="B4" s="28"/>
      <c r="C4" s="18">
        <v>301</v>
      </c>
      <c r="D4" s="6"/>
      <c r="E4" s="282" t="s">
        <v>448</v>
      </c>
      <c r="F4" s="287"/>
      <c r="G4" s="288"/>
      <c r="H4" s="171" t="s">
        <v>12</v>
      </c>
      <c r="I4" s="209"/>
      <c r="J4" s="172"/>
      <c r="K4" s="141">
        <v>2</v>
      </c>
      <c r="L4" s="142"/>
      <c r="M4" s="143"/>
      <c r="N4" s="213" t="s">
        <v>128</v>
      </c>
      <c r="O4" s="214"/>
      <c r="P4" s="48"/>
      <c r="Q4" s="50"/>
      <c r="R4">
        <v>3.46</v>
      </c>
    </row>
    <row r="5" spans="1:18" ht="28.5" customHeight="1" x14ac:dyDescent="0.2">
      <c r="A5" s="27"/>
      <c r="B5" s="28"/>
      <c r="C5" s="18">
        <v>302</v>
      </c>
      <c r="D5" s="6"/>
      <c r="E5" s="396" t="s">
        <v>449</v>
      </c>
      <c r="F5" s="287"/>
      <c r="G5" s="288"/>
      <c r="H5" s="171" t="s">
        <v>12</v>
      </c>
      <c r="I5" s="209"/>
      <c r="J5" s="172"/>
      <c r="K5" s="141">
        <v>1</v>
      </c>
      <c r="L5" s="142"/>
      <c r="M5" s="143"/>
      <c r="N5" s="213" t="s">
        <v>128</v>
      </c>
      <c r="O5" s="214"/>
      <c r="P5" s="48"/>
      <c r="Q5" s="50"/>
      <c r="R5">
        <v>2.4</v>
      </c>
    </row>
    <row r="6" spans="1:18" ht="28.5" customHeight="1" x14ac:dyDescent="0.2">
      <c r="A6" s="27"/>
      <c r="B6" s="28"/>
      <c r="C6" s="18">
        <v>303</v>
      </c>
      <c r="D6" s="6"/>
      <c r="E6" s="396" t="s">
        <v>450</v>
      </c>
      <c r="F6" s="287"/>
      <c r="G6" s="288"/>
      <c r="H6" s="171" t="s">
        <v>12</v>
      </c>
      <c r="I6" s="209"/>
      <c r="J6" s="172"/>
      <c r="K6" s="141">
        <v>1</v>
      </c>
      <c r="L6" s="142"/>
      <c r="M6" s="143"/>
      <c r="N6" s="213" t="s">
        <v>128</v>
      </c>
      <c r="O6" s="214"/>
      <c r="P6" s="48"/>
      <c r="Q6" s="50"/>
      <c r="R6">
        <v>1.33</v>
      </c>
    </row>
    <row r="7" spans="1:18" ht="28.5" customHeight="1" x14ac:dyDescent="0.2">
      <c r="A7" s="27"/>
      <c r="B7" s="28"/>
      <c r="C7" s="18">
        <v>304</v>
      </c>
      <c r="D7" s="6"/>
      <c r="E7" s="396" t="s">
        <v>451</v>
      </c>
      <c r="F7" s="287"/>
      <c r="G7" s="288"/>
      <c r="H7" s="171" t="s">
        <v>12</v>
      </c>
      <c r="I7" s="209"/>
      <c r="J7" s="172"/>
      <c r="K7" s="141">
        <v>4</v>
      </c>
      <c r="L7" s="142"/>
      <c r="M7" s="143"/>
      <c r="N7" s="213" t="s">
        <v>128</v>
      </c>
      <c r="O7" s="214"/>
      <c r="P7" s="48"/>
      <c r="Q7" s="50"/>
      <c r="R7">
        <v>1.84</v>
      </c>
    </row>
    <row r="8" spans="1:18" ht="28.5" customHeight="1" x14ac:dyDescent="0.2">
      <c r="A8" s="27"/>
      <c r="B8" s="28"/>
      <c r="C8" s="18">
        <v>305</v>
      </c>
      <c r="D8" s="6"/>
      <c r="E8" s="282" t="s">
        <v>452</v>
      </c>
      <c r="F8" s="287"/>
      <c r="G8" s="288"/>
      <c r="H8" s="171" t="s">
        <v>12</v>
      </c>
      <c r="I8" s="209"/>
      <c r="J8" s="172"/>
      <c r="K8" s="141">
        <v>1</v>
      </c>
      <c r="L8" s="142"/>
      <c r="M8" s="143"/>
      <c r="N8" s="213" t="s">
        <v>128</v>
      </c>
      <c r="O8" s="214"/>
      <c r="P8" s="48"/>
      <c r="Q8" s="50"/>
      <c r="R8">
        <v>1.05</v>
      </c>
    </row>
    <row r="9" spans="1:18" ht="28.5" customHeight="1" x14ac:dyDescent="0.2">
      <c r="A9" s="27"/>
      <c r="B9" s="28"/>
      <c r="C9" s="18">
        <v>306</v>
      </c>
      <c r="D9" s="6"/>
      <c r="E9" s="396" t="s">
        <v>453</v>
      </c>
      <c r="F9" s="287"/>
      <c r="G9" s="288"/>
      <c r="H9" s="171" t="s">
        <v>12</v>
      </c>
      <c r="I9" s="209"/>
      <c r="J9" s="172"/>
      <c r="K9" s="141">
        <v>1</v>
      </c>
      <c r="L9" s="142"/>
      <c r="M9" s="143"/>
      <c r="N9" s="213" t="s">
        <v>128</v>
      </c>
      <c r="O9" s="214"/>
      <c r="P9" s="48"/>
      <c r="Q9" s="50"/>
      <c r="R9">
        <v>1.46</v>
      </c>
    </row>
    <row r="10" spans="1:18" ht="28.5" customHeight="1" x14ac:dyDescent="0.2">
      <c r="A10" s="27"/>
      <c r="B10" s="28"/>
      <c r="C10" s="18">
        <v>307</v>
      </c>
      <c r="D10" s="6"/>
      <c r="E10" s="282" t="s">
        <v>454</v>
      </c>
      <c r="F10" s="287"/>
      <c r="G10" s="288"/>
      <c r="H10" s="171" t="s">
        <v>12</v>
      </c>
      <c r="I10" s="209"/>
      <c r="J10" s="172"/>
      <c r="K10" s="141">
        <v>1</v>
      </c>
      <c r="L10" s="142"/>
      <c r="M10" s="143"/>
      <c r="N10" s="213" t="s">
        <v>128</v>
      </c>
      <c r="O10" s="214"/>
      <c r="P10" s="48"/>
      <c r="Q10" s="50"/>
      <c r="R10">
        <v>0.92</v>
      </c>
    </row>
    <row r="11" spans="1:18" ht="28.5" customHeight="1" x14ac:dyDescent="0.2">
      <c r="A11" s="27"/>
      <c r="B11" s="28"/>
      <c r="C11" s="18">
        <v>308</v>
      </c>
      <c r="D11" s="6"/>
      <c r="E11" s="286" t="s">
        <v>256</v>
      </c>
      <c r="F11" s="287"/>
      <c r="G11" s="288"/>
      <c r="H11" s="295" t="s">
        <v>155</v>
      </c>
      <c r="I11" s="296"/>
      <c r="J11" s="297"/>
      <c r="K11" s="370" t="s">
        <v>257</v>
      </c>
      <c r="L11" s="371"/>
      <c r="M11" s="372"/>
      <c r="N11" s="213" t="s">
        <v>128</v>
      </c>
      <c r="O11" s="214"/>
      <c r="P11" s="334" t="s">
        <v>258</v>
      </c>
      <c r="Q11" s="335"/>
    </row>
    <row r="12" spans="1:18" ht="28.5" customHeight="1" x14ac:dyDescent="0.2">
      <c r="A12" s="27"/>
      <c r="B12" s="28"/>
      <c r="C12" s="18">
        <v>309</v>
      </c>
      <c r="D12" s="6"/>
      <c r="E12" s="286" t="s">
        <v>259</v>
      </c>
      <c r="F12" s="287"/>
      <c r="G12" s="288"/>
      <c r="H12" s="295" t="s">
        <v>155</v>
      </c>
      <c r="I12" s="296"/>
      <c r="J12" s="297"/>
      <c r="K12" s="148" t="s">
        <v>260</v>
      </c>
      <c r="L12" s="149"/>
      <c r="M12" s="150"/>
      <c r="N12" s="213" t="s">
        <v>128</v>
      </c>
      <c r="O12" s="214"/>
      <c r="P12" s="334" t="s">
        <v>261</v>
      </c>
      <c r="Q12" s="335"/>
    </row>
    <row r="13" spans="1:18" ht="28.5" customHeight="1" x14ac:dyDescent="0.2">
      <c r="A13" s="27"/>
      <c r="B13" s="28"/>
      <c r="C13" s="18">
        <v>310</v>
      </c>
      <c r="D13" s="6"/>
      <c r="E13" s="286" t="s">
        <v>262</v>
      </c>
      <c r="F13" s="287"/>
      <c r="G13" s="288"/>
      <c r="H13" s="295" t="s">
        <v>155</v>
      </c>
      <c r="I13" s="296"/>
      <c r="J13" s="297"/>
      <c r="K13" s="370" t="s">
        <v>263</v>
      </c>
      <c r="L13" s="371"/>
      <c r="M13" s="372"/>
      <c r="N13" s="213" t="s">
        <v>128</v>
      </c>
      <c r="O13" s="214"/>
      <c r="P13" s="334" t="s">
        <v>264</v>
      </c>
      <c r="Q13" s="335"/>
    </row>
    <row r="14" spans="1:18" ht="17.25" customHeight="1" x14ac:dyDescent="0.2">
      <c r="A14" s="27"/>
      <c r="B14" s="28"/>
      <c r="C14" s="18">
        <v>311</v>
      </c>
      <c r="D14" s="7"/>
      <c r="E14" s="54"/>
      <c r="F14" s="31"/>
      <c r="G14" s="32"/>
      <c r="H14" s="54"/>
      <c r="I14" s="31"/>
      <c r="J14" s="32"/>
      <c r="K14" s="54"/>
      <c r="L14" s="31"/>
      <c r="M14" s="32"/>
      <c r="N14" s="54"/>
      <c r="O14" s="32"/>
      <c r="P14" s="54"/>
      <c r="Q14" s="32"/>
    </row>
    <row r="15" spans="1:18" ht="26.25" customHeight="1" x14ac:dyDescent="0.2">
      <c r="A15" s="29"/>
      <c r="B15" s="30"/>
      <c r="C15" s="397">
        <v>312</v>
      </c>
      <c r="D15" s="398"/>
      <c r="E15" s="82" t="s">
        <v>455</v>
      </c>
      <c r="F15" s="83"/>
      <c r="G15" s="84"/>
      <c r="H15" s="399" t="s">
        <v>265</v>
      </c>
      <c r="I15" s="400"/>
      <c r="J15" s="401"/>
      <c r="K15" s="94">
        <v>30</v>
      </c>
      <c r="L15" s="95"/>
      <c r="M15" s="96"/>
      <c r="N15" s="100" t="s">
        <v>128</v>
      </c>
      <c r="O15" s="101"/>
      <c r="P15" s="377"/>
      <c r="Q15" s="84"/>
    </row>
    <row r="16" spans="1:18" ht="29.25" customHeight="1" x14ac:dyDescent="0.2">
      <c r="A16" s="145" t="s">
        <v>17</v>
      </c>
      <c r="B16" s="127"/>
      <c r="C16" s="402"/>
      <c r="D16" s="403"/>
      <c r="E16" s="85"/>
      <c r="F16" s="86"/>
      <c r="G16" s="87"/>
      <c r="H16" s="404"/>
      <c r="I16" s="405"/>
      <c r="J16" s="406"/>
      <c r="K16" s="97"/>
      <c r="L16" s="98"/>
      <c r="M16" s="99"/>
      <c r="N16" s="102"/>
      <c r="O16" s="103"/>
      <c r="P16" s="85"/>
      <c r="Q16" s="87"/>
    </row>
    <row r="17" spans="1:17" ht="17.25" customHeight="1" x14ac:dyDescent="0.2">
      <c r="A17" s="146"/>
      <c r="B17" s="128"/>
      <c r="C17" s="18">
        <v>313</v>
      </c>
      <c r="D17" s="7"/>
      <c r="E17" s="54"/>
      <c r="F17" s="31"/>
      <c r="G17" s="32"/>
      <c r="H17" s="54"/>
      <c r="I17" s="31"/>
      <c r="J17" s="32"/>
      <c r="K17" s="54"/>
      <c r="L17" s="31"/>
      <c r="M17" s="32"/>
      <c r="N17" s="54"/>
      <c r="O17" s="32"/>
      <c r="P17" s="54"/>
      <c r="Q17" s="32"/>
    </row>
    <row r="18" spans="1:17" ht="28.5" customHeight="1" x14ac:dyDescent="0.2">
      <c r="A18" s="146"/>
      <c r="B18" s="128"/>
      <c r="C18" s="18">
        <v>314</v>
      </c>
      <c r="D18" s="6"/>
      <c r="E18" s="407" t="s">
        <v>456</v>
      </c>
      <c r="F18" s="311"/>
      <c r="G18" s="312"/>
      <c r="H18" s="48"/>
      <c r="I18" s="49"/>
      <c r="J18" s="50"/>
      <c r="K18" s="48"/>
      <c r="L18" s="49"/>
      <c r="M18" s="50"/>
      <c r="N18" s="48"/>
      <c r="O18" s="50"/>
      <c r="P18" s="48"/>
      <c r="Q18" s="50"/>
    </row>
    <row r="19" spans="1:17" ht="18" customHeight="1" x14ac:dyDescent="0.2">
      <c r="A19" s="147"/>
      <c r="B19" s="129"/>
      <c r="C19" s="55">
        <v>315</v>
      </c>
      <c r="D19" s="57"/>
      <c r="E19" s="233" t="s">
        <v>266</v>
      </c>
      <c r="F19" s="234"/>
      <c r="G19" s="235"/>
      <c r="H19" s="358" t="s">
        <v>267</v>
      </c>
      <c r="I19" s="359"/>
      <c r="J19" s="360"/>
      <c r="K19" s="408" t="s">
        <v>268</v>
      </c>
      <c r="L19" s="409"/>
      <c r="M19" s="410"/>
      <c r="N19" s="178" t="s">
        <v>269</v>
      </c>
      <c r="O19" s="179"/>
      <c r="P19" s="65"/>
      <c r="Q19" s="67"/>
    </row>
    <row r="20" spans="1:17" ht="10.5" customHeight="1" x14ac:dyDescent="0.2">
      <c r="A20" s="145" t="s">
        <v>21</v>
      </c>
      <c r="B20" s="127"/>
      <c r="C20" s="56"/>
      <c r="D20" s="58"/>
      <c r="E20" s="236"/>
      <c r="F20" s="237"/>
      <c r="G20" s="238"/>
      <c r="H20" s="361"/>
      <c r="I20" s="362"/>
      <c r="J20" s="363"/>
      <c r="K20" s="411"/>
      <c r="L20" s="412"/>
      <c r="M20" s="413"/>
      <c r="N20" s="182"/>
      <c r="O20" s="183"/>
      <c r="P20" s="68"/>
      <c r="Q20" s="70"/>
    </row>
    <row r="21" spans="1:17" ht="28.5" customHeight="1" x14ac:dyDescent="0.2">
      <c r="A21" s="146"/>
      <c r="B21" s="128"/>
      <c r="C21" s="18">
        <v>316</v>
      </c>
      <c r="D21" s="6"/>
      <c r="E21" s="227" t="s">
        <v>270</v>
      </c>
      <c r="F21" s="228"/>
      <c r="G21" s="229"/>
      <c r="H21" s="230" t="s">
        <v>267</v>
      </c>
      <c r="I21" s="231"/>
      <c r="J21" s="232"/>
      <c r="K21" s="148" t="s">
        <v>271</v>
      </c>
      <c r="L21" s="149"/>
      <c r="M21" s="150"/>
      <c r="N21" s="310" t="s">
        <v>269</v>
      </c>
      <c r="O21" s="312"/>
      <c r="P21" s="48"/>
      <c r="Q21" s="50"/>
    </row>
    <row r="22" spans="1:17" ht="28.5" customHeight="1" x14ac:dyDescent="0.2">
      <c r="A22" s="146"/>
      <c r="B22" s="128"/>
      <c r="C22" s="25">
        <v>317</v>
      </c>
      <c r="D22" s="21"/>
      <c r="E22" s="251" t="s">
        <v>457</v>
      </c>
      <c r="F22" s="131"/>
      <c r="G22" s="132"/>
      <c r="H22" s="148" t="s">
        <v>267</v>
      </c>
      <c r="I22" s="149"/>
      <c r="J22" s="150"/>
      <c r="K22" s="148" t="s">
        <v>272</v>
      </c>
      <c r="L22" s="149"/>
      <c r="M22" s="150"/>
      <c r="N22" s="414" t="s">
        <v>269</v>
      </c>
      <c r="O22" s="415"/>
      <c r="P22" s="133"/>
      <c r="Q22" s="135"/>
    </row>
    <row r="23" spans="1:17" ht="28.5" customHeight="1" x14ac:dyDescent="0.2">
      <c r="A23" s="146"/>
      <c r="B23" s="128"/>
      <c r="C23" s="18">
        <v>318</v>
      </c>
      <c r="D23" s="6"/>
      <c r="E23" s="227" t="s">
        <v>273</v>
      </c>
      <c r="F23" s="228"/>
      <c r="G23" s="229"/>
      <c r="H23" s="230" t="s">
        <v>267</v>
      </c>
      <c r="I23" s="231"/>
      <c r="J23" s="232"/>
      <c r="K23" s="370" t="s">
        <v>274</v>
      </c>
      <c r="L23" s="371"/>
      <c r="M23" s="372"/>
      <c r="N23" s="310" t="s">
        <v>269</v>
      </c>
      <c r="O23" s="312"/>
      <c r="P23" s="48"/>
      <c r="Q23" s="50"/>
    </row>
    <row r="24" spans="1:17" ht="21.95" customHeight="1" x14ac:dyDescent="0.2">
      <c r="A24" s="147"/>
      <c r="B24" s="129"/>
      <c r="C24" s="55">
        <v>319</v>
      </c>
      <c r="D24" s="57"/>
      <c r="E24" s="233" t="s">
        <v>275</v>
      </c>
      <c r="F24" s="234"/>
      <c r="G24" s="235"/>
      <c r="H24" s="358" t="s">
        <v>267</v>
      </c>
      <c r="I24" s="359"/>
      <c r="J24" s="360"/>
      <c r="K24" s="408" t="s">
        <v>276</v>
      </c>
      <c r="L24" s="409"/>
      <c r="M24" s="410"/>
      <c r="N24" s="178" t="s">
        <v>269</v>
      </c>
      <c r="O24" s="179"/>
      <c r="P24" s="65"/>
      <c r="Q24" s="67"/>
    </row>
    <row r="25" spans="1:17" ht="6.6" customHeight="1" x14ac:dyDescent="0.2">
      <c r="A25" s="145" t="s">
        <v>39</v>
      </c>
      <c r="B25" s="127"/>
      <c r="C25" s="56"/>
      <c r="D25" s="58"/>
      <c r="E25" s="236"/>
      <c r="F25" s="237"/>
      <c r="G25" s="238"/>
      <c r="H25" s="361"/>
      <c r="I25" s="362"/>
      <c r="J25" s="363"/>
      <c r="K25" s="411"/>
      <c r="L25" s="412"/>
      <c r="M25" s="413"/>
      <c r="N25" s="182"/>
      <c r="O25" s="183"/>
      <c r="P25" s="68"/>
      <c r="Q25" s="70"/>
    </row>
    <row r="26" spans="1:17" ht="17.25" customHeight="1" x14ac:dyDescent="0.2">
      <c r="A26" s="146"/>
      <c r="B26" s="128"/>
      <c r="C26" s="18">
        <v>320</v>
      </c>
      <c r="D26" s="7"/>
      <c r="E26" s="227" t="s">
        <v>277</v>
      </c>
      <c r="F26" s="228"/>
      <c r="G26" s="229"/>
      <c r="H26" s="230" t="s">
        <v>267</v>
      </c>
      <c r="I26" s="231"/>
      <c r="J26" s="232"/>
      <c r="K26" s="370" t="s">
        <v>278</v>
      </c>
      <c r="L26" s="371"/>
      <c r="M26" s="372"/>
      <c r="N26" s="230" t="s">
        <v>279</v>
      </c>
      <c r="O26" s="232"/>
      <c r="P26" s="54"/>
      <c r="Q26" s="32"/>
    </row>
    <row r="27" spans="1:17" ht="8.1" customHeight="1" x14ac:dyDescent="0.2">
      <c r="A27" s="146"/>
      <c r="B27" s="128"/>
      <c r="C27" s="252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4"/>
    </row>
    <row r="28" spans="1:17" ht="14.25" customHeight="1" x14ac:dyDescent="0.2">
      <c r="A28" s="146"/>
      <c r="B28" s="128"/>
      <c r="C28" s="154"/>
      <c r="D28" s="27"/>
      <c r="E28" s="28"/>
      <c r="F28" s="7"/>
      <c r="G28" s="54"/>
      <c r="H28" s="32"/>
      <c r="I28" s="7"/>
      <c r="J28" s="54"/>
      <c r="K28" s="32"/>
      <c r="L28" s="7"/>
      <c r="M28" s="54"/>
      <c r="N28" s="32"/>
      <c r="O28" s="255" t="s">
        <v>22</v>
      </c>
      <c r="P28" s="256"/>
      <c r="Q28" s="261" t="s">
        <v>37</v>
      </c>
    </row>
    <row r="29" spans="1:17" ht="8.4499999999999993" customHeight="1" x14ac:dyDescent="0.2">
      <c r="A29" s="146"/>
      <c r="B29" s="128"/>
      <c r="C29" s="154"/>
      <c r="D29" s="27"/>
      <c r="E29" s="28"/>
      <c r="F29" s="263"/>
      <c r="G29" s="252"/>
      <c r="H29" s="254"/>
      <c r="I29" s="263"/>
      <c r="J29" s="252"/>
      <c r="K29" s="254"/>
      <c r="L29" s="263"/>
      <c r="M29" s="252"/>
      <c r="N29" s="254"/>
      <c r="O29" s="257"/>
      <c r="P29" s="258"/>
      <c r="Q29" s="262"/>
    </row>
    <row r="30" spans="1:17" ht="6.75" customHeight="1" x14ac:dyDescent="0.2">
      <c r="A30" s="146"/>
      <c r="B30" s="128"/>
      <c r="C30" s="154"/>
      <c r="D30" s="27"/>
      <c r="E30" s="28"/>
      <c r="F30" s="264"/>
      <c r="G30" s="265"/>
      <c r="H30" s="266"/>
      <c r="I30" s="264"/>
      <c r="J30" s="265"/>
      <c r="K30" s="266"/>
      <c r="L30" s="264"/>
      <c r="M30" s="265"/>
      <c r="N30" s="266"/>
      <c r="O30" s="257"/>
      <c r="P30" s="258"/>
      <c r="Q30" s="347">
        <v>17</v>
      </c>
    </row>
    <row r="31" spans="1:17" ht="13.7" customHeight="1" x14ac:dyDescent="0.2">
      <c r="A31" s="147"/>
      <c r="B31" s="129"/>
      <c r="C31" s="155"/>
      <c r="D31" s="29"/>
      <c r="E31" s="30"/>
      <c r="F31" s="10" t="s">
        <v>27</v>
      </c>
      <c r="G31" s="173" t="s">
        <v>28</v>
      </c>
      <c r="H31" s="174"/>
      <c r="I31" s="10" t="s">
        <v>29</v>
      </c>
      <c r="J31" s="173" t="s">
        <v>30</v>
      </c>
      <c r="K31" s="174"/>
      <c r="L31" s="12" t="s">
        <v>31</v>
      </c>
      <c r="M31" s="173" t="s">
        <v>32</v>
      </c>
      <c r="N31" s="174"/>
      <c r="O31" s="259"/>
      <c r="P31" s="260"/>
      <c r="Q31" s="348"/>
    </row>
  </sheetData>
  <mergeCells count="141">
    <mergeCell ref="J31:K31"/>
    <mergeCell ref="M31:N31"/>
    <mergeCell ref="N24:O25"/>
    <mergeCell ref="P24:Q25"/>
    <mergeCell ref="A25:A31"/>
    <mergeCell ref="B25:B31"/>
    <mergeCell ref="E26:G26"/>
    <mergeCell ref="H26:J26"/>
    <mergeCell ref="K26:M26"/>
    <mergeCell ref="N26:O26"/>
    <mergeCell ref="P26:Q26"/>
    <mergeCell ref="C27:Q27"/>
    <mergeCell ref="C28:E31"/>
    <mergeCell ref="G28:H28"/>
    <mergeCell ref="J28:K28"/>
    <mergeCell ref="M28:N28"/>
    <mergeCell ref="O28:P31"/>
    <mergeCell ref="Q28:Q29"/>
    <mergeCell ref="F29:F30"/>
    <mergeCell ref="G29:H30"/>
    <mergeCell ref="I29:I30"/>
    <mergeCell ref="J29:K30"/>
    <mergeCell ref="L29:L30"/>
    <mergeCell ref="M29:N30"/>
    <mergeCell ref="Q30:Q31"/>
    <mergeCell ref="G31:H31"/>
    <mergeCell ref="N19:O20"/>
    <mergeCell ref="P19:Q20"/>
    <mergeCell ref="A20:A24"/>
    <mergeCell ref="B20:B24"/>
    <mergeCell ref="E21:G21"/>
    <mergeCell ref="H21:J21"/>
    <mergeCell ref="K21:M21"/>
    <mergeCell ref="N21:O21"/>
    <mergeCell ref="P21:Q21"/>
    <mergeCell ref="E22:G22"/>
    <mergeCell ref="H22:J22"/>
    <mergeCell ref="K22:M22"/>
    <mergeCell ref="N22:O22"/>
    <mergeCell ref="P22:Q22"/>
    <mergeCell ref="E23:G23"/>
    <mergeCell ref="H23:J23"/>
    <mergeCell ref="K23:M23"/>
    <mergeCell ref="N23:O23"/>
    <mergeCell ref="P23:Q23"/>
    <mergeCell ref="C24:C25"/>
    <mergeCell ref="D24:D25"/>
    <mergeCell ref="E24:G25"/>
    <mergeCell ref="H24:J25"/>
    <mergeCell ref="K24:M25"/>
    <mergeCell ref="C15:C16"/>
    <mergeCell ref="D15:D16"/>
    <mergeCell ref="E15:G16"/>
    <mergeCell ref="H15:J16"/>
    <mergeCell ref="K15:M16"/>
    <mergeCell ref="N15:O16"/>
    <mergeCell ref="P15:Q16"/>
    <mergeCell ref="A16:A19"/>
    <mergeCell ref="B16:B19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C19:C20"/>
    <mergeCell ref="D19:D20"/>
    <mergeCell ref="E19:G20"/>
    <mergeCell ref="H19:J20"/>
    <mergeCell ref="K19:M20"/>
    <mergeCell ref="E13:G13"/>
    <mergeCell ref="H13:J13"/>
    <mergeCell ref="K13:M13"/>
    <mergeCell ref="N13:O13"/>
    <mergeCell ref="P13:Q13"/>
    <mergeCell ref="E14:G14"/>
    <mergeCell ref="H14:J14"/>
    <mergeCell ref="K14:M14"/>
    <mergeCell ref="N14:O14"/>
    <mergeCell ref="P14:Q14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A1:B15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30"/>
  <sheetViews>
    <sheetView topLeftCell="A4" workbookViewId="0">
      <selection activeCell="C23" sqref="C23:Q24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2.83203125" customWidth="1"/>
    <col min="8" max="8" width="3.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5" customWidth="1"/>
    <col min="16" max="16" width="44.83203125" customWidth="1"/>
    <col min="17" max="17" width="7.33203125" customWidth="1"/>
  </cols>
  <sheetData>
    <row r="1" spans="1:17" ht="9.1999999999999993" customHeight="1" x14ac:dyDescent="0.2">
      <c r="A1" s="27"/>
      <c r="B1" s="28"/>
      <c r="C1" s="54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7" ht="14.25" customHeight="1" x14ac:dyDescent="0.2">
      <c r="A2" s="27"/>
      <c r="B2" s="28"/>
      <c r="C2" s="16">
        <v>1</v>
      </c>
      <c r="D2" s="16">
        <v>2</v>
      </c>
      <c r="E2" s="203">
        <v>3</v>
      </c>
      <c r="F2" s="204"/>
      <c r="G2" s="205"/>
      <c r="H2" s="203">
        <v>4</v>
      </c>
      <c r="I2" s="204"/>
      <c r="J2" s="205"/>
      <c r="K2" s="203">
        <v>5</v>
      </c>
      <c r="L2" s="204"/>
      <c r="M2" s="205"/>
      <c r="N2" s="203">
        <v>9</v>
      </c>
      <c r="O2" s="205"/>
      <c r="P2" s="203">
        <v>10</v>
      </c>
      <c r="Q2" s="205"/>
    </row>
    <row r="3" spans="1:17" ht="14.25" customHeight="1" x14ac:dyDescent="0.2">
      <c r="A3" s="27"/>
      <c r="B3" s="28"/>
      <c r="C3" s="7"/>
      <c r="D3" s="7"/>
      <c r="E3" s="54"/>
      <c r="F3" s="31"/>
      <c r="G3" s="32"/>
      <c r="H3" s="54"/>
      <c r="I3" s="31"/>
      <c r="J3" s="32"/>
      <c r="K3" s="54"/>
      <c r="L3" s="31"/>
      <c r="M3" s="32"/>
      <c r="N3" s="308" t="s">
        <v>102</v>
      </c>
      <c r="O3" s="309"/>
      <c r="P3" s="54"/>
      <c r="Q3" s="32"/>
    </row>
    <row r="4" spans="1:17" ht="28.5" customHeight="1" x14ac:dyDescent="0.2">
      <c r="A4" s="27"/>
      <c r="B4" s="28"/>
      <c r="C4" s="18">
        <v>321</v>
      </c>
      <c r="D4" s="6"/>
      <c r="E4" s="227" t="s">
        <v>280</v>
      </c>
      <c r="F4" s="228"/>
      <c r="G4" s="229"/>
      <c r="H4" s="230" t="s">
        <v>267</v>
      </c>
      <c r="I4" s="231"/>
      <c r="J4" s="232"/>
      <c r="K4" s="370" t="s">
        <v>281</v>
      </c>
      <c r="L4" s="371"/>
      <c r="M4" s="372"/>
      <c r="N4" s="310" t="s">
        <v>269</v>
      </c>
      <c r="O4" s="312"/>
      <c r="P4" s="48"/>
      <c r="Q4" s="50"/>
    </row>
    <row r="5" spans="1:17" ht="28.5" customHeight="1" x14ac:dyDescent="0.2">
      <c r="A5" s="27"/>
      <c r="B5" s="28"/>
      <c r="C5" s="18">
        <v>322</v>
      </c>
      <c r="D5" s="6"/>
      <c r="E5" s="282" t="s">
        <v>458</v>
      </c>
      <c r="F5" s="228"/>
      <c r="G5" s="229"/>
      <c r="H5" s="230" t="s">
        <v>267</v>
      </c>
      <c r="I5" s="231"/>
      <c r="J5" s="232"/>
      <c r="K5" s="148" t="s">
        <v>282</v>
      </c>
      <c r="L5" s="149"/>
      <c r="M5" s="150"/>
      <c r="N5" s="310" t="s">
        <v>269</v>
      </c>
      <c r="O5" s="312"/>
      <c r="P5" s="48"/>
      <c r="Q5" s="50"/>
    </row>
    <row r="6" spans="1:17" ht="28.5" customHeight="1" x14ac:dyDescent="0.2">
      <c r="A6" s="27"/>
      <c r="B6" s="28"/>
      <c r="C6" s="25">
        <v>323</v>
      </c>
      <c r="D6" s="21"/>
      <c r="E6" s="251" t="s">
        <v>459</v>
      </c>
      <c r="F6" s="131"/>
      <c r="G6" s="132"/>
      <c r="H6" s="138" t="s">
        <v>283</v>
      </c>
      <c r="I6" s="139"/>
      <c r="J6" s="140"/>
      <c r="K6" s="148" t="s">
        <v>284</v>
      </c>
      <c r="L6" s="149"/>
      <c r="M6" s="150"/>
      <c r="N6" s="414" t="s">
        <v>269</v>
      </c>
      <c r="O6" s="415"/>
      <c r="P6" s="133"/>
      <c r="Q6" s="135"/>
    </row>
    <row r="7" spans="1:17" ht="28.5" customHeight="1" x14ac:dyDescent="0.2">
      <c r="A7" s="27"/>
      <c r="B7" s="28"/>
      <c r="C7" s="25">
        <v>324</v>
      </c>
      <c r="D7" s="21"/>
      <c r="E7" s="251" t="s">
        <v>460</v>
      </c>
      <c r="F7" s="131"/>
      <c r="G7" s="132"/>
      <c r="H7" s="148" t="s">
        <v>267</v>
      </c>
      <c r="I7" s="149"/>
      <c r="J7" s="150"/>
      <c r="K7" s="148" t="s">
        <v>285</v>
      </c>
      <c r="L7" s="149"/>
      <c r="M7" s="150"/>
      <c r="N7" s="414" t="s">
        <v>269</v>
      </c>
      <c r="O7" s="415"/>
      <c r="P7" s="133"/>
      <c r="Q7" s="135"/>
    </row>
    <row r="8" spans="1:17" ht="28.5" customHeight="1" x14ac:dyDescent="0.2">
      <c r="A8" s="27"/>
      <c r="B8" s="28"/>
      <c r="C8" s="25">
        <v>325</v>
      </c>
      <c r="D8" s="21"/>
      <c r="E8" s="130" t="s">
        <v>286</v>
      </c>
      <c r="F8" s="131"/>
      <c r="G8" s="132"/>
      <c r="H8" s="148" t="s">
        <v>267</v>
      </c>
      <c r="I8" s="149"/>
      <c r="J8" s="150"/>
      <c r="K8" s="370" t="s">
        <v>287</v>
      </c>
      <c r="L8" s="371"/>
      <c r="M8" s="372"/>
      <c r="N8" s="414" t="s">
        <v>269</v>
      </c>
      <c r="O8" s="415"/>
      <c r="P8" s="133"/>
      <c r="Q8" s="135"/>
    </row>
    <row r="9" spans="1:17" ht="28.5" customHeight="1" x14ac:dyDescent="0.2">
      <c r="A9" s="27"/>
      <c r="B9" s="28"/>
      <c r="C9" s="25">
        <v>326</v>
      </c>
      <c r="D9" s="21"/>
      <c r="E9" s="130" t="s">
        <v>288</v>
      </c>
      <c r="F9" s="131"/>
      <c r="G9" s="132"/>
      <c r="H9" s="148" t="s">
        <v>267</v>
      </c>
      <c r="I9" s="149"/>
      <c r="J9" s="150"/>
      <c r="K9" s="148" t="s">
        <v>289</v>
      </c>
      <c r="L9" s="149"/>
      <c r="M9" s="150"/>
      <c r="N9" s="414" t="s">
        <v>269</v>
      </c>
      <c r="O9" s="415"/>
      <c r="P9" s="133"/>
      <c r="Q9" s="135"/>
    </row>
    <row r="10" spans="1:17" ht="28.5" customHeight="1" x14ac:dyDescent="0.2">
      <c r="A10" s="27"/>
      <c r="B10" s="28"/>
      <c r="C10" s="25">
        <v>327</v>
      </c>
      <c r="D10" s="21"/>
      <c r="E10" s="130" t="s">
        <v>290</v>
      </c>
      <c r="F10" s="131"/>
      <c r="G10" s="132"/>
      <c r="H10" s="148" t="s">
        <v>267</v>
      </c>
      <c r="I10" s="149"/>
      <c r="J10" s="150"/>
      <c r="K10" s="148" t="s">
        <v>291</v>
      </c>
      <c r="L10" s="149"/>
      <c r="M10" s="150"/>
      <c r="N10" s="414" t="s">
        <v>269</v>
      </c>
      <c r="O10" s="415"/>
      <c r="P10" s="133"/>
      <c r="Q10" s="135"/>
    </row>
    <row r="11" spans="1:17" ht="28.5" customHeight="1" x14ac:dyDescent="0.2">
      <c r="A11" s="27"/>
      <c r="B11" s="28"/>
      <c r="C11" s="25">
        <v>328</v>
      </c>
      <c r="D11" s="21"/>
      <c r="E11" s="130" t="s">
        <v>292</v>
      </c>
      <c r="F11" s="131"/>
      <c r="G11" s="132"/>
      <c r="H11" s="148" t="s">
        <v>267</v>
      </c>
      <c r="I11" s="149"/>
      <c r="J11" s="150"/>
      <c r="K11" s="148" t="s">
        <v>293</v>
      </c>
      <c r="L11" s="149"/>
      <c r="M11" s="150"/>
      <c r="N11" s="414" t="s">
        <v>269</v>
      </c>
      <c r="O11" s="415"/>
      <c r="P11" s="133"/>
      <c r="Q11" s="135"/>
    </row>
    <row r="12" spans="1:17" ht="28.5" customHeight="1" x14ac:dyDescent="0.2">
      <c r="A12" s="27"/>
      <c r="B12" s="28"/>
      <c r="C12" s="25">
        <v>329</v>
      </c>
      <c r="D12" s="21"/>
      <c r="E12" s="130" t="s">
        <v>294</v>
      </c>
      <c r="F12" s="131"/>
      <c r="G12" s="132"/>
      <c r="H12" s="138" t="s">
        <v>283</v>
      </c>
      <c r="I12" s="139"/>
      <c r="J12" s="140"/>
      <c r="K12" s="148" t="s">
        <v>295</v>
      </c>
      <c r="L12" s="149"/>
      <c r="M12" s="150"/>
      <c r="N12" s="414" t="s">
        <v>269</v>
      </c>
      <c r="O12" s="415"/>
      <c r="P12" s="133"/>
      <c r="Q12" s="135"/>
    </row>
    <row r="13" spans="1:17" ht="28.5" customHeight="1" x14ac:dyDescent="0.2">
      <c r="A13" s="27"/>
      <c r="B13" s="28"/>
      <c r="C13" s="25">
        <v>330</v>
      </c>
      <c r="D13" s="21"/>
      <c r="E13" s="130" t="s">
        <v>296</v>
      </c>
      <c r="F13" s="131"/>
      <c r="G13" s="132"/>
      <c r="H13" s="148" t="s">
        <v>267</v>
      </c>
      <c r="I13" s="149"/>
      <c r="J13" s="150"/>
      <c r="K13" s="370" t="s">
        <v>297</v>
      </c>
      <c r="L13" s="371"/>
      <c r="M13" s="372"/>
      <c r="N13" s="414" t="s">
        <v>269</v>
      </c>
      <c r="O13" s="415"/>
      <c r="P13" s="133"/>
      <c r="Q13" s="135"/>
    </row>
    <row r="14" spans="1:17" ht="28.5" customHeight="1" x14ac:dyDescent="0.2">
      <c r="A14" s="27"/>
      <c r="B14" s="28"/>
      <c r="C14" s="18">
        <v>331</v>
      </c>
      <c r="D14" s="6"/>
      <c r="E14" s="227" t="s">
        <v>298</v>
      </c>
      <c r="F14" s="228"/>
      <c r="G14" s="229"/>
      <c r="H14" s="230" t="s">
        <v>267</v>
      </c>
      <c r="I14" s="231"/>
      <c r="J14" s="232"/>
      <c r="K14" s="138" t="s">
        <v>299</v>
      </c>
      <c r="L14" s="139"/>
      <c r="M14" s="140"/>
      <c r="N14" s="310" t="s">
        <v>269</v>
      </c>
      <c r="O14" s="312"/>
      <c r="P14" s="48"/>
      <c r="Q14" s="50"/>
    </row>
    <row r="15" spans="1:17" ht="21.95" customHeight="1" x14ac:dyDescent="0.2">
      <c r="A15" s="29"/>
      <c r="B15" s="30"/>
      <c r="C15" s="78">
        <v>332</v>
      </c>
      <c r="D15" s="80"/>
      <c r="E15" s="416" t="s">
        <v>300</v>
      </c>
      <c r="F15" s="110"/>
      <c r="G15" s="111"/>
      <c r="H15" s="408" t="s">
        <v>267</v>
      </c>
      <c r="I15" s="409"/>
      <c r="J15" s="410"/>
      <c r="K15" s="408" t="s">
        <v>301</v>
      </c>
      <c r="L15" s="409"/>
      <c r="M15" s="410"/>
      <c r="N15" s="417" t="s">
        <v>269</v>
      </c>
      <c r="O15" s="418"/>
      <c r="P15" s="104"/>
      <c r="Q15" s="106"/>
    </row>
    <row r="16" spans="1:17" ht="6.6" customHeight="1" x14ac:dyDescent="0.2">
      <c r="A16" s="145" t="s">
        <v>17</v>
      </c>
      <c r="B16" s="127"/>
      <c r="C16" s="79"/>
      <c r="D16" s="81"/>
      <c r="E16" s="112"/>
      <c r="F16" s="113"/>
      <c r="G16" s="114"/>
      <c r="H16" s="411"/>
      <c r="I16" s="412"/>
      <c r="J16" s="413"/>
      <c r="K16" s="411"/>
      <c r="L16" s="412"/>
      <c r="M16" s="413"/>
      <c r="N16" s="419"/>
      <c r="O16" s="420"/>
      <c r="P16" s="107"/>
      <c r="Q16" s="109"/>
    </row>
    <row r="17" spans="1:17" ht="28.5" customHeight="1" x14ac:dyDescent="0.2">
      <c r="A17" s="146"/>
      <c r="B17" s="128"/>
      <c r="C17" s="25">
        <v>333</v>
      </c>
      <c r="D17" s="21"/>
      <c r="E17" s="130" t="s">
        <v>302</v>
      </c>
      <c r="F17" s="131"/>
      <c r="G17" s="132"/>
      <c r="H17" s="148" t="s">
        <v>267</v>
      </c>
      <c r="I17" s="149"/>
      <c r="J17" s="150"/>
      <c r="K17" s="138" t="s">
        <v>303</v>
      </c>
      <c r="L17" s="139"/>
      <c r="M17" s="140"/>
      <c r="N17" s="414" t="s">
        <v>269</v>
      </c>
      <c r="O17" s="415"/>
      <c r="P17" s="133"/>
      <c r="Q17" s="135"/>
    </row>
    <row r="18" spans="1:17" ht="28.5" customHeight="1" x14ac:dyDescent="0.2">
      <c r="A18" s="146"/>
      <c r="B18" s="128"/>
      <c r="C18" s="18">
        <v>334</v>
      </c>
      <c r="D18" s="6"/>
      <c r="E18" s="227" t="s">
        <v>304</v>
      </c>
      <c r="F18" s="228"/>
      <c r="G18" s="229"/>
      <c r="H18" s="230" t="s">
        <v>267</v>
      </c>
      <c r="I18" s="231"/>
      <c r="J18" s="232"/>
      <c r="K18" s="148" t="s">
        <v>305</v>
      </c>
      <c r="L18" s="149"/>
      <c r="M18" s="150"/>
      <c r="N18" s="310" t="s">
        <v>269</v>
      </c>
      <c r="O18" s="312"/>
      <c r="P18" s="48"/>
      <c r="Q18" s="50"/>
    </row>
    <row r="19" spans="1:17" ht="22.5" customHeight="1" x14ac:dyDescent="0.2">
      <c r="A19" s="147"/>
      <c r="B19" s="129"/>
      <c r="C19" s="78">
        <v>335</v>
      </c>
      <c r="D19" s="80"/>
      <c r="E19" s="416" t="s">
        <v>306</v>
      </c>
      <c r="F19" s="110"/>
      <c r="G19" s="111"/>
      <c r="H19" s="408" t="s">
        <v>267</v>
      </c>
      <c r="I19" s="409"/>
      <c r="J19" s="410"/>
      <c r="K19" s="408" t="s">
        <v>307</v>
      </c>
      <c r="L19" s="409"/>
      <c r="M19" s="410"/>
      <c r="N19" s="417" t="s">
        <v>269</v>
      </c>
      <c r="O19" s="418"/>
      <c r="P19" s="104"/>
      <c r="Q19" s="106"/>
    </row>
    <row r="20" spans="1:17" ht="6" customHeight="1" x14ac:dyDescent="0.2">
      <c r="A20" s="145" t="s">
        <v>21</v>
      </c>
      <c r="B20" s="127"/>
      <c r="C20" s="79"/>
      <c r="D20" s="81"/>
      <c r="E20" s="112"/>
      <c r="F20" s="113"/>
      <c r="G20" s="114"/>
      <c r="H20" s="411"/>
      <c r="I20" s="412"/>
      <c r="J20" s="413"/>
      <c r="K20" s="411"/>
      <c r="L20" s="412"/>
      <c r="M20" s="413"/>
      <c r="N20" s="419"/>
      <c r="O20" s="420"/>
      <c r="P20" s="107"/>
      <c r="Q20" s="109"/>
    </row>
    <row r="21" spans="1:17" ht="28.5" customHeight="1" x14ac:dyDescent="0.2">
      <c r="A21" s="146"/>
      <c r="B21" s="128"/>
      <c r="C21" s="25">
        <v>336</v>
      </c>
      <c r="D21" s="21"/>
      <c r="E21" s="130" t="s">
        <v>308</v>
      </c>
      <c r="F21" s="131"/>
      <c r="G21" s="132"/>
      <c r="H21" s="148" t="s">
        <v>267</v>
      </c>
      <c r="I21" s="149"/>
      <c r="J21" s="150"/>
      <c r="K21" s="148" t="s">
        <v>309</v>
      </c>
      <c r="L21" s="149"/>
      <c r="M21" s="150"/>
      <c r="N21" s="414" t="s">
        <v>269</v>
      </c>
      <c r="O21" s="415"/>
      <c r="P21" s="133"/>
      <c r="Q21" s="135"/>
    </row>
    <row r="22" spans="1:17" ht="28.5" customHeight="1" x14ac:dyDescent="0.2">
      <c r="A22" s="146"/>
      <c r="B22" s="128"/>
      <c r="C22" s="18">
        <v>337</v>
      </c>
      <c r="D22" s="6"/>
      <c r="E22" s="227" t="s">
        <v>310</v>
      </c>
      <c r="F22" s="228"/>
      <c r="G22" s="229"/>
      <c r="H22" s="230" t="s">
        <v>267</v>
      </c>
      <c r="I22" s="231"/>
      <c r="J22" s="232"/>
      <c r="K22" s="421" t="s">
        <v>311</v>
      </c>
      <c r="L22" s="422"/>
      <c r="M22" s="423"/>
      <c r="N22" s="310" t="s">
        <v>269</v>
      </c>
      <c r="O22" s="312"/>
      <c r="P22" s="48"/>
      <c r="Q22" s="50"/>
    </row>
    <row r="23" spans="1:17" ht="28.5" customHeight="1" x14ac:dyDescent="0.2">
      <c r="A23" s="146"/>
      <c r="B23" s="128"/>
      <c r="C23" s="25">
        <v>338</v>
      </c>
      <c r="D23" s="21"/>
      <c r="E23" s="130" t="s">
        <v>312</v>
      </c>
      <c r="F23" s="131"/>
      <c r="G23" s="132"/>
      <c r="H23" s="148" t="s">
        <v>267</v>
      </c>
      <c r="I23" s="149"/>
      <c r="J23" s="150"/>
      <c r="K23" s="148" t="s">
        <v>313</v>
      </c>
      <c r="L23" s="149"/>
      <c r="M23" s="150"/>
      <c r="N23" s="414" t="s">
        <v>269</v>
      </c>
      <c r="O23" s="415"/>
      <c r="P23" s="133"/>
      <c r="Q23" s="135"/>
    </row>
    <row r="24" spans="1:17" ht="28.5" customHeight="1" x14ac:dyDescent="0.2">
      <c r="A24" s="147"/>
      <c r="B24" s="129"/>
      <c r="C24" s="25">
        <v>339</v>
      </c>
      <c r="D24" s="21"/>
      <c r="E24" s="130" t="s">
        <v>314</v>
      </c>
      <c r="F24" s="131"/>
      <c r="G24" s="132"/>
      <c r="H24" s="148" t="s">
        <v>267</v>
      </c>
      <c r="I24" s="149"/>
      <c r="J24" s="150"/>
      <c r="K24" s="148" t="s">
        <v>315</v>
      </c>
      <c r="L24" s="149"/>
      <c r="M24" s="150"/>
      <c r="N24" s="414" t="s">
        <v>269</v>
      </c>
      <c r="O24" s="415"/>
      <c r="P24" s="133"/>
      <c r="Q24" s="135"/>
    </row>
    <row r="25" spans="1:17" ht="17.25" customHeight="1" x14ac:dyDescent="0.2">
      <c r="A25" s="145" t="s">
        <v>39</v>
      </c>
      <c r="B25" s="127"/>
      <c r="C25" s="18">
        <v>340</v>
      </c>
      <c r="D25" s="7"/>
      <c r="E25" s="227" t="s">
        <v>316</v>
      </c>
      <c r="F25" s="228"/>
      <c r="G25" s="229"/>
      <c r="H25" s="230" t="s">
        <v>267</v>
      </c>
      <c r="I25" s="231"/>
      <c r="J25" s="232"/>
      <c r="K25" s="230" t="s">
        <v>317</v>
      </c>
      <c r="L25" s="231"/>
      <c r="M25" s="232"/>
      <c r="N25" s="230" t="s">
        <v>279</v>
      </c>
      <c r="O25" s="232"/>
      <c r="P25" s="54"/>
      <c r="Q25" s="32"/>
    </row>
    <row r="26" spans="1:17" ht="12.75" customHeight="1" x14ac:dyDescent="0.2">
      <c r="A26" s="146"/>
      <c r="B26" s="128"/>
      <c r="C26" s="252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4"/>
    </row>
    <row r="27" spans="1:17" ht="14.25" customHeight="1" x14ac:dyDescent="0.2">
      <c r="A27" s="146"/>
      <c r="B27" s="128"/>
      <c r="C27" s="154"/>
      <c r="D27" s="27"/>
      <c r="E27" s="28"/>
      <c r="F27" s="7"/>
      <c r="G27" s="54"/>
      <c r="H27" s="32"/>
      <c r="I27" s="7"/>
      <c r="J27" s="54"/>
      <c r="K27" s="32"/>
      <c r="L27" s="7"/>
      <c r="M27" s="54"/>
      <c r="N27" s="32"/>
      <c r="O27" s="255" t="s">
        <v>22</v>
      </c>
      <c r="P27" s="256"/>
      <c r="Q27" s="261" t="s">
        <v>37</v>
      </c>
    </row>
    <row r="28" spans="1:17" ht="8.4499999999999993" customHeight="1" x14ac:dyDescent="0.2">
      <c r="A28" s="146"/>
      <c r="B28" s="128"/>
      <c r="C28" s="154"/>
      <c r="D28" s="27"/>
      <c r="E28" s="28"/>
      <c r="F28" s="263"/>
      <c r="G28" s="252"/>
      <c r="H28" s="254"/>
      <c r="I28" s="263"/>
      <c r="J28" s="252"/>
      <c r="K28" s="254"/>
      <c r="L28" s="263"/>
      <c r="M28" s="252"/>
      <c r="N28" s="254"/>
      <c r="O28" s="257"/>
      <c r="P28" s="258"/>
      <c r="Q28" s="262"/>
    </row>
    <row r="29" spans="1:17" ht="6.75" customHeight="1" x14ac:dyDescent="0.2">
      <c r="A29" s="146"/>
      <c r="B29" s="128"/>
      <c r="C29" s="154"/>
      <c r="D29" s="27"/>
      <c r="E29" s="28"/>
      <c r="F29" s="264"/>
      <c r="G29" s="265"/>
      <c r="H29" s="266"/>
      <c r="I29" s="264"/>
      <c r="J29" s="265"/>
      <c r="K29" s="266"/>
      <c r="L29" s="264"/>
      <c r="M29" s="265"/>
      <c r="N29" s="266"/>
      <c r="O29" s="257"/>
      <c r="P29" s="258"/>
      <c r="Q29" s="347">
        <v>18</v>
      </c>
    </row>
    <row r="30" spans="1:17" ht="13.7" customHeight="1" x14ac:dyDescent="0.2">
      <c r="A30" s="147"/>
      <c r="B30" s="129"/>
      <c r="C30" s="155"/>
      <c r="D30" s="29"/>
      <c r="E30" s="30"/>
      <c r="F30" s="10" t="s">
        <v>27</v>
      </c>
      <c r="G30" s="173" t="s">
        <v>28</v>
      </c>
      <c r="H30" s="174"/>
      <c r="I30" s="10" t="s">
        <v>29</v>
      </c>
      <c r="J30" s="173" t="s">
        <v>30</v>
      </c>
      <c r="K30" s="174"/>
      <c r="L30" s="12" t="s">
        <v>31</v>
      </c>
      <c r="M30" s="173" t="s">
        <v>32</v>
      </c>
      <c r="N30" s="174"/>
      <c r="O30" s="259"/>
      <c r="P30" s="260"/>
      <c r="Q30" s="348"/>
    </row>
  </sheetData>
  <mergeCells count="139">
    <mergeCell ref="A25:A30"/>
    <mergeCell ref="B25:B30"/>
    <mergeCell ref="E25:G25"/>
    <mergeCell ref="H25:J25"/>
    <mergeCell ref="K25:M25"/>
    <mergeCell ref="N25:O25"/>
    <mergeCell ref="P25:Q25"/>
    <mergeCell ref="C26:Q26"/>
    <mergeCell ref="C27:E30"/>
    <mergeCell ref="G27:H27"/>
    <mergeCell ref="J27:K27"/>
    <mergeCell ref="M27:N27"/>
    <mergeCell ref="O27:P30"/>
    <mergeCell ref="Q27:Q28"/>
    <mergeCell ref="F28:F29"/>
    <mergeCell ref="G28:H29"/>
    <mergeCell ref="I28:I29"/>
    <mergeCell ref="J28:K29"/>
    <mergeCell ref="L28:L29"/>
    <mergeCell ref="M28:N29"/>
    <mergeCell ref="Q29:Q30"/>
    <mergeCell ref="G30:H30"/>
    <mergeCell ref="J30:K30"/>
    <mergeCell ref="M30:N30"/>
    <mergeCell ref="N19:O20"/>
    <mergeCell ref="P19:Q20"/>
    <mergeCell ref="A20:A24"/>
    <mergeCell ref="B20:B24"/>
    <mergeCell ref="E21:G21"/>
    <mergeCell ref="H21:J21"/>
    <mergeCell ref="K21:M21"/>
    <mergeCell ref="N21:O21"/>
    <mergeCell ref="P21:Q21"/>
    <mergeCell ref="E22:G22"/>
    <mergeCell ref="H22:J22"/>
    <mergeCell ref="K22:M22"/>
    <mergeCell ref="N22:O22"/>
    <mergeCell ref="P22:Q22"/>
    <mergeCell ref="E23:G23"/>
    <mergeCell ref="H23:J23"/>
    <mergeCell ref="K23:M23"/>
    <mergeCell ref="N23:O23"/>
    <mergeCell ref="P23:Q23"/>
    <mergeCell ref="E24:G24"/>
    <mergeCell ref="H24:J24"/>
    <mergeCell ref="K24:M24"/>
    <mergeCell ref="N24:O24"/>
    <mergeCell ref="P24:Q24"/>
    <mergeCell ref="C15:C16"/>
    <mergeCell ref="D15:D16"/>
    <mergeCell ref="E15:G16"/>
    <mergeCell ref="H15:J16"/>
    <mergeCell ref="K15:M16"/>
    <mergeCell ref="N15:O16"/>
    <mergeCell ref="P15:Q16"/>
    <mergeCell ref="A16:A19"/>
    <mergeCell ref="B16:B19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C19:C20"/>
    <mergeCell ref="D19:D20"/>
    <mergeCell ref="E19:G20"/>
    <mergeCell ref="H19:J20"/>
    <mergeCell ref="K19:M20"/>
    <mergeCell ref="E13:G13"/>
    <mergeCell ref="H13:J13"/>
    <mergeCell ref="K13:M13"/>
    <mergeCell ref="N13:O13"/>
    <mergeCell ref="P13:Q13"/>
    <mergeCell ref="E14:G14"/>
    <mergeCell ref="H14:J14"/>
    <mergeCell ref="K14:M14"/>
    <mergeCell ref="N14:O14"/>
    <mergeCell ref="P14:Q14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A1:B15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31"/>
  <sheetViews>
    <sheetView topLeftCell="A7" workbookViewId="0">
      <selection activeCell="E17" sqref="E17:G17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2.83203125" customWidth="1"/>
    <col min="8" max="8" width="3.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5" customWidth="1"/>
    <col min="16" max="16" width="44.83203125" customWidth="1"/>
    <col min="17" max="17" width="7.33203125" customWidth="1"/>
  </cols>
  <sheetData>
    <row r="1" spans="1:17" ht="9.1999999999999993" customHeight="1" x14ac:dyDescent="0.2">
      <c r="A1" s="27"/>
      <c r="B1" s="28"/>
      <c r="C1" s="54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7" ht="14.25" customHeight="1" x14ac:dyDescent="0.2">
      <c r="A2" s="27"/>
      <c r="B2" s="28"/>
      <c r="C2" s="16">
        <v>1</v>
      </c>
      <c r="D2" s="16">
        <v>2</v>
      </c>
      <c r="E2" s="203">
        <v>3</v>
      </c>
      <c r="F2" s="204"/>
      <c r="G2" s="205"/>
      <c r="H2" s="203">
        <v>4</v>
      </c>
      <c r="I2" s="204"/>
      <c r="J2" s="205"/>
      <c r="K2" s="203">
        <v>5</v>
      </c>
      <c r="L2" s="204"/>
      <c r="M2" s="205"/>
      <c r="N2" s="203">
        <v>9</v>
      </c>
      <c r="O2" s="205"/>
      <c r="P2" s="203">
        <v>10</v>
      </c>
      <c r="Q2" s="205"/>
    </row>
    <row r="3" spans="1:17" ht="14.25" customHeight="1" x14ac:dyDescent="0.2">
      <c r="A3" s="27"/>
      <c r="B3" s="28"/>
      <c r="C3" s="7"/>
      <c r="D3" s="7"/>
      <c r="E3" s="54"/>
      <c r="F3" s="31"/>
      <c r="G3" s="32"/>
      <c r="H3" s="54"/>
      <c r="I3" s="31"/>
      <c r="J3" s="32"/>
      <c r="K3" s="54"/>
      <c r="L3" s="31"/>
      <c r="M3" s="32"/>
      <c r="N3" s="308" t="s">
        <v>102</v>
      </c>
      <c r="O3" s="309"/>
      <c r="P3" s="54"/>
      <c r="Q3" s="32"/>
    </row>
    <row r="4" spans="1:17" ht="28.5" customHeight="1" x14ac:dyDescent="0.2">
      <c r="A4" s="27"/>
      <c r="B4" s="28"/>
      <c r="C4" s="25">
        <v>341</v>
      </c>
      <c r="D4" s="21"/>
      <c r="E4" s="130" t="s">
        <v>318</v>
      </c>
      <c r="F4" s="131"/>
      <c r="G4" s="132"/>
      <c r="H4" s="148" t="s">
        <v>267</v>
      </c>
      <c r="I4" s="149"/>
      <c r="J4" s="150"/>
      <c r="K4" s="148" t="s">
        <v>319</v>
      </c>
      <c r="L4" s="149"/>
      <c r="M4" s="150"/>
      <c r="N4" s="414" t="s">
        <v>269</v>
      </c>
      <c r="O4" s="415"/>
      <c r="P4" s="133"/>
      <c r="Q4" s="135"/>
    </row>
    <row r="5" spans="1:17" ht="28.5" customHeight="1" x14ac:dyDescent="0.2">
      <c r="A5" s="27"/>
      <c r="B5" s="28"/>
      <c r="C5" s="25">
        <v>342</v>
      </c>
      <c r="D5" s="21"/>
      <c r="E5" s="130" t="s">
        <v>320</v>
      </c>
      <c r="F5" s="131"/>
      <c r="G5" s="132"/>
      <c r="H5" s="148" t="s">
        <v>267</v>
      </c>
      <c r="I5" s="149"/>
      <c r="J5" s="150"/>
      <c r="K5" s="148" t="s">
        <v>321</v>
      </c>
      <c r="L5" s="149"/>
      <c r="M5" s="150"/>
      <c r="N5" s="414" t="s">
        <v>269</v>
      </c>
      <c r="O5" s="415"/>
      <c r="P5" s="133"/>
      <c r="Q5" s="135"/>
    </row>
    <row r="6" spans="1:17" ht="28.5" customHeight="1" x14ac:dyDescent="0.2">
      <c r="A6" s="27"/>
      <c r="B6" s="28"/>
      <c r="C6" s="25">
        <v>343</v>
      </c>
      <c r="D6" s="21"/>
      <c r="E6" s="130" t="s">
        <v>322</v>
      </c>
      <c r="F6" s="131"/>
      <c r="G6" s="132"/>
      <c r="H6" s="148" t="s">
        <v>267</v>
      </c>
      <c r="I6" s="149"/>
      <c r="J6" s="150"/>
      <c r="K6" s="138" t="s">
        <v>323</v>
      </c>
      <c r="L6" s="139"/>
      <c r="M6" s="140"/>
      <c r="N6" s="414" t="s">
        <v>269</v>
      </c>
      <c r="O6" s="415"/>
      <c r="P6" s="133"/>
      <c r="Q6" s="135"/>
    </row>
    <row r="7" spans="1:17" ht="28.5" customHeight="1" x14ac:dyDescent="0.2">
      <c r="A7" s="27"/>
      <c r="B7" s="28"/>
      <c r="C7" s="25">
        <v>344</v>
      </c>
      <c r="D7" s="21"/>
      <c r="E7" s="130" t="s">
        <v>324</v>
      </c>
      <c r="F7" s="131"/>
      <c r="G7" s="132"/>
      <c r="H7" s="148" t="s">
        <v>267</v>
      </c>
      <c r="I7" s="149"/>
      <c r="J7" s="150"/>
      <c r="K7" s="148" t="s">
        <v>325</v>
      </c>
      <c r="L7" s="149"/>
      <c r="M7" s="150"/>
      <c r="N7" s="414" t="s">
        <v>269</v>
      </c>
      <c r="O7" s="415"/>
      <c r="P7" s="133"/>
      <c r="Q7" s="135"/>
    </row>
    <row r="8" spans="1:17" ht="28.5" customHeight="1" x14ac:dyDescent="0.2">
      <c r="A8" s="27"/>
      <c r="B8" s="28"/>
      <c r="C8" s="25">
        <v>345</v>
      </c>
      <c r="D8" s="21"/>
      <c r="E8" s="130" t="s">
        <v>326</v>
      </c>
      <c r="F8" s="131"/>
      <c r="G8" s="132"/>
      <c r="H8" s="148" t="s">
        <v>267</v>
      </c>
      <c r="I8" s="149"/>
      <c r="J8" s="150"/>
      <c r="K8" s="148" t="s">
        <v>327</v>
      </c>
      <c r="L8" s="149"/>
      <c r="M8" s="150"/>
      <c r="N8" s="414" t="s">
        <v>269</v>
      </c>
      <c r="O8" s="415"/>
      <c r="P8" s="133"/>
      <c r="Q8" s="135"/>
    </row>
    <row r="9" spans="1:17" ht="28.5" customHeight="1" x14ac:dyDescent="0.2">
      <c r="A9" s="27"/>
      <c r="B9" s="28"/>
      <c r="C9" s="25">
        <v>346</v>
      </c>
      <c r="D9" s="21"/>
      <c r="E9" s="130" t="s">
        <v>328</v>
      </c>
      <c r="F9" s="131"/>
      <c r="G9" s="132"/>
      <c r="H9" s="148" t="s">
        <v>267</v>
      </c>
      <c r="I9" s="149"/>
      <c r="J9" s="150"/>
      <c r="K9" s="370" t="s">
        <v>329</v>
      </c>
      <c r="L9" s="371"/>
      <c r="M9" s="372"/>
      <c r="N9" s="414" t="s">
        <v>269</v>
      </c>
      <c r="O9" s="415"/>
      <c r="P9" s="133"/>
      <c r="Q9" s="135"/>
    </row>
    <row r="10" spans="1:17" ht="28.5" customHeight="1" x14ac:dyDescent="0.2">
      <c r="A10" s="27"/>
      <c r="B10" s="28"/>
      <c r="C10" s="25">
        <v>347</v>
      </c>
      <c r="D10" s="21"/>
      <c r="E10" s="130" t="s">
        <v>330</v>
      </c>
      <c r="F10" s="131"/>
      <c r="G10" s="132"/>
      <c r="H10" s="148" t="s">
        <v>267</v>
      </c>
      <c r="I10" s="149"/>
      <c r="J10" s="150"/>
      <c r="K10" s="148" t="s">
        <v>331</v>
      </c>
      <c r="L10" s="149"/>
      <c r="M10" s="150"/>
      <c r="N10" s="414" t="s">
        <v>269</v>
      </c>
      <c r="O10" s="415"/>
      <c r="P10" s="133"/>
      <c r="Q10" s="135"/>
    </row>
    <row r="11" spans="1:17" ht="28.5" customHeight="1" x14ac:dyDescent="0.2">
      <c r="A11" s="27"/>
      <c r="B11" s="28"/>
      <c r="C11" s="25">
        <v>348</v>
      </c>
      <c r="D11" s="21"/>
      <c r="E11" s="130" t="s">
        <v>332</v>
      </c>
      <c r="F11" s="131"/>
      <c r="G11" s="132"/>
      <c r="H11" s="148" t="s">
        <v>267</v>
      </c>
      <c r="I11" s="149"/>
      <c r="J11" s="150"/>
      <c r="K11" s="370" t="s">
        <v>333</v>
      </c>
      <c r="L11" s="371"/>
      <c r="M11" s="372"/>
      <c r="N11" s="414" t="s">
        <v>269</v>
      </c>
      <c r="O11" s="415"/>
      <c r="P11" s="133"/>
      <c r="Q11" s="135"/>
    </row>
    <row r="12" spans="1:17" ht="28.5" customHeight="1" x14ac:dyDescent="0.2">
      <c r="A12" s="27"/>
      <c r="B12" s="28"/>
      <c r="C12" s="25">
        <v>349</v>
      </c>
      <c r="D12" s="21"/>
      <c r="E12" s="130" t="s">
        <v>334</v>
      </c>
      <c r="F12" s="131"/>
      <c r="G12" s="132"/>
      <c r="H12" s="148" t="s">
        <v>267</v>
      </c>
      <c r="I12" s="149"/>
      <c r="J12" s="150"/>
      <c r="K12" s="148" t="s">
        <v>335</v>
      </c>
      <c r="L12" s="149"/>
      <c r="M12" s="150"/>
      <c r="N12" s="414" t="s">
        <v>269</v>
      </c>
      <c r="O12" s="415"/>
      <c r="P12" s="133"/>
      <c r="Q12" s="135"/>
    </row>
    <row r="13" spans="1:17" ht="28.5" customHeight="1" x14ac:dyDescent="0.2">
      <c r="A13" s="27"/>
      <c r="B13" s="28"/>
      <c r="C13" s="25">
        <v>350</v>
      </c>
      <c r="D13" s="21"/>
      <c r="E13" s="130" t="s">
        <v>336</v>
      </c>
      <c r="F13" s="131"/>
      <c r="G13" s="132"/>
      <c r="H13" s="148" t="s">
        <v>267</v>
      </c>
      <c r="I13" s="149"/>
      <c r="J13" s="150"/>
      <c r="K13" s="148" t="s">
        <v>337</v>
      </c>
      <c r="L13" s="149"/>
      <c r="M13" s="150"/>
      <c r="N13" s="414" t="s">
        <v>269</v>
      </c>
      <c r="O13" s="415"/>
      <c r="P13" s="133"/>
      <c r="Q13" s="135"/>
    </row>
    <row r="14" spans="1:17" ht="28.5" customHeight="1" x14ac:dyDescent="0.2">
      <c r="A14" s="27"/>
      <c r="B14" s="28"/>
      <c r="C14" s="25">
        <v>351</v>
      </c>
      <c r="D14" s="21"/>
      <c r="E14" s="319" t="s">
        <v>338</v>
      </c>
      <c r="F14" s="320"/>
      <c r="G14" s="321"/>
      <c r="H14" s="148" t="s">
        <v>267</v>
      </c>
      <c r="I14" s="149"/>
      <c r="J14" s="150"/>
      <c r="K14" s="148" t="s">
        <v>339</v>
      </c>
      <c r="L14" s="149"/>
      <c r="M14" s="150"/>
      <c r="N14" s="414" t="s">
        <v>269</v>
      </c>
      <c r="O14" s="415"/>
      <c r="P14" s="133"/>
      <c r="Q14" s="135"/>
    </row>
    <row r="15" spans="1:17" ht="21.95" customHeight="1" x14ac:dyDescent="0.2">
      <c r="A15" s="29"/>
      <c r="B15" s="30"/>
      <c r="C15" s="78">
        <v>352</v>
      </c>
      <c r="D15" s="80"/>
      <c r="E15" s="416" t="s">
        <v>340</v>
      </c>
      <c r="F15" s="110"/>
      <c r="G15" s="111"/>
      <c r="H15" s="408" t="s">
        <v>267</v>
      </c>
      <c r="I15" s="409"/>
      <c r="J15" s="410"/>
      <c r="K15" s="408" t="s">
        <v>341</v>
      </c>
      <c r="L15" s="409"/>
      <c r="M15" s="410"/>
      <c r="N15" s="417" t="s">
        <v>269</v>
      </c>
      <c r="O15" s="418"/>
      <c r="P15" s="104"/>
      <c r="Q15" s="106"/>
    </row>
    <row r="16" spans="1:17" ht="6.6" customHeight="1" x14ac:dyDescent="0.2">
      <c r="A16" s="145" t="s">
        <v>17</v>
      </c>
      <c r="B16" s="127"/>
      <c r="C16" s="79"/>
      <c r="D16" s="81"/>
      <c r="E16" s="112"/>
      <c r="F16" s="113"/>
      <c r="G16" s="114"/>
      <c r="H16" s="411"/>
      <c r="I16" s="412"/>
      <c r="J16" s="413"/>
      <c r="K16" s="411"/>
      <c r="L16" s="412"/>
      <c r="M16" s="413"/>
      <c r="N16" s="419"/>
      <c r="O16" s="420"/>
      <c r="P16" s="107"/>
      <c r="Q16" s="109"/>
    </row>
    <row r="17" spans="1:17" ht="28.5" customHeight="1" x14ac:dyDescent="0.2">
      <c r="A17" s="146"/>
      <c r="B17" s="128"/>
      <c r="C17" s="25">
        <v>353</v>
      </c>
      <c r="D17" s="21"/>
      <c r="E17" s="130" t="s">
        <v>342</v>
      </c>
      <c r="F17" s="131"/>
      <c r="G17" s="132"/>
      <c r="H17" s="138" t="s">
        <v>283</v>
      </c>
      <c r="I17" s="139"/>
      <c r="J17" s="140"/>
      <c r="K17" s="148" t="s">
        <v>343</v>
      </c>
      <c r="L17" s="149"/>
      <c r="M17" s="150"/>
      <c r="N17" s="414" t="s">
        <v>269</v>
      </c>
      <c r="O17" s="415"/>
      <c r="P17" s="133"/>
      <c r="Q17" s="135"/>
    </row>
    <row r="18" spans="1:17" ht="28.5" customHeight="1" x14ac:dyDescent="0.2">
      <c r="A18" s="146"/>
      <c r="B18" s="128"/>
      <c r="C18" s="18">
        <v>354</v>
      </c>
      <c r="D18" s="6"/>
      <c r="E18" s="227" t="s">
        <v>344</v>
      </c>
      <c r="F18" s="228"/>
      <c r="G18" s="229"/>
      <c r="H18" s="230" t="s">
        <v>267</v>
      </c>
      <c r="I18" s="231"/>
      <c r="J18" s="232"/>
      <c r="K18" s="370" t="s">
        <v>345</v>
      </c>
      <c r="L18" s="371"/>
      <c r="M18" s="372"/>
      <c r="N18" s="310" t="s">
        <v>269</v>
      </c>
      <c r="O18" s="312"/>
      <c r="P18" s="48"/>
      <c r="Q18" s="50"/>
    </row>
    <row r="19" spans="1:17" ht="22.5" customHeight="1" x14ac:dyDescent="0.2">
      <c r="A19" s="147"/>
      <c r="B19" s="129"/>
      <c r="C19" s="78">
        <v>355</v>
      </c>
      <c r="D19" s="80"/>
      <c r="E19" s="416" t="s">
        <v>346</v>
      </c>
      <c r="F19" s="110"/>
      <c r="G19" s="111"/>
      <c r="H19" s="408" t="s">
        <v>267</v>
      </c>
      <c r="I19" s="409"/>
      <c r="J19" s="410"/>
      <c r="K19" s="408" t="s">
        <v>347</v>
      </c>
      <c r="L19" s="409"/>
      <c r="M19" s="410"/>
      <c r="N19" s="417" t="s">
        <v>269</v>
      </c>
      <c r="O19" s="418"/>
      <c r="P19" s="104"/>
      <c r="Q19" s="106"/>
    </row>
    <row r="20" spans="1:17" ht="6" customHeight="1" x14ac:dyDescent="0.2">
      <c r="A20" s="145" t="s">
        <v>21</v>
      </c>
      <c r="B20" s="127"/>
      <c r="C20" s="79"/>
      <c r="D20" s="81"/>
      <c r="E20" s="112"/>
      <c r="F20" s="113"/>
      <c r="G20" s="114"/>
      <c r="H20" s="411"/>
      <c r="I20" s="412"/>
      <c r="J20" s="413"/>
      <c r="K20" s="411"/>
      <c r="L20" s="412"/>
      <c r="M20" s="413"/>
      <c r="N20" s="419"/>
      <c r="O20" s="420"/>
      <c r="P20" s="107"/>
      <c r="Q20" s="109"/>
    </row>
    <row r="21" spans="1:17" ht="28.5" customHeight="1" x14ac:dyDescent="0.2">
      <c r="A21" s="146"/>
      <c r="B21" s="128"/>
      <c r="C21" s="18">
        <v>356</v>
      </c>
      <c r="D21" s="6"/>
      <c r="E21" s="316" t="s">
        <v>348</v>
      </c>
      <c r="F21" s="317"/>
      <c r="G21" s="318"/>
      <c r="H21" s="171" t="s">
        <v>119</v>
      </c>
      <c r="I21" s="209"/>
      <c r="J21" s="172"/>
      <c r="K21" s="313">
        <v>1291</v>
      </c>
      <c r="L21" s="314"/>
      <c r="M21" s="315"/>
      <c r="N21" s="310" t="s">
        <v>269</v>
      </c>
      <c r="O21" s="312"/>
      <c r="P21" s="48"/>
      <c r="Q21" s="50"/>
    </row>
    <row r="22" spans="1:17" ht="17.25" customHeight="1" x14ac:dyDescent="0.2">
      <c r="A22" s="146"/>
      <c r="B22" s="128"/>
      <c r="C22" s="18">
        <v>357</v>
      </c>
      <c r="D22" s="7"/>
      <c r="E22" s="54"/>
      <c r="F22" s="31"/>
      <c r="G22" s="32"/>
      <c r="H22" s="54"/>
      <c r="I22" s="31"/>
      <c r="J22" s="32"/>
      <c r="K22" s="54"/>
      <c r="L22" s="31"/>
      <c r="M22" s="32"/>
      <c r="N22" s="54"/>
      <c r="O22" s="32"/>
      <c r="P22" s="54"/>
      <c r="Q22" s="32"/>
    </row>
    <row r="23" spans="1:17" ht="20.25" customHeight="1" x14ac:dyDescent="0.2">
      <c r="A23" s="146"/>
      <c r="B23" s="128"/>
      <c r="C23" s="18">
        <v>358</v>
      </c>
      <c r="D23" s="7"/>
      <c r="E23" s="364" t="s">
        <v>349</v>
      </c>
      <c r="F23" s="365"/>
      <c r="G23" s="365"/>
      <c r="H23" s="365"/>
      <c r="I23" s="365"/>
      <c r="J23" s="365"/>
      <c r="K23" s="365"/>
      <c r="L23" s="365"/>
      <c r="M23" s="366"/>
      <c r="N23" s="54"/>
      <c r="O23" s="32"/>
      <c r="P23" s="54"/>
      <c r="Q23" s="32"/>
    </row>
    <row r="24" spans="1:17" ht="28.5" customHeight="1" x14ac:dyDescent="0.2">
      <c r="A24" s="146"/>
      <c r="B24" s="128"/>
      <c r="C24" s="18">
        <v>359</v>
      </c>
      <c r="D24" s="6"/>
      <c r="E24" s="310" t="s">
        <v>350</v>
      </c>
      <c r="F24" s="311"/>
      <c r="G24" s="312"/>
      <c r="H24" s="48"/>
      <c r="I24" s="49"/>
      <c r="J24" s="50"/>
      <c r="K24" s="48"/>
      <c r="L24" s="49"/>
      <c r="M24" s="50"/>
      <c r="N24" s="48"/>
      <c r="O24" s="50"/>
      <c r="P24" s="48"/>
      <c r="Q24" s="50"/>
    </row>
    <row r="25" spans="1:17" ht="15.6" customHeight="1" x14ac:dyDescent="0.2">
      <c r="A25" s="147"/>
      <c r="B25" s="129"/>
      <c r="C25" s="55">
        <v>360</v>
      </c>
      <c r="D25" s="57"/>
      <c r="E25" s="284" t="s">
        <v>351</v>
      </c>
      <c r="F25" s="285"/>
      <c r="G25" s="144"/>
      <c r="H25" s="65"/>
      <c r="I25" s="66"/>
      <c r="J25" s="67"/>
      <c r="K25" s="65"/>
      <c r="L25" s="66"/>
      <c r="M25" s="67"/>
      <c r="N25" s="178" t="s">
        <v>352</v>
      </c>
      <c r="O25" s="179"/>
      <c r="P25" s="65"/>
      <c r="Q25" s="67"/>
    </row>
    <row r="26" spans="1:17" ht="12.95" customHeight="1" x14ac:dyDescent="0.2">
      <c r="A26" s="145" t="s">
        <v>39</v>
      </c>
      <c r="B26" s="127"/>
      <c r="C26" s="56"/>
      <c r="D26" s="58"/>
      <c r="E26" s="155"/>
      <c r="F26" s="29"/>
      <c r="G26" s="30"/>
      <c r="H26" s="68"/>
      <c r="I26" s="69"/>
      <c r="J26" s="70"/>
      <c r="K26" s="68"/>
      <c r="L26" s="69"/>
      <c r="M26" s="70"/>
      <c r="N26" s="182"/>
      <c r="O26" s="183"/>
      <c r="P26" s="68"/>
      <c r="Q26" s="70"/>
    </row>
    <row r="27" spans="1:17" ht="15.95" customHeight="1" x14ac:dyDescent="0.2">
      <c r="A27" s="146"/>
      <c r="B27" s="128"/>
      <c r="C27" s="252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4"/>
    </row>
    <row r="28" spans="1:17" ht="14.25" customHeight="1" x14ac:dyDescent="0.2">
      <c r="A28" s="146"/>
      <c r="B28" s="128"/>
      <c r="C28" s="154"/>
      <c r="D28" s="27"/>
      <c r="E28" s="28"/>
      <c r="F28" s="7"/>
      <c r="G28" s="54"/>
      <c r="H28" s="32"/>
      <c r="I28" s="7"/>
      <c r="J28" s="54"/>
      <c r="K28" s="32"/>
      <c r="L28" s="7"/>
      <c r="M28" s="54"/>
      <c r="N28" s="32"/>
      <c r="O28" s="255" t="s">
        <v>22</v>
      </c>
      <c r="P28" s="256"/>
      <c r="Q28" s="261" t="s">
        <v>37</v>
      </c>
    </row>
    <row r="29" spans="1:17" ht="8.4499999999999993" customHeight="1" x14ac:dyDescent="0.2">
      <c r="A29" s="146"/>
      <c r="B29" s="128"/>
      <c r="C29" s="154"/>
      <c r="D29" s="27"/>
      <c r="E29" s="28"/>
      <c r="F29" s="263"/>
      <c r="G29" s="252"/>
      <c r="H29" s="254"/>
      <c r="I29" s="263"/>
      <c r="J29" s="252"/>
      <c r="K29" s="254"/>
      <c r="L29" s="263"/>
      <c r="M29" s="252"/>
      <c r="N29" s="254"/>
      <c r="O29" s="257"/>
      <c r="P29" s="258"/>
      <c r="Q29" s="262"/>
    </row>
    <row r="30" spans="1:17" ht="6.75" customHeight="1" x14ac:dyDescent="0.2">
      <c r="A30" s="146"/>
      <c r="B30" s="128"/>
      <c r="C30" s="154"/>
      <c r="D30" s="27"/>
      <c r="E30" s="28"/>
      <c r="F30" s="264"/>
      <c r="G30" s="265"/>
      <c r="H30" s="266"/>
      <c r="I30" s="264"/>
      <c r="J30" s="265"/>
      <c r="K30" s="266"/>
      <c r="L30" s="264"/>
      <c r="M30" s="265"/>
      <c r="N30" s="266"/>
      <c r="O30" s="257"/>
      <c r="P30" s="258"/>
      <c r="Q30" s="347">
        <v>19</v>
      </c>
    </row>
    <row r="31" spans="1:17" ht="13.7" customHeight="1" x14ac:dyDescent="0.2">
      <c r="A31" s="147"/>
      <c r="B31" s="129"/>
      <c r="C31" s="155"/>
      <c r="D31" s="29"/>
      <c r="E31" s="30"/>
      <c r="F31" s="10" t="s">
        <v>27</v>
      </c>
      <c r="G31" s="173" t="s">
        <v>28</v>
      </c>
      <c r="H31" s="174"/>
      <c r="I31" s="10" t="s">
        <v>29</v>
      </c>
      <c r="J31" s="173" t="s">
        <v>30</v>
      </c>
      <c r="K31" s="174"/>
      <c r="L31" s="12" t="s">
        <v>31</v>
      </c>
      <c r="M31" s="173" t="s">
        <v>32</v>
      </c>
      <c r="N31" s="174"/>
      <c r="O31" s="259"/>
      <c r="P31" s="260"/>
      <c r="Q31" s="348"/>
    </row>
  </sheetData>
  <mergeCells count="139">
    <mergeCell ref="E25:G26"/>
    <mergeCell ref="H25:J26"/>
    <mergeCell ref="K25:M26"/>
    <mergeCell ref="N25:O26"/>
    <mergeCell ref="P25:Q26"/>
    <mergeCell ref="A26:A31"/>
    <mergeCell ref="B26:B31"/>
    <mergeCell ref="C27:Q27"/>
    <mergeCell ref="C28:E31"/>
    <mergeCell ref="G28:H28"/>
    <mergeCell ref="J28:K28"/>
    <mergeCell ref="M28:N28"/>
    <mergeCell ref="O28:P31"/>
    <mergeCell ref="Q28:Q29"/>
    <mergeCell ref="F29:F30"/>
    <mergeCell ref="G29:H30"/>
    <mergeCell ref="I29:I30"/>
    <mergeCell ref="J29:K30"/>
    <mergeCell ref="L29:L30"/>
    <mergeCell ref="M29:N30"/>
    <mergeCell ref="Q30:Q31"/>
    <mergeCell ref="G31:H31"/>
    <mergeCell ref="J31:K31"/>
    <mergeCell ref="M31:N31"/>
    <mergeCell ref="N19:O20"/>
    <mergeCell ref="P19:Q20"/>
    <mergeCell ref="A20:A25"/>
    <mergeCell ref="B20:B25"/>
    <mergeCell ref="E21:G21"/>
    <mergeCell ref="H21:J21"/>
    <mergeCell ref="K21:M21"/>
    <mergeCell ref="N21:O21"/>
    <mergeCell ref="P21:Q21"/>
    <mergeCell ref="E22:G22"/>
    <mergeCell ref="H22:J22"/>
    <mergeCell ref="K22:M22"/>
    <mergeCell ref="N22:O22"/>
    <mergeCell ref="P22:Q22"/>
    <mergeCell ref="E23:M23"/>
    <mergeCell ref="N23:O23"/>
    <mergeCell ref="P23:Q23"/>
    <mergeCell ref="E24:G24"/>
    <mergeCell ref="H24:J24"/>
    <mergeCell ref="K24:M24"/>
    <mergeCell ref="N24:O24"/>
    <mergeCell ref="P24:Q24"/>
    <mergeCell ref="C25:C26"/>
    <mergeCell ref="D25:D26"/>
    <mergeCell ref="C15:C16"/>
    <mergeCell ref="D15:D16"/>
    <mergeCell ref="E15:G16"/>
    <mergeCell ref="H15:J16"/>
    <mergeCell ref="K15:M16"/>
    <mergeCell ref="N15:O16"/>
    <mergeCell ref="P15:Q16"/>
    <mergeCell ref="A16:A19"/>
    <mergeCell ref="B16:B19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C19:C20"/>
    <mergeCell ref="D19:D20"/>
    <mergeCell ref="E19:G20"/>
    <mergeCell ref="H19:J20"/>
    <mergeCell ref="K19:M20"/>
    <mergeCell ref="E13:G13"/>
    <mergeCell ref="H13:J13"/>
    <mergeCell ref="K13:M13"/>
    <mergeCell ref="N13:O13"/>
    <mergeCell ref="P13:Q13"/>
    <mergeCell ref="E14:G14"/>
    <mergeCell ref="H14:J14"/>
    <mergeCell ref="K14:M14"/>
    <mergeCell ref="N14:O14"/>
    <mergeCell ref="P14:Q14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A1:B15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5"/>
  <sheetViews>
    <sheetView topLeftCell="A4" workbookViewId="0">
      <selection activeCell="K18" sqref="K18:M20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2.83203125" customWidth="1"/>
    <col min="8" max="8" width="3.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5" customWidth="1"/>
    <col min="16" max="16" width="44.83203125" customWidth="1"/>
    <col min="17" max="17" width="7.33203125" customWidth="1"/>
  </cols>
  <sheetData>
    <row r="1" spans="1:17" ht="17.25" customHeight="1" x14ac:dyDescent="0.2">
      <c r="A1" s="27"/>
      <c r="B1" s="28"/>
      <c r="C1" s="54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7" ht="14.25" customHeight="1" x14ac:dyDescent="0.2">
      <c r="A2" s="27"/>
      <c r="B2" s="28"/>
      <c r="C2" s="15">
        <v>1</v>
      </c>
      <c r="D2" s="16">
        <v>2</v>
      </c>
      <c r="E2" s="203">
        <v>3</v>
      </c>
      <c r="F2" s="204"/>
      <c r="G2" s="205"/>
      <c r="H2" s="203">
        <v>4</v>
      </c>
      <c r="I2" s="204"/>
      <c r="J2" s="205"/>
      <c r="K2" s="203">
        <v>5</v>
      </c>
      <c r="L2" s="204"/>
      <c r="M2" s="205"/>
      <c r="N2" s="203">
        <v>9</v>
      </c>
      <c r="O2" s="205"/>
      <c r="P2" s="203">
        <v>10</v>
      </c>
      <c r="Q2" s="205"/>
    </row>
    <row r="3" spans="1:17" ht="29.1" customHeight="1" x14ac:dyDescent="0.2">
      <c r="A3" s="27"/>
      <c r="B3" s="28"/>
      <c r="C3" s="17">
        <v>12</v>
      </c>
      <c r="D3" s="6"/>
      <c r="E3" s="206" t="s">
        <v>47</v>
      </c>
      <c r="F3" s="207"/>
      <c r="G3" s="208"/>
      <c r="H3" s="171" t="s">
        <v>12</v>
      </c>
      <c r="I3" s="209"/>
      <c r="J3" s="172"/>
      <c r="K3" s="210">
        <v>2</v>
      </c>
      <c r="L3" s="211"/>
      <c r="M3" s="212"/>
      <c r="N3" s="213" t="s">
        <v>10</v>
      </c>
      <c r="O3" s="214"/>
      <c r="P3" s="48"/>
      <c r="Q3" s="50"/>
    </row>
    <row r="4" spans="1:17" ht="28.7" customHeight="1" x14ac:dyDescent="0.2">
      <c r="A4" s="27"/>
      <c r="B4" s="28"/>
      <c r="C4" s="17">
        <v>13</v>
      </c>
      <c r="D4" s="6"/>
      <c r="E4" s="206" t="s">
        <v>48</v>
      </c>
      <c r="F4" s="207"/>
      <c r="G4" s="208"/>
      <c r="H4" s="171" t="s">
        <v>12</v>
      </c>
      <c r="I4" s="209"/>
      <c r="J4" s="172"/>
      <c r="K4" s="210">
        <v>2</v>
      </c>
      <c r="L4" s="211"/>
      <c r="M4" s="212"/>
      <c r="N4" s="213" t="s">
        <v>10</v>
      </c>
      <c r="O4" s="214"/>
      <c r="P4" s="48"/>
      <c r="Q4" s="50"/>
    </row>
    <row r="5" spans="1:17" ht="29.1" customHeight="1" x14ac:dyDescent="0.2">
      <c r="A5" s="27"/>
      <c r="B5" s="28"/>
      <c r="C5" s="17">
        <v>14</v>
      </c>
      <c r="D5" s="6"/>
      <c r="E5" s="215" t="s">
        <v>49</v>
      </c>
      <c r="F5" s="216"/>
      <c r="G5" s="217"/>
      <c r="H5" s="171" t="s">
        <v>12</v>
      </c>
      <c r="I5" s="209"/>
      <c r="J5" s="172"/>
      <c r="K5" s="210">
        <v>1</v>
      </c>
      <c r="L5" s="211"/>
      <c r="M5" s="212"/>
      <c r="N5" s="213" t="s">
        <v>10</v>
      </c>
      <c r="O5" s="214"/>
      <c r="P5" s="48"/>
      <c r="Q5" s="50"/>
    </row>
    <row r="6" spans="1:17" ht="28.7" customHeight="1" x14ac:dyDescent="0.2">
      <c r="A6" s="27"/>
      <c r="B6" s="28"/>
      <c r="C6" s="17">
        <v>15</v>
      </c>
      <c r="D6" s="6"/>
      <c r="E6" s="218" t="s">
        <v>50</v>
      </c>
      <c r="F6" s="219"/>
      <c r="G6" s="220"/>
      <c r="H6" s="171" t="s">
        <v>12</v>
      </c>
      <c r="I6" s="209"/>
      <c r="J6" s="172"/>
      <c r="K6" s="210">
        <v>1</v>
      </c>
      <c r="L6" s="211"/>
      <c r="M6" s="212"/>
      <c r="N6" s="213" t="s">
        <v>10</v>
      </c>
      <c r="O6" s="214"/>
      <c r="P6" s="48"/>
      <c r="Q6" s="50"/>
    </row>
    <row r="7" spans="1:17" ht="29.1" customHeight="1" x14ac:dyDescent="0.2">
      <c r="A7" s="27"/>
      <c r="B7" s="28"/>
      <c r="C7" s="17">
        <v>16</v>
      </c>
      <c r="D7" s="6"/>
      <c r="E7" s="221" t="s">
        <v>51</v>
      </c>
      <c r="F7" s="222"/>
      <c r="G7" s="223"/>
      <c r="H7" s="171" t="s">
        <v>12</v>
      </c>
      <c r="I7" s="209"/>
      <c r="J7" s="172"/>
      <c r="K7" s="210">
        <v>1</v>
      </c>
      <c r="L7" s="211"/>
      <c r="M7" s="212"/>
      <c r="N7" s="213" t="s">
        <v>10</v>
      </c>
      <c r="O7" s="214"/>
      <c r="P7" s="48"/>
      <c r="Q7" s="50"/>
    </row>
    <row r="8" spans="1:17" ht="28.7" customHeight="1" x14ac:dyDescent="0.2">
      <c r="A8" s="27"/>
      <c r="B8" s="28"/>
      <c r="C8" s="17">
        <v>17</v>
      </c>
      <c r="D8" s="6"/>
      <c r="E8" s="224" t="s">
        <v>52</v>
      </c>
      <c r="F8" s="225"/>
      <c r="G8" s="226"/>
      <c r="H8" s="171" t="s">
        <v>12</v>
      </c>
      <c r="I8" s="209"/>
      <c r="J8" s="172"/>
      <c r="K8" s="210">
        <v>2</v>
      </c>
      <c r="L8" s="211"/>
      <c r="M8" s="212"/>
      <c r="N8" s="213" t="s">
        <v>10</v>
      </c>
      <c r="O8" s="214"/>
      <c r="P8" s="48"/>
      <c r="Q8" s="50"/>
    </row>
    <row r="9" spans="1:17" ht="28.7" customHeight="1" x14ac:dyDescent="0.2">
      <c r="A9" s="27"/>
      <c r="B9" s="28"/>
      <c r="C9" s="17">
        <v>18</v>
      </c>
      <c r="D9" s="6"/>
      <c r="E9" s="227" t="s">
        <v>53</v>
      </c>
      <c r="F9" s="228"/>
      <c r="G9" s="229"/>
      <c r="H9" s="230" t="s">
        <v>20</v>
      </c>
      <c r="I9" s="231"/>
      <c r="J9" s="232"/>
      <c r="K9" s="210">
        <v>58</v>
      </c>
      <c r="L9" s="211"/>
      <c r="M9" s="212"/>
      <c r="N9" s="213" t="s">
        <v>10</v>
      </c>
      <c r="O9" s="214"/>
      <c r="P9" s="48"/>
      <c r="Q9" s="50"/>
    </row>
    <row r="10" spans="1:17" ht="29.1" customHeight="1" x14ac:dyDescent="0.2">
      <c r="A10" s="27"/>
      <c r="B10" s="28"/>
      <c r="C10" s="22">
        <v>19</v>
      </c>
      <c r="D10" s="21"/>
      <c r="E10" s="130" t="s">
        <v>54</v>
      </c>
      <c r="F10" s="131"/>
      <c r="G10" s="132"/>
      <c r="H10" s="138" t="s">
        <v>12</v>
      </c>
      <c r="I10" s="139"/>
      <c r="J10" s="140"/>
      <c r="K10" s="141">
        <v>58</v>
      </c>
      <c r="L10" s="142"/>
      <c r="M10" s="143"/>
      <c r="N10" s="136" t="s">
        <v>10</v>
      </c>
      <c r="O10" s="137"/>
      <c r="P10" s="133"/>
      <c r="Q10" s="135"/>
    </row>
    <row r="11" spans="1:17" ht="28.7" customHeight="1" x14ac:dyDescent="0.2">
      <c r="A11" s="27"/>
      <c r="B11" s="28"/>
      <c r="C11" s="22">
        <v>20</v>
      </c>
      <c r="D11" s="21"/>
      <c r="E11" s="130" t="s">
        <v>55</v>
      </c>
      <c r="F11" s="131"/>
      <c r="G11" s="132"/>
      <c r="H11" s="138" t="s">
        <v>12</v>
      </c>
      <c r="I11" s="139"/>
      <c r="J11" s="140"/>
      <c r="K11" s="141">
        <v>58</v>
      </c>
      <c r="L11" s="142"/>
      <c r="M11" s="143"/>
      <c r="N11" s="136" t="s">
        <v>10</v>
      </c>
      <c r="O11" s="137"/>
      <c r="P11" s="133"/>
      <c r="Q11" s="135"/>
    </row>
    <row r="12" spans="1:17" ht="19.7" customHeight="1" x14ac:dyDescent="0.2">
      <c r="A12" s="29"/>
      <c r="B12" s="30"/>
      <c r="C12" s="55">
        <v>21</v>
      </c>
      <c r="D12" s="57"/>
      <c r="E12" s="233" t="s">
        <v>56</v>
      </c>
      <c r="F12" s="234"/>
      <c r="G12" s="235"/>
      <c r="H12" s="239" t="s">
        <v>12</v>
      </c>
      <c r="I12" s="240"/>
      <c r="J12" s="241"/>
      <c r="K12" s="245">
        <v>58</v>
      </c>
      <c r="L12" s="246"/>
      <c r="M12" s="247"/>
      <c r="N12" s="71" t="s">
        <v>10</v>
      </c>
      <c r="O12" s="72"/>
      <c r="P12" s="65"/>
      <c r="Q12" s="67"/>
    </row>
    <row r="13" spans="1:17" ht="9" customHeight="1" x14ac:dyDescent="0.2">
      <c r="A13" s="145" t="s">
        <v>17</v>
      </c>
      <c r="B13" s="127"/>
      <c r="C13" s="56"/>
      <c r="D13" s="58"/>
      <c r="E13" s="236"/>
      <c r="F13" s="237"/>
      <c r="G13" s="238"/>
      <c r="H13" s="242"/>
      <c r="I13" s="243"/>
      <c r="J13" s="244"/>
      <c r="K13" s="248"/>
      <c r="L13" s="249"/>
      <c r="M13" s="250"/>
      <c r="N13" s="73"/>
      <c r="O13" s="74"/>
      <c r="P13" s="68"/>
      <c r="Q13" s="70"/>
    </row>
    <row r="14" spans="1:17" ht="28.7" customHeight="1" x14ac:dyDescent="0.2">
      <c r="A14" s="146"/>
      <c r="B14" s="128"/>
      <c r="C14" s="22">
        <v>22</v>
      </c>
      <c r="D14" s="21"/>
      <c r="E14" s="251" t="s">
        <v>381</v>
      </c>
      <c r="F14" s="131"/>
      <c r="G14" s="132"/>
      <c r="H14" s="138" t="s">
        <v>12</v>
      </c>
      <c r="I14" s="139"/>
      <c r="J14" s="140"/>
      <c r="K14" s="141">
        <v>1</v>
      </c>
      <c r="L14" s="142"/>
      <c r="M14" s="143"/>
      <c r="N14" s="136" t="s">
        <v>10</v>
      </c>
      <c r="O14" s="137"/>
      <c r="P14" s="133"/>
      <c r="Q14" s="135"/>
    </row>
    <row r="15" spans="1:17" ht="28.7" customHeight="1" x14ac:dyDescent="0.2">
      <c r="A15" s="147"/>
      <c r="B15" s="129"/>
      <c r="C15" s="22">
        <v>23</v>
      </c>
      <c r="D15" s="21"/>
      <c r="E15" s="251" t="s">
        <v>382</v>
      </c>
      <c r="F15" s="131"/>
      <c r="G15" s="132"/>
      <c r="H15" s="138" t="s">
        <v>12</v>
      </c>
      <c r="I15" s="139"/>
      <c r="J15" s="140"/>
      <c r="K15" s="141">
        <v>1</v>
      </c>
      <c r="L15" s="142"/>
      <c r="M15" s="143"/>
      <c r="N15" s="136" t="s">
        <v>10</v>
      </c>
      <c r="O15" s="137"/>
      <c r="P15" s="133"/>
      <c r="Q15" s="135"/>
    </row>
    <row r="16" spans="1:17" ht="29.1" customHeight="1" x14ac:dyDescent="0.2">
      <c r="A16" s="145" t="s">
        <v>21</v>
      </c>
      <c r="B16" s="127"/>
      <c r="C16" s="22">
        <v>24</v>
      </c>
      <c r="D16" s="21"/>
      <c r="E16" s="251" t="s">
        <v>383</v>
      </c>
      <c r="F16" s="131"/>
      <c r="G16" s="132"/>
      <c r="H16" s="138" t="s">
        <v>12</v>
      </c>
      <c r="I16" s="139"/>
      <c r="J16" s="140"/>
      <c r="K16" s="141">
        <v>1</v>
      </c>
      <c r="L16" s="142"/>
      <c r="M16" s="143"/>
      <c r="N16" s="136" t="s">
        <v>10</v>
      </c>
      <c r="O16" s="137"/>
      <c r="P16" s="133"/>
      <c r="Q16" s="135"/>
    </row>
    <row r="17" spans="1:17" ht="28.7" customHeight="1" x14ac:dyDescent="0.2">
      <c r="A17" s="146"/>
      <c r="B17" s="128"/>
      <c r="C17" s="22">
        <v>25</v>
      </c>
      <c r="D17" s="21"/>
      <c r="E17" s="251" t="s">
        <v>384</v>
      </c>
      <c r="F17" s="131"/>
      <c r="G17" s="132"/>
      <c r="H17" s="138" t="s">
        <v>12</v>
      </c>
      <c r="I17" s="139"/>
      <c r="J17" s="140"/>
      <c r="K17" s="141">
        <v>1</v>
      </c>
      <c r="L17" s="142"/>
      <c r="M17" s="143"/>
      <c r="N17" s="136" t="s">
        <v>10</v>
      </c>
      <c r="O17" s="137"/>
      <c r="P17" s="133"/>
      <c r="Q17" s="135"/>
    </row>
    <row r="18" spans="1:17" ht="29.1" customHeight="1" x14ac:dyDescent="0.2">
      <c r="A18" s="146"/>
      <c r="B18" s="128"/>
      <c r="C18" s="17">
        <v>26</v>
      </c>
      <c r="D18" s="6"/>
      <c r="E18" s="227" t="s">
        <v>57</v>
      </c>
      <c r="F18" s="228"/>
      <c r="G18" s="229"/>
      <c r="H18" s="171" t="s">
        <v>12</v>
      </c>
      <c r="I18" s="209"/>
      <c r="J18" s="172"/>
      <c r="K18" s="210">
        <v>158</v>
      </c>
      <c r="L18" s="211"/>
      <c r="M18" s="212"/>
      <c r="N18" s="213" t="s">
        <v>10</v>
      </c>
      <c r="O18" s="214"/>
      <c r="P18" s="48"/>
      <c r="Q18" s="50"/>
    </row>
    <row r="19" spans="1:17" ht="15.6" customHeight="1" x14ac:dyDescent="0.2">
      <c r="A19" s="147"/>
      <c r="B19" s="129"/>
      <c r="C19" s="55">
        <v>27</v>
      </c>
      <c r="D19" s="57"/>
      <c r="E19" s="233" t="s">
        <v>58</v>
      </c>
      <c r="F19" s="234"/>
      <c r="G19" s="235"/>
      <c r="H19" s="239" t="s">
        <v>12</v>
      </c>
      <c r="I19" s="240"/>
      <c r="J19" s="241"/>
      <c r="K19" s="245">
        <v>12</v>
      </c>
      <c r="L19" s="246"/>
      <c r="M19" s="247"/>
      <c r="N19" s="71" t="s">
        <v>10</v>
      </c>
      <c r="O19" s="72"/>
      <c r="P19" s="65"/>
      <c r="Q19" s="67"/>
    </row>
    <row r="20" spans="1:17" ht="13.35" customHeight="1" x14ac:dyDescent="0.2">
      <c r="A20" s="145" t="s">
        <v>39</v>
      </c>
      <c r="B20" s="127"/>
      <c r="C20" s="56"/>
      <c r="D20" s="58"/>
      <c r="E20" s="236"/>
      <c r="F20" s="237"/>
      <c r="G20" s="238"/>
      <c r="H20" s="242"/>
      <c r="I20" s="243"/>
      <c r="J20" s="244"/>
      <c r="K20" s="248"/>
      <c r="L20" s="249"/>
      <c r="M20" s="250"/>
      <c r="N20" s="73"/>
      <c r="O20" s="74"/>
      <c r="P20" s="68"/>
      <c r="Q20" s="70"/>
    </row>
    <row r="21" spans="1:17" ht="15.75" customHeight="1" x14ac:dyDescent="0.2">
      <c r="A21" s="146"/>
      <c r="B21" s="128"/>
      <c r="C21" s="252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4"/>
    </row>
    <row r="22" spans="1:17" ht="14.25" customHeight="1" x14ac:dyDescent="0.2">
      <c r="A22" s="146"/>
      <c r="B22" s="128"/>
      <c r="C22" s="154"/>
      <c r="D22" s="27"/>
      <c r="E22" s="28"/>
      <c r="F22" s="7"/>
      <c r="G22" s="54"/>
      <c r="H22" s="32"/>
      <c r="I22" s="7"/>
      <c r="J22" s="54"/>
      <c r="K22" s="32"/>
      <c r="L22" s="7"/>
      <c r="M22" s="54"/>
      <c r="N22" s="32"/>
      <c r="O22" s="255" t="s">
        <v>22</v>
      </c>
      <c r="P22" s="256"/>
      <c r="Q22" s="261" t="s">
        <v>37</v>
      </c>
    </row>
    <row r="23" spans="1:17" ht="8.4499999999999993" customHeight="1" x14ac:dyDescent="0.2">
      <c r="A23" s="146"/>
      <c r="B23" s="128"/>
      <c r="C23" s="154"/>
      <c r="D23" s="27"/>
      <c r="E23" s="28"/>
      <c r="F23" s="263"/>
      <c r="G23" s="252"/>
      <c r="H23" s="254"/>
      <c r="I23" s="263"/>
      <c r="J23" s="252"/>
      <c r="K23" s="254"/>
      <c r="L23" s="263"/>
      <c r="M23" s="252"/>
      <c r="N23" s="254"/>
      <c r="O23" s="257"/>
      <c r="P23" s="258"/>
      <c r="Q23" s="262"/>
    </row>
    <row r="24" spans="1:17" ht="6.75" customHeight="1" x14ac:dyDescent="0.2">
      <c r="A24" s="146"/>
      <c r="B24" s="128"/>
      <c r="C24" s="154"/>
      <c r="D24" s="27"/>
      <c r="E24" s="28"/>
      <c r="F24" s="264"/>
      <c r="G24" s="265"/>
      <c r="H24" s="266"/>
      <c r="I24" s="264"/>
      <c r="J24" s="265"/>
      <c r="K24" s="266"/>
      <c r="L24" s="264"/>
      <c r="M24" s="265"/>
      <c r="N24" s="266"/>
      <c r="O24" s="257"/>
      <c r="P24" s="258"/>
      <c r="Q24" s="267">
        <v>2</v>
      </c>
    </row>
    <row r="25" spans="1:17" ht="13.7" customHeight="1" x14ac:dyDescent="0.2">
      <c r="A25" s="147"/>
      <c r="B25" s="129"/>
      <c r="C25" s="155"/>
      <c r="D25" s="29"/>
      <c r="E25" s="30"/>
      <c r="F25" s="10" t="s">
        <v>27</v>
      </c>
      <c r="G25" s="173" t="s">
        <v>28</v>
      </c>
      <c r="H25" s="174"/>
      <c r="I25" s="10" t="s">
        <v>29</v>
      </c>
      <c r="J25" s="173" t="s">
        <v>30</v>
      </c>
      <c r="K25" s="174"/>
      <c r="L25" s="12" t="s">
        <v>31</v>
      </c>
      <c r="M25" s="173" t="s">
        <v>32</v>
      </c>
      <c r="N25" s="174"/>
      <c r="O25" s="259"/>
      <c r="P25" s="260"/>
      <c r="Q25" s="268"/>
    </row>
  </sheetData>
  <mergeCells count="114">
    <mergeCell ref="A20:A25"/>
    <mergeCell ref="B20:B25"/>
    <mergeCell ref="C21:Q21"/>
    <mergeCell ref="C22:E25"/>
    <mergeCell ref="G22:H22"/>
    <mergeCell ref="J22:K22"/>
    <mergeCell ref="M22:N22"/>
    <mergeCell ref="O22:P25"/>
    <mergeCell ref="Q22:Q23"/>
    <mergeCell ref="F23:F24"/>
    <mergeCell ref="G23:H24"/>
    <mergeCell ref="I23:I24"/>
    <mergeCell ref="J23:K24"/>
    <mergeCell ref="L23:L24"/>
    <mergeCell ref="M23:N24"/>
    <mergeCell ref="Q24:Q25"/>
    <mergeCell ref="G25:H25"/>
    <mergeCell ref="J25:K25"/>
    <mergeCell ref="M25:N25"/>
    <mergeCell ref="A16:A19"/>
    <mergeCell ref="B16:B19"/>
    <mergeCell ref="E16:G16"/>
    <mergeCell ref="H16:J16"/>
    <mergeCell ref="K16:M16"/>
    <mergeCell ref="N16:O16"/>
    <mergeCell ref="P16:Q16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C19:C20"/>
    <mergeCell ref="D19:D20"/>
    <mergeCell ref="E19:G20"/>
    <mergeCell ref="H19:J20"/>
    <mergeCell ref="K19:M20"/>
    <mergeCell ref="N19:O20"/>
    <mergeCell ref="P19:Q20"/>
    <mergeCell ref="A13:A15"/>
    <mergeCell ref="B13:B15"/>
    <mergeCell ref="E14:G14"/>
    <mergeCell ref="H14:J14"/>
    <mergeCell ref="K14:M14"/>
    <mergeCell ref="N14:O14"/>
    <mergeCell ref="P14:Q14"/>
    <mergeCell ref="E15:G15"/>
    <mergeCell ref="H15:J15"/>
    <mergeCell ref="K15:M15"/>
    <mergeCell ref="N15:O15"/>
    <mergeCell ref="P15:Q15"/>
    <mergeCell ref="E11:G11"/>
    <mergeCell ref="H11:J11"/>
    <mergeCell ref="K11:M11"/>
    <mergeCell ref="N11:O11"/>
    <mergeCell ref="P11:Q11"/>
    <mergeCell ref="C12:C13"/>
    <mergeCell ref="D12:D13"/>
    <mergeCell ref="E12:G13"/>
    <mergeCell ref="H12:J13"/>
    <mergeCell ref="K12:M13"/>
    <mergeCell ref="N12:O13"/>
    <mergeCell ref="P12:Q13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A1:B12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29"/>
  <sheetViews>
    <sheetView workbookViewId="0">
      <selection activeCell="H21" sqref="H21:J21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6640625" customWidth="1"/>
    <col min="6" max="6" width="6.5" customWidth="1"/>
    <col min="7" max="7" width="2.6640625" customWidth="1"/>
    <col min="8" max="8" width="3.5" customWidth="1"/>
    <col min="9" max="9" width="6.5" customWidth="1"/>
    <col min="10" max="10" width="3.5" customWidth="1"/>
    <col min="11" max="11" width="2.83203125" customWidth="1"/>
    <col min="12" max="12" width="9.83203125" customWidth="1"/>
    <col min="13" max="13" width="3.33203125" customWidth="1"/>
    <col min="14" max="14" width="2.83203125" customWidth="1"/>
    <col min="15" max="15" width="26.5" customWidth="1"/>
    <col min="16" max="16" width="45.1640625" customWidth="1"/>
    <col min="17" max="17" width="7.1640625" customWidth="1"/>
  </cols>
  <sheetData>
    <row r="1" spans="1:17" ht="9.1999999999999993" customHeight="1" x14ac:dyDescent="0.2">
      <c r="A1" s="27"/>
      <c r="B1" s="28"/>
      <c r="C1" s="54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7" ht="14.25" customHeight="1" x14ac:dyDescent="0.2">
      <c r="A2" s="27"/>
      <c r="B2" s="28"/>
      <c r="C2" s="16">
        <v>1</v>
      </c>
      <c r="D2" s="16">
        <v>2</v>
      </c>
      <c r="E2" s="203">
        <v>3</v>
      </c>
      <c r="F2" s="204"/>
      <c r="G2" s="205"/>
      <c r="H2" s="203">
        <v>4</v>
      </c>
      <c r="I2" s="204"/>
      <c r="J2" s="205"/>
      <c r="K2" s="203">
        <v>5</v>
      </c>
      <c r="L2" s="204"/>
      <c r="M2" s="205"/>
      <c r="N2" s="203">
        <v>9</v>
      </c>
      <c r="O2" s="205"/>
      <c r="P2" s="203">
        <v>10</v>
      </c>
      <c r="Q2" s="205"/>
    </row>
    <row r="3" spans="1:17" ht="28.5" customHeight="1" x14ac:dyDescent="0.2">
      <c r="A3" s="27"/>
      <c r="B3" s="28"/>
      <c r="C3" s="25">
        <v>361</v>
      </c>
      <c r="D3" s="21"/>
      <c r="E3" s="427" t="s">
        <v>462</v>
      </c>
      <c r="F3" s="428"/>
      <c r="G3" s="429"/>
      <c r="H3" s="138" t="s">
        <v>12</v>
      </c>
      <c r="I3" s="139"/>
      <c r="J3" s="140"/>
      <c r="K3" s="141">
        <v>1</v>
      </c>
      <c r="L3" s="142"/>
      <c r="M3" s="143"/>
      <c r="N3" s="414" t="s">
        <v>352</v>
      </c>
      <c r="O3" s="415"/>
      <c r="P3" s="133"/>
      <c r="Q3" s="135"/>
    </row>
    <row r="4" spans="1:17" ht="28.5" customHeight="1" x14ac:dyDescent="0.2">
      <c r="A4" s="27"/>
      <c r="B4" s="28"/>
      <c r="C4" s="25">
        <v>362</v>
      </c>
      <c r="D4" s="21"/>
      <c r="E4" s="427" t="s">
        <v>463</v>
      </c>
      <c r="F4" s="428"/>
      <c r="G4" s="429"/>
      <c r="H4" s="138" t="s">
        <v>12</v>
      </c>
      <c r="I4" s="139"/>
      <c r="J4" s="140"/>
      <c r="K4" s="141">
        <v>2</v>
      </c>
      <c r="L4" s="142"/>
      <c r="M4" s="143"/>
      <c r="N4" s="414" t="s">
        <v>352</v>
      </c>
      <c r="O4" s="415"/>
      <c r="P4" s="133"/>
      <c r="Q4" s="135"/>
    </row>
    <row r="5" spans="1:17" ht="28.5" customHeight="1" x14ac:dyDescent="0.2">
      <c r="A5" s="27"/>
      <c r="B5" s="28"/>
      <c r="C5" s="25">
        <v>363</v>
      </c>
      <c r="D5" s="21"/>
      <c r="E5" s="424" t="s">
        <v>461</v>
      </c>
      <c r="F5" s="425"/>
      <c r="G5" s="426"/>
      <c r="H5" s="138" t="s">
        <v>12</v>
      </c>
      <c r="I5" s="139"/>
      <c r="J5" s="140"/>
      <c r="K5" s="141">
        <v>1</v>
      </c>
      <c r="L5" s="142"/>
      <c r="M5" s="143"/>
      <c r="N5" s="414" t="s">
        <v>352</v>
      </c>
      <c r="O5" s="415"/>
      <c r="P5" s="133"/>
      <c r="Q5" s="135"/>
    </row>
    <row r="6" spans="1:17" ht="28.5" customHeight="1" x14ac:dyDescent="0.2">
      <c r="A6" s="27"/>
      <c r="B6" s="28"/>
      <c r="C6" s="25">
        <v>364</v>
      </c>
      <c r="D6" s="21"/>
      <c r="E6" s="430" t="s">
        <v>464</v>
      </c>
      <c r="F6" s="431"/>
      <c r="G6" s="432"/>
      <c r="H6" s="138" t="s">
        <v>12</v>
      </c>
      <c r="I6" s="139"/>
      <c r="J6" s="140"/>
      <c r="K6" s="141">
        <v>3</v>
      </c>
      <c r="L6" s="142"/>
      <c r="M6" s="143"/>
      <c r="N6" s="414" t="s">
        <v>352</v>
      </c>
      <c r="O6" s="415"/>
      <c r="P6" s="133"/>
      <c r="Q6" s="135"/>
    </row>
    <row r="7" spans="1:17" ht="17.25" customHeight="1" x14ac:dyDescent="0.2">
      <c r="A7" s="27"/>
      <c r="B7" s="28"/>
      <c r="C7" s="18">
        <v>365</v>
      </c>
      <c r="D7" s="7"/>
      <c r="E7" s="54"/>
      <c r="F7" s="31"/>
      <c r="G7" s="32"/>
      <c r="H7" s="54"/>
      <c r="I7" s="31"/>
      <c r="J7" s="32"/>
      <c r="K7" s="54"/>
      <c r="L7" s="31"/>
      <c r="M7" s="32"/>
      <c r="N7" s="54"/>
      <c r="O7" s="32"/>
      <c r="P7" s="54"/>
      <c r="Q7" s="32"/>
    </row>
    <row r="8" spans="1:17" ht="17.25" customHeight="1" x14ac:dyDescent="0.2">
      <c r="A8" s="27"/>
      <c r="B8" s="28"/>
      <c r="C8" s="18">
        <v>366</v>
      </c>
      <c r="D8" s="7"/>
      <c r="E8" s="227" t="s">
        <v>353</v>
      </c>
      <c r="F8" s="228"/>
      <c r="G8" s="229"/>
      <c r="H8" s="54"/>
      <c r="I8" s="31"/>
      <c r="J8" s="32"/>
      <c r="K8" s="54"/>
      <c r="L8" s="31"/>
      <c r="M8" s="32"/>
      <c r="N8" s="54"/>
      <c r="O8" s="32"/>
      <c r="P8" s="54"/>
      <c r="Q8" s="32"/>
    </row>
    <row r="9" spans="1:17" ht="51" customHeight="1" x14ac:dyDescent="0.2">
      <c r="A9" s="27"/>
      <c r="B9" s="28"/>
      <c r="C9" s="18">
        <v>367</v>
      </c>
      <c r="D9" s="6"/>
      <c r="E9" s="367" t="s">
        <v>354</v>
      </c>
      <c r="F9" s="368"/>
      <c r="G9" s="369"/>
      <c r="H9" s="171" t="s">
        <v>67</v>
      </c>
      <c r="I9" s="209"/>
      <c r="J9" s="172"/>
      <c r="K9" s="141">
        <v>15</v>
      </c>
      <c r="L9" s="142"/>
      <c r="M9" s="143"/>
      <c r="N9" s="310" t="s">
        <v>352</v>
      </c>
      <c r="O9" s="312"/>
      <c r="P9" s="48"/>
      <c r="Q9" s="50"/>
    </row>
    <row r="10" spans="1:17" ht="50.25" customHeight="1" x14ac:dyDescent="0.2">
      <c r="A10" s="27"/>
      <c r="B10" s="28"/>
      <c r="C10" s="18">
        <v>368</v>
      </c>
      <c r="D10" s="6"/>
      <c r="E10" s="292" t="s">
        <v>355</v>
      </c>
      <c r="F10" s="293"/>
      <c r="G10" s="294"/>
      <c r="H10" s="171" t="s">
        <v>67</v>
      </c>
      <c r="I10" s="209"/>
      <c r="J10" s="172"/>
      <c r="K10" s="141">
        <v>15</v>
      </c>
      <c r="L10" s="142"/>
      <c r="M10" s="143"/>
      <c r="N10" s="310" t="s">
        <v>352</v>
      </c>
      <c r="O10" s="312"/>
      <c r="P10" s="48"/>
      <c r="Q10" s="50"/>
    </row>
    <row r="11" spans="1:17" ht="54" customHeight="1" x14ac:dyDescent="0.2">
      <c r="A11" s="27"/>
      <c r="B11" s="28"/>
      <c r="C11" s="18">
        <v>369</v>
      </c>
      <c r="D11" s="6"/>
      <c r="E11" s="367" t="s">
        <v>356</v>
      </c>
      <c r="F11" s="368"/>
      <c r="G11" s="369"/>
      <c r="H11" s="171" t="s">
        <v>67</v>
      </c>
      <c r="I11" s="209"/>
      <c r="J11" s="172"/>
      <c r="K11" s="141">
        <v>22</v>
      </c>
      <c r="L11" s="142"/>
      <c r="M11" s="143"/>
      <c r="N11" s="310" t="s">
        <v>352</v>
      </c>
      <c r="O11" s="312"/>
      <c r="P11" s="48"/>
      <c r="Q11" s="50"/>
    </row>
    <row r="12" spans="1:17" ht="47.25" customHeight="1" x14ac:dyDescent="0.2">
      <c r="A12" s="27"/>
      <c r="B12" s="28"/>
      <c r="C12" s="18">
        <v>370</v>
      </c>
      <c r="D12" s="6"/>
      <c r="E12" s="292" t="s">
        <v>357</v>
      </c>
      <c r="F12" s="293"/>
      <c r="G12" s="294"/>
      <c r="H12" s="171" t="s">
        <v>67</v>
      </c>
      <c r="I12" s="209"/>
      <c r="J12" s="172"/>
      <c r="K12" s="141">
        <v>18</v>
      </c>
      <c r="L12" s="142"/>
      <c r="M12" s="143"/>
      <c r="N12" s="310" t="s">
        <v>352</v>
      </c>
      <c r="O12" s="312"/>
      <c r="P12" s="48"/>
      <c r="Q12" s="50"/>
    </row>
    <row r="13" spans="1:17" ht="48.75" customHeight="1" x14ac:dyDescent="0.2">
      <c r="A13" s="27"/>
      <c r="B13" s="28"/>
      <c r="C13" s="18">
        <v>371</v>
      </c>
      <c r="D13" s="6"/>
      <c r="E13" s="292" t="s">
        <v>358</v>
      </c>
      <c r="F13" s="293"/>
      <c r="G13" s="294"/>
      <c r="H13" s="171" t="s">
        <v>67</v>
      </c>
      <c r="I13" s="209"/>
      <c r="J13" s="172"/>
      <c r="K13" s="141">
        <v>4</v>
      </c>
      <c r="L13" s="142"/>
      <c r="M13" s="143"/>
      <c r="N13" s="310" t="s">
        <v>352</v>
      </c>
      <c r="O13" s="312"/>
      <c r="P13" s="48"/>
      <c r="Q13" s="50"/>
    </row>
    <row r="14" spans="1:17" ht="17.25" customHeight="1" x14ac:dyDescent="0.2">
      <c r="A14" s="27"/>
      <c r="B14" s="28"/>
      <c r="C14" s="18">
        <v>372</v>
      </c>
      <c r="D14" s="7"/>
      <c r="E14" s="54"/>
      <c r="F14" s="31"/>
      <c r="G14" s="32"/>
      <c r="H14" s="54"/>
      <c r="I14" s="31"/>
      <c r="J14" s="32"/>
      <c r="K14" s="54"/>
      <c r="L14" s="31"/>
      <c r="M14" s="32"/>
      <c r="N14" s="54"/>
      <c r="O14" s="32"/>
      <c r="P14" s="54"/>
      <c r="Q14" s="32"/>
    </row>
    <row r="15" spans="1:17" ht="28.5" customHeight="1" x14ac:dyDescent="0.2">
      <c r="A15" s="27"/>
      <c r="B15" s="28"/>
      <c r="C15" s="18">
        <v>373</v>
      </c>
      <c r="D15" s="6"/>
      <c r="E15" s="282" t="s">
        <v>465</v>
      </c>
      <c r="F15" s="228"/>
      <c r="G15" s="229"/>
      <c r="H15" s="230" t="s">
        <v>20</v>
      </c>
      <c r="I15" s="231"/>
      <c r="J15" s="232"/>
      <c r="K15" s="141">
        <v>3</v>
      </c>
      <c r="L15" s="142"/>
      <c r="M15" s="143"/>
      <c r="N15" s="310" t="s">
        <v>352</v>
      </c>
      <c r="O15" s="312"/>
      <c r="P15" s="48"/>
      <c r="Q15" s="50"/>
    </row>
    <row r="16" spans="1:17" ht="17.25" customHeight="1" x14ac:dyDescent="0.2">
      <c r="A16" s="29"/>
      <c r="B16" s="30"/>
      <c r="C16" s="18">
        <v>374</v>
      </c>
      <c r="D16" s="7"/>
      <c r="E16" s="54"/>
      <c r="F16" s="31"/>
      <c r="G16" s="32"/>
      <c r="H16" s="54"/>
      <c r="I16" s="31"/>
      <c r="J16" s="32"/>
      <c r="K16" s="54"/>
      <c r="L16" s="31"/>
      <c r="M16" s="32"/>
      <c r="N16" s="54"/>
      <c r="O16" s="32"/>
      <c r="P16" s="54"/>
      <c r="Q16" s="32"/>
    </row>
    <row r="17" spans="1:17" ht="28.5" customHeight="1" x14ac:dyDescent="0.2">
      <c r="A17" s="145" t="s">
        <v>17</v>
      </c>
      <c r="B17" s="127"/>
      <c r="C17" s="25">
        <v>375</v>
      </c>
      <c r="D17" s="21"/>
      <c r="E17" s="251" t="s">
        <v>466</v>
      </c>
      <c r="F17" s="320"/>
      <c r="G17" s="321"/>
      <c r="H17" s="138" t="s">
        <v>12</v>
      </c>
      <c r="I17" s="139"/>
      <c r="J17" s="140"/>
      <c r="K17" s="141">
        <v>3</v>
      </c>
      <c r="L17" s="142"/>
      <c r="M17" s="143"/>
      <c r="N17" s="414" t="s">
        <v>352</v>
      </c>
      <c r="O17" s="415"/>
      <c r="P17" s="133"/>
      <c r="Q17" s="135"/>
    </row>
    <row r="18" spans="1:17" ht="17.25" customHeight="1" x14ac:dyDescent="0.2">
      <c r="A18" s="146"/>
      <c r="B18" s="128"/>
      <c r="C18" s="25">
        <v>376</v>
      </c>
      <c r="D18" s="381"/>
      <c r="E18" s="382"/>
      <c r="F18" s="433"/>
      <c r="G18" s="383"/>
      <c r="H18" s="382"/>
      <c r="I18" s="433"/>
      <c r="J18" s="383"/>
      <c r="K18" s="382"/>
      <c r="L18" s="433"/>
      <c r="M18" s="383"/>
      <c r="N18" s="382"/>
      <c r="O18" s="383"/>
      <c r="P18" s="382"/>
      <c r="Q18" s="383"/>
    </row>
    <row r="19" spans="1:17" ht="28.5" customHeight="1" x14ac:dyDescent="0.2">
      <c r="A19" s="147"/>
      <c r="B19" s="129"/>
      <c r="C19" s="25">
        <v>377</v>
      </c>
      <c r="D19" s="21"/>
      <c r="E19" s="251" t="s">
        <v>467</v>
      </c>
      <c r="F19" s="320"/>
      <c r="G19" s="321"/>
      <c r="H19" s="148" t="s">
        <v>20</v>
      </c>
      <c r="I19" s="149"/>
      <c r="J19" s="150"/>
      <c r="K19" s="141">
        <v>1</v>
      </c>
      <c r="L19" s="142"/>
      <c r="M19" s="143"/>
      <c r="N19" s="414" t="s">
        <v>352</v>
      </c>
      <c r="O19" s="415"/>
      <c r="P19" s="133"/>
      <c r="Q19" s="135"/>
    </row>
    <row r="20" spans="1:17" ht="17.25" customHeight="1" x14ac:dyDescent="0.2">
      <c r="A20" s="145" t="s">
        <v>21</v>
      </c>
      <c r="B20" s="127"/>
      <c r="C20" s="18">
        <v>378</v>
      </c>
      <c r="D20" s="7"/>
      <c r="E20" s="54"/>
      <c r="F20" s="31"/>
      <c r="G20" s="32"/>
      <c r="H20" s="54"/>
      <c r="I20" s="31"/>
      <c r="J20" s="32"/>
      <c r="K20" s="54"/>
      <c r="L20" s="31"/>
      <c r="M20" s="32"/>
      <c r="N20" s="54"/>
      <c r="O20" s="32"/>
      <c r="P20" s="54"/>
      <c r="Q20" s="32"/>
    </row>
    <row r="21" spans="1:17" ht="59.25" customHeight="1" x14ac:dyDescent="0.2">
      <c r="A21" s="146"/>
      <c r="B21" s="128"/>
      <c r="C21" s="18">
        <v>379</v>
      </c>
      <c r="D21" s="6"/>
      <c r="E21" s="286" t="s">
        <v>359</v>
      </c>
      <c r="F21" s="287"/>
      <c r="G21" s="288"/>
      <c r="H21" s="171" t="s">
        <v>67</v>
      </c>
      <c r="I21" s="209"/>
      <c r="J21" s="172"/>
      <c r="K21" s="141">
        <v>16</v>
      </c>
      <c r="L21" s="142"/>
      <c r="M21" s="143"/>
      <c r="N21" s="310" t="s">
        <v>352</v>
      </c>
      <c r="O21" s="312"/>
      <c r="P21" s="48"/>
      <c r="Q21" s="50"/>
    </row>
    <row r="22" spans="1:17" ht="17.25" customHeight="1" x14ac:dyDescent="0.2">
      <c r="A22" s="146"/>
      <c r="B22" s="128"/>
      <c r="C22" s="18">
        <v>380</v>
      </c>
      <c r="D22" s="7"/>
      <c r="E22" s="54"/>
      <c r="F22" s="31"/>
      <c r="G22" s="32"/>
      <c r="H22" s="54"/>
      <c r="I22" s="31"/>
      <c r="J22" s="32"/>
      <c r="K22" s="54"/>
      <c r="L22" s="31"/>
      <c r="M22" s="32"/>
      <c r="N22" s="54"/>
      <c r="O22" s="32"/>
      <c r="P22" s="54"/>
      <c r="Q22" s="32"/>
    </row>
    <row r="23" spans="1:17" ht="28.5" customHeight="1" x14ac:dyDescent="0.2">
      <c r="A23" s="146"/>
      <c r="B23" s="128"/>
      <c r="C23" s="18">
        <v>381</v>
      </c>
      <c r="D23" s="6"/>
      <c r="E23" s="286" t="s">
        <v>360</v>
      </c>
      <c r="F23" s="287"/>
      <c r="G23" s="288"/>
      <c r="H23" s="48"/>
      <c r="I23" s="49"/>
      <c r="J23" s="50"/>
      <c r="K23" s="48"/>
      <c r="L23" s="49"/>
      <c r="M23" s="50"/>
      <c r="N23" s="48"/>
      <c r="O23" s="50"/>
      <c r="P23" s="48"/>
      <c r="Q23" s="50"/>
    </row>
    <row r="24" spans="1:17" ht="28.5" customHeight="1" x14ac:dyDescent="0.2">
      <c r="A24" s="147"/>
      <c r="B24" s="129"/>
      <c r="C24" s="18">
        <v>382</v>
      </c>
      <c r="D24" s="6"/>
      <c r="E24" s="301" t="s">
        <v>361</v>
      </c>
      <c r="F24" s="338"/>
      <c r="G24" s="302"/>
      <c r="H24" s="310" t="s">
        <v>362</v>
      </c>
      <c r="I24" s="311"/>
      <c r="J24" s="312"/>
      <c r="K24" s="434">
        <v>0.15</v>
      </c>
      <c r="L24" s="435"/>
      <c r="M24" s="436"/>
      <c r="N24" s="310" t="s">
        <v>352</v>
      </c>
      <c r="O24" s="312"/>
      <c r="P24" s="48"/>
      <c r="Q24" s="50"/>
    </row>
    <row r="25" spans="1:17" ht="32.85" customHeight="1" x14ac:dyDescent="0.2">
      <c r="A25" s="145" t="s">
        <v>39</v>
      </c>
      <c r="B25" s="127"/>
      <c r="C25" s="65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7"/>
    </row>
    <row r="26" spans="1:17" ht="14.25" customHeight="1" x14ac:dyDescent="0.2">
      <c r="A26" s="146"/>
      <c r="B26" s="128"/>
      <c r="C26" s="154"/>
      <c r="D26" s="27"/>
      <c r="E26" s="28"/>
      <c r="F26" s="7"/>
      <c r="G26" s="54"/>
      <c r="H26" s="32"/>
      <c r="I26" s="7"/>
      <c r="J26" s="54"/>
      <c r="K26" s="32"/>
      <c r="L26" s="7"/>
      <c r="M26" s="54"/>
      <c r="N26" s="32"/>
      <c r="O26" s="255" t="s">
        <v>22</v>
      </c>
      <c r="P26" s="256"/>
      <c r="Q26" s="261" t="s">
        <v>37</v>
      </c>
    </row>
    <row r="27" spans="1:17" ht="8.4499999999999993" customHeight="1" x14ac:dyDescent="0.2">
      <c r="A27" s="146"/>
      <c r="B27" s="128"/>
      <c r="C27" s="154"/>
      <c r="D27" s="27"/>
      <c r="E27" s="28"/>
      <c r="F27" s="263"/>
      <c r="G27" s="252"/>
      <c r="H27" s="254"/>
      <c r="I27" s="263"/>
      <c r="J27" s="252"/>
      <c r="K27" s="254"/>
      <c r="L27" s="263"/>
      <c r="M27" s="252"/>
      <c r="N27" s="254"/>
      <c r="O27" s="257"/>
      <c r="P27" s="258"/>
      <c r="Q27" s="262"/>
    </row>
    <row r="28" spans="1:17" ht="6.75" customHeight="1" x14ac:dyDescent="0.2">
      <c r="A28" s="146"/>
      <c r="B28" s="128"/>
      <c r="C28" s="154"/>
      <c r="D28" s="27"/>
      <c r="E28" s="28"/>
      <c r="F28" s="264"/>
      <c r="G28" s="265"/>
      <c r="H28" s="266"/>
      <c r="I28" s="264"/>
      <c r="J28" s="265"/>
      <c r="K28" s="266"/>
      <c r="L28" s="264"/>
      <c r="M28" s="265"/>
      <c r="N28" s="266"/>
      <c r="O28" s="257"/>
      <c r="P28" s="258"/>
      <c r="Q28" s="347">
        <v>20</v>
      </c>
    </row>
    <row r="29" spans="1:17" ht="13.7" customHeight="1" x14ac:dyDescent="0.2">
      <c r="A29" s="147"/>
      <c r="B29" s="129"/>
      <c r="C29" s="155"/>
      <c r="D29" s="29"/>
      <c r="E29" s="30"/>
      <c r="F29" s="10" t="s">
        <v>27</v>
      </c>
      <c r="G29" s="173" t="s">
        <v>28</v>
      </c>
      <c r="H29" s="174"/>
      <c r="I29" s="10" t="s">
        <v>29</v>
      </c>
      <c r="J29" s="173" t="s">
        <v>30</v>
      </c>
      <c r="K29" s="174"/>
      <c r="L29" s="12" t="s">
        <v>31</v>
      </c>
      <c r="M29" s="173" t="s">
        <v>32</v>
      </c>
      <c r="N29" s="174"/>
      <c r="O29" s="259"/>
      <c r="P29" s="260"/>
      <c r="Q29" s="348"/>
    </row>
  </sheetData>
  <mergeCells count="140">
    <mergeCell ref="K24:M24"/>
    <mergeCell ref="N24:O24"/>
    <mergeCell ref="P24:Q24"/>
    <mergeCell ref="A25:A29"/>
    <mergeCell ref="B25:B29"/>
    <mergeCell ref="C25:Q25"/>
    <mergeCell ref="C26:E29"/>
    <mergeCell ref="G26:H26"/>
    <mergeCell ref="J26:K26"/>
    <mergeCell ref="M26:N26"/>
    <mergeCell ref="O26:P29"/>
    <mergeCell ref="Q26:Q27"/>
    <mergeCell ref="F27:F28"/>
    <mergeCell ref="G27:H28"/>
    <mergeCell ref="I27:I28"/>
    <mergeCell ref="J27:K28"/>
    <mergeCell ref="L27:L28"/>
    <mergeCell ref="M27:N28"/>
    <mergeCell ref="Q28:Q29"/>
    <mergeCell ref="G29:H29"/>
    <mergeCell ref="J29:K29"/>
    <mergeCell ref="M29:N29"/>
    <mergeCell ref="A20:A24"/>
    <mergeCell ref="B20:B24"/>
    <mergeCell ref="E23:G23"/>
    <mergeCell ref="H23:J23"/>
    <mergeCell ref="K23:M23"/>
    <mergeCell ref="N23:O23"/>
    <mergeCell ref="P23:Q23"/>
    <mergeCell ref="E20:G20"/>
    <mergeCell ref="H20:J20"/>
    <mergeCell ref="K20:M20"/>
    <mergeCell ref="N20:O20"/>
    <mergeCell ref="P20:Q20"/>
    <mergeCell ref="E21:G21"/>
    <mergeCell ref="H21:J21"/>
    <mergeCell ref="K21:M21"/>
    <mergeCell ref="N21:O21"/>
    <mergeCell ref="P21:Q21"/>
    <mergeCell ref="E24:G24"/>
    <mergeCell ref="H24:J24"/>
    <mergeCell ref="A17:A19"/>
    <mergeCell ref="B17:B19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E19:G19"/>
    <mergeCell ref="H19:J19"/>
    <mergeCell ref="K19:M19"/>
    <mergeCell ref="N19:O19"/>
    <mergeCell ref="P19:Q19"/>
    <mergeCell ref="E22:G22"/>
    <mergeCell ref="H22:J22"/>
    <mergeCell ref="K22:M22"/>
    <mergeCell ref="N22:O22"/>
    <mergeCell ref="P22:Q22"/>
    <mergeCell ref="E15:G15"/>
    <mergeCell ref="H15:J15"/>
    <mergeCell ref="K15:M15"/>
    <mergeCell ref="N15:O15"/>
    <mergeCell ref="P15:Q15"/>
    <mergeCell ref="E16:G16"/>
    <mergeCell ref="H16:J16"/>
    <mergeCell ref="K16:M16"/>
    <mergeCell ref="N16:O16"/>
    <mergeCell ref="P16:Q16"/>
    <mergeCell ref="E13:G13"/>
    <mergeCell ref="H13:J13"/>
    <mergeCell ref="K13:M13"/>
    <mergeCell ref="N13:O13"/>
    <mergeCell ref="P13:Q13"/>
    <mergeCell ref="E14:G14"/>
    <mergeCell ref="H14:J14"/>
    <mergeCell ref="K14:M14"/>
    <mergeCell ref="N14:O14"/>
    <mergeCell ref="P14:Q14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A1:B16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6"/>
  <sheetViews>
    <sheetView topLeftCell="A7" workbookViewId="0">
      <selection activeCell="C11" sqref="C11:Q11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2.83203125" customWidth="1"/>
    <col min="8" max="8" width="3.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5" customWidth="1"/>
    <col min="16" max="16" width="44.83203125" customWidth="1"/>
    <col min="17" max="17" width="7.33203125" customWidth="1"/>
  </cols>
  <sheetData>
    <row r="1" spans="1:18" ht="9.1999999999999993" customHeight="1" x14ac:dyDescent="0.2">
      <c r="A1" s="27"/>
      <c r="B1" s="28"/>
      <c r="C1" s="54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8" ht="14.25" customHeight="1" x14ac:dyDescent="0.2">
      <c r="A2" s="27"/>
      <c r="B2" s="28"/>
      <c r="C2" s="15">
        <v>1</v>
      </c>
      <c r="D2" s="16">
        <v>2</v>
      </c>
      <c r="E2" s="203">
        <v>3</v>
      </c>
      <c r="F2" s="204"/>
      <c r="G2" s="205"/>
      <c r="H2" s="203">
        <v>4</v>
      </c>
      <c r="I2" s="204"/>
      <c r="J2" s="205"/>
      <c r="K2" s="203">
        <v>5</v>
      </c>
      <c r="L2" s="204"/>
      <c r="M2" s="205"/>
      <c r="N2" s="203">
        <v>9</v>
      </c>
      <c r="O2" s="205"/>
      <c r="P2" s="203">
        <v>10</v>
      </c>
      <c r="Q2" s="205"/>
    </row>
    <row r="3" spans="1:18" ht="29.1" customHeight="1" x14ac:dyDescent="0.2">
      <c r="A3" s="27"/>
      <c r="B3" s="28"/>
      <c r="C3" s="17">
        <v>28</v>
      </c>
      <c r="D3" s="6"/>
      <c r="E3" s="227" t="s">
        <v>59</v>
      </c>
      <c r="F3" s="228"/>
      <c r="G3" s="229"/>
      <c r="H3" s="171" t="s">
        <v>12</v>
      </c>
      <c r="I3" s="209"/>
      <c r="J3" s="172"/>
      <c r="K3" s="210">
        <v>8</v>
      </c>
      <c r="L3" s="211"/>
      <c r="M3" s="212"/>
      <c r="N3" s="213" t="s">
        <v>10</v>
      </c>
      <c r="O3" s="214"/>
      <c r="P3" s="48"/>
      <c r="Q3" s="50"/>
    </row>
    <row r="4" spans="1:18" ht="28.5" customHeight="1" x14ac:dyDescent="0.2">
      <c r="A4" s="27"/>
      <c r="B4" s="28"/>
      <c r="C4" s="22">
        <v>29</v>
      </c>
      <c r="D4" s="21"/>
      <c r="E4" s="251" t="s">
        <v>385</v>
      </c>
      <c r="F4" s="131"/>
      <c r="G4" s="132"/>
      <c r="H4" s="138" t="s">
        <v>12</v>
      </c>
      <c r="I4" s="139"/>
      <c r="J4" s="140"/>
      <c r="K4" s="141">
        <v>31</v>
      </c>
      <c r="L4" s="142"/>
      <c r="M4" s="143"/>
      <c r="N4" s="136" t="s">
        <v>10</v>
      </c>
      <c r="O4" s="137"/>
      <c r="P4" s="133"/>
      <c r="Q4" s="135"/>
    </row>
    <row r="5" spans="1:18" ht="28.5" customHeight="1" x14ac:dyDescent="0.2">
      <c r="A5" s="27"/>
      <c r="B5" s="28"/>
      <c r="C5" s="22">
        <v>30</v>
      </c>
      <c r="D5" s="21"/>
      <c r="E5" s="130" t="s">
        <v>60</v>
      </c>
      <c r="F5" s="131"/>
      <c r="G5" s="132"/>
      <c r="H5" s="138" t="s">
        <v>12</v>
      </c>
      <c r="I5" s="139"/>
      <c r="J5" s="140"/>
      <c r="K5" s="141">
        <v>28</v>
      </c>
      <c r="L5" s="142"/>
      <c r="M5" s="143"/>
      <c r="N5" s="136" t="s">
        <v>10</v>
      </c>
      <c r="O5" s="137"/>
      <c r="P5" s="133"/>
      <c r="Q5" s="135"/>
    </row>
    <row r="6" spans="1:18" ht="28.5" customHeight="1" x14ac:dyDescent="0.2">
      <c r="A6" s="27"/>
      <c r="B6" s="28"/>
      <c r="C6" s="22">
        <v>31</v>
      </c>
      <c r="D6" s="21"/>
      <c r="E6" s="130" t="s">
        <v>61</v>
      </c>
      <c r="F6" s="131"/>
      <c r="G6" s="132"/>
      <c r="H6" s="138" t="s">
        <v>12</v>
      </c>
      <c r="I6" s="139"/>
      <c r="J6" s="140"/>
      <c r="K6" s="141">
        <v>12</v>
      </c>
      <c r="L6" s="142"/>
      <c r="M6" s="143"/>
      <c r="N6" s="136" t="s">
        <v>10</v>
      </c>
      <c r="O6" s="137"/>
      <c r="P6" s="133"/>
      <c r="Q6" s="135"/>
    </row>
    <row r="7" spans="1:18" ht="28.5" customHeight="1" x14ac:dyDescent="0.2">
      <c r="A7" s="27"/>
      <c r="B7" s="28"/>
      <c r="C7" s="22">
        <v>32</v>
      </c>
      <c r="D7" s="21"/>
      <c r="E7" s="130" t="s">
        <v>62</v>
      </c>
      <c r="F7" s="131"/>
      <c r="G7" s="132"/>
      <c r="H7" s="138" t="s">
        <v>12</v>
      </c>
      <c r="I7" s="139"/>
      <c r="J7" s="140"/>
      <c r="K7" s="141">
        <v>8</v>
      </c>
      <c r="L7" s="142"/>
      <c r="M7" s="143"/>
      <c r="N7" s="136" t="s">
        <v>10</v>
      </c>
      <c r="O7" s="137"/>
      <c r="P7" s="133"/>
      <c r="Q7" s="135"/>
    </row>
    <row r="8" spans="1:18" ht="28.7" customHeight="1" x14ac:dyDescent="0.2">
      <c r="A8" s="27"/>
      <c r="B8" s="28"/>
      <c r="C8" s="22">
        <v>33</v>
      </c>
      <c r="D8" s="21"/>
      <c r="E8" s="130" t="s">
        <v>63</v>
      </c>
      <c r="F8" s="131"/>
      <c r="G8" s="132"/>
      <c r="H8" s="138" t="s">
        <v>12</v>
      </c>
      <c r="I8" s="139"/>
      <c r="J8" s="140"/>
      <c r="K8" s="141">
        <v>2</v>
      </c>
      <c r="L8" s="142"/>
      <c r="M8" s="143"/>
      <c r="N8" s="136" t="s">
        <v>10</v>
      </c>
      <c r="O8" s="137"/>
      <c r="P8" s="133"/>
      <c r="Q8" s="135"/>
    </row>
    <row r="9" spans="1:18" ht="29.1" customHeight="1" x14ac:dyDescent="0.2">
      <c r="A9" s="27"/>
      <c r="B9" s="28"/>
      <c r="C9" s="22">
        <v>34</v>
      </c>
      <c r="D9" s="21"/>
      <c r="E9" s="130" t="s">
        <v>64</v>
      </c>
      <c r="F9" s="131"/>
      <c r="G9" s="132"/>
      <c r="H9" s="138" t="s">
        <v>12</v>
      </c>
      <c r="I9" s="139"/>
      <c r="J9" s="140"/>
      <c r="K9" s="141">
        <v>2</v>
      </c>
      <c r="L9" s="142"/>
      <c r="M9" s="143"/>
      <c r="N9" s="136" t="s">
        <v>10</v>
      </c>
      <c r="O9" s="137"/>
      <c r="P9" s="133"/>
      <c r="Q9" s="135"/>
    </row>
    <row r="10" spans="1:18" ht="28.7" customHeight="1" x14ac:dyDescent="0.2">
      <c r="A10" s="27"/>
      <c r="B10" s="28"/>
      <c r="C10" s="22">
        <v>35</v>
      </c>
      <c r="D10" s="21"/>
      <c r="E10" s="130" t="s">
        <v>65</v>
      </c>
      <c r="F10" s="131"/>
      <c r="G10" s="132"/>
      <c r="H10" s="138" t="s">
        <v>12</v>
      </c>
      <c r="I10" s="139"/>
      <c r="J10" s="140"/>
      <c r="K10" s="141">
        <v>6</v>
      </c>
      <c r="L10" s="142"/>
      <c r="M10" s="143"/>
      <c r="N10" s="136" t="s">
        <v>10</v>
      </c>
      <c r="O10" s="137"/>
      <c r="P10" s="133"/>
      <c r="Q10" s="135"/>
    </row>
    <row r="11" spans="1:18" ht="28.7" customHeight="1" x14ac:dyDescent="0.2">
      <c r="A11" s="27"/>
      <c r="B11" s="28"/>
      <c r="C11" s="23">
        <v>36</v>
      </c>
      <c r="D11" s="24"/>
      <c r="E11" s="269" t="s">
        <v>386</v>
      </c>
      <c r="F11" s="270"/>
      <c r="G11" s="271"/>
      <c r="H11" s="272" t="s">
        <v>387</v>
      </c>
      <c r="I11" s="273"/>
      <c r="J11" s="274"/>
      <c r="K11" s="275">
        <v>4</v>
      </c>
      <c r="L11" s="276"/>
      <c r="M11" s="277"/>
      <c r="N11" s="278" t="s">
        <v>388</v>
      </c>
      <c r="O11" s="279"/>
      <c r="P11" s="280"/>
      <c r="Q11" s="281"/>
    </row>
    <row r="12" spans="1:18" ht="29.1" customHeight="1" x14ac:dyDescent="0.2">
      <c r="A12" s="27"/>
      <c r="B12" s="28"/>
      <c r="C12" s="17">
        <v>37</v>
      </c>
      <c r="D12" s="6"/>
      <c r="E12" s="282" t="s">
        <v>363</v>
      </c>
      <c r="F12" s="228"/>
      <c r="G12" s="229"/>
      <c r="H12" s="171" t="s">
        <v>67</v>
      </c>
      <c r="I12" s="209"/>
      <c r="J12" s="172"/>
      <c r="K12" s="210">
        <v>300</v>
      </c>
      <c r="L12" s="211"/>
      <c r="M12" s="212"/>
      <c r="N12" s="213" t="s">
        <v>10</v>
      </c>
      <c r="O12" s="214"/>
      <c r="P12" s="48">
        <v>65</v>
      </c>
      <c r="Q12" s="50"/>
      <c r="R12">
        <f>P12/2</f>
        <v>32.5</v>
      </c>
    </row>
    <row r="13" spans="1:18" ht="13.5" customHeight="1" x14ac:dyDescent="0.2">
      <c r="A13" s="29"/>
      <c r="B13" s="30"/>
      <c r="C13" s="55">
        <v>38</v>
      </c>
      <c r="D13" s="57"/>
      <c r="E13" s="283" t="s">
        <v>364</v>
      </c>
      <c r="F13" s="234"/>
      <c r="G13" s="235"/>
      <c r="H13" s="239" t="s">
        <v>67</v>
      </c>
      <c r="I13" s="240"/>
      <c r="J13" s="241"/>
      <c r="K13" s="245">
        <v>60</v>
      </c>
      <c r="L13" s="246"/>
      <c r="M13" s="247"/>
      <c r="N13" s="71" t="s">
        <v>10</v>
      </c>
      <c r="O13" s="72"/>
      <c r="P13" s="65">
        <v>50</v>
      </c>
      <c r="Q13" s="67"/>
      <c r="R13">
        <f t="shared" ref="R13:R19" si="0">P13/2</f>
        <v>25</v>
      </c>
    </row>
    <row r="14" spans="1:18" ht="15.2" customHeight="1" x14ac:dyDescent="0.2">
      <c r="A14" s="145" t="s">
        <v>17</v>
      </c>
      <c r="B14" s="127"/>
      <c r="C14" s="56"/>
      <c r="D14" s="58"/>
      <c r="E14" s="236"/>
      <c r="F14" s="237"/>
      <c r="G14" s="238"/>
      <c r="H14" s="242"/>
      <c r="I14" s="243"/>
      <c r="J14" s="244"/>
      <c r="K14" s="248"/>
      <c r="L14" s="249"/>
      <c r="M14" s="250"/>
      <c r="N14" s="73"/>
      <c r="O14" s="74"/>
      <c r="P14" s="68"/>
      <c r="Q14" s="70"/>
      <c r="R14">
        <f t="shared" si="0"/>
        <v>0</v>
      </c>
    </row>
    <row r="15" spans="1:18" ht="29.1" customHeight="1" x14ac:dyDescent="0.2">
      <c r="A15" s="146"/>
      <c r="B15" s="128"/>
      <c r="C15" s="17">
        <v>39</v>
      </c>
      <c r="D15" s="6"/>
      <c r="E15" s="282" t="s">
        <v>365</v>
      </c>
      <c r="F15" s="228"/>
      <c r="G15" s="229"/>
      <c r="H15" s="171" t="s">
        <v>67</v>
      </c>
      <c r="I15" s="209"/>
      <c r="J15" s="172"/>
      <c r="K15" s="210">
        <v>60</v>
      </c>
      <c r="L15" s="211"/>
      <c r="M15" s="212"/>
      <c r="N15" s="213" t="s">
        <v>10</v>
      </c>
      <c r="O15" s="214"/>
      <c r="P15" s="48">
        <v>40</v>
      </c>
      <c r="Q15" s="50"/>
      <c r="R15">
        <f t="shared" si="0"/>
        <v>20</v>
      </c>
    </row>
    <row r="16" spans="1:18" ht="28.5" customHeight="1" x14ac:dyDescent="0.2">
      <c r="A16" s="147"/>
      <c r="B16" s="129"/>
      <c r="C16" s="17">
        <v>40</v>
      </c>
      <c r="D16" s="6"/>
      <c r="E16" s="282" t="s">
        <v>366</v>
      </c>
      <c r="F16" s="228"/>
      <c r="G16" s="229"/>
      <c r="H16" s="171" t="s">
        <v>67</v>
      </c>
      <c r="I16" s="209"/>
      <c r="J16" s="172"/>
      <c r="K16" s="210">
        <v>44</v>
      </c>
      <c r="L16" s="211"/>
      <c r="M16" s="212"/>
      <c r="N16" s="213" t="s">
        <v>10</v>
      </c>
      <c r="O16" s="214"/>
      <c r="P16" s="48">
        <v>32</v>
      </c>
      <c r="Q16" s="50"/>
      <c r="R16">
        <f t="shared" si="0"/>
        <v>16</v>
      </c>
    </row>
    <row r="17" spans="1:18" ht="28.7" customHeight="1" x14ac:dyDescent="0.2">
      <c r="A17" s="145" t="s">
        <v>21</v>
      </c>
      <c r="B17" s="127"/>
      <c r="C17" s="17">
        <v>41</v>
      </c>
      <c r="D17" s="6"/>
      <c r="E17" s="282" t="s">
        <v>367</v>
      </c>
      <c r="F17" s="228"/>
      <c r="G17" s="229"/>
      <c r="H17" s="171" t="s">
        <v>67</v>
      </c>
      <c r="I17" s="209"/>
      <c r="J17" s="172"/>
      <c r="K17" s="210">
        <v>20</v>
      </c>
      <c r="L17" s="211"/>
      <c r="M17" s="212"/>
      <c r="N17" s="213" t="s">
        <v>10</v>
      </c>
      <c r="O17" s="214"/>
      <c r="P17" s="48">
        <v>25</v>
      </c>
      <c r="Q17" s="50"/>
      <c r="R17">
        <f t="shared" si="0"/>
        <v>12.5</v>
      </c>
    </row>
    <row r="18" spans="1:18" ht="28.7" customHeight="1" x14ac:dyDescent="0.2">
      <c r="A18" s="146"/>
      <c r="B18" s="128"/>
      <c r="C18" s="17">
        <v>42</v>
      </c>
      <c r="D18" s="6"/>
      <c r="E18" s="282" t="s">
        <v>368</v>
      </c>
      <c r="F18" s="228"/>
      <c r="G18" s="229"/>
      <c r="H18" s="171" t="s">
        <v>67</v>
      </c>
      <c r="I18" s="209"/>
      <c r="J18" s="172"/>
      <c r="K18" s="210">
        <v>40</v>
      </c>
      <c r="L18" s="211"/>
      <c r="M18" s="212"/>
      <c r="N18" s="213" t="s">
        <v>10</v>
      </c>
      <c r="O18" s="214"/>
      <c r="P18" s="48">
        <v>20</v>
      </c>
      <c r="Q18" s="50"/>
      <c r="R18">
        <f t="shared" si="0"/>
        <v>10</v>
      </c>
    </row>
    <row r="19" spans="1:18" ht="29.1" customHeight="1" x14ac:dyDescent="0.2">
      <c r="A19" s="146"/>
      <c r="B19" s="128"/>
      <c r="C19" s="17">
        <v>43</v>
      </c>
      <c r="D19" s="6"/>
      <c r="E19" s="282" t="s">
        <v>369</v>
      </c>
      <c r="F19" s="228"/>
      <c r="G19" s="229"/>
      <c r="H19" s="171" t="s">
        <v>67</v>
      </c>
      <c r="I19" s="209"/>
      <c r="J19" s="172"/>
      <c r="K19" s="210">
        <v>34</v>
      </c>
      <c r="L19" s="211"/>
      <c r="M19" s="212"/>
      <c r="N19" s="213" t="s">
        <v>10</v>
      </c>
      <c r="O19" s="214"/>
      <c r="P19" s="48">
        <v>15</v>
      </c>
      <c r="Q19" s="50"/>
      <c r="R19">
        <f t="shared" si="0"/>
        <v>7.5</v>
      </c>
    </row>
    <row r="20" spans="1:18" ht="14.85" customHeight="1" x14ac:dyDescent="0.2">
      <c r="A20" s="147"/>
      <c r="B20" s="129"/>
      <c r="C20" s="55">
        <v>44</v>
      </c>
      <c r="D20" s="57"/>
      <c r="E20" s="284" t="s">
        <v>69</v>
      </c>
      <c r="F20" s="285"/>
      <c r="G20" s="144"/>
      <c r="H20" s="239" t="s">
        <v>67</v>
      </c>
      <c r="I20" s="240"/>
      <c r="J20" s="241"/>
      <c r="K20" s="245">
        <v>40</v>
      </c>
      <c r="L20" s="246"/>
      <c r="M20" s="247"/>
      <c r="N20" s="71" t="s">
        <v>10</v>
      </c>
      <c r="O20" s="72"/>
      <c r="P20" s="65"/>
      <c r="Q20" s="67"/>
    </row>
    <row r="21" spans="1:18" ht="41.25" customHeight="1" x14ac:dyDescent="0.2">
      <c r="A21" s="145" t="s">
        <v>39</v>
      </c>
      <c r="B21" s="127"/>
      <c r="C21" s="56"/>
      <c r="D21" s="58"/>
      <c r="E21" s="155"/>
      <c r="F21" s="29"/>
      <c r="G21" s="30"/>
      <c r="H21" s="242"/>
      <c r="I21" s="243"/>
      <c r="J21" s="244"/>
      <c r="K21" s="248"/>
      <c r="L21" s="249"/>
      <c r="M21" s="250"/>
      <c r="N21" s="73"/>
      <c r="O21" s="74"/>
      <c r="P21" s="68"/>
      <c r="Q21" s="70"/>
    </row>
    <row r="22" spans="1:18" ht="15" customHeight="1" x14ac:dyDescent="0.2">
      <c r="A22" s="146"/>
      <c r="B22" s="128"/>
      <c r="C22" s="252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4"/>
    </row>
    <row r="23" spans="1:18" ht="14.25" customHeight="1" x14ac:dyDescent="0.2">
      <c r="A23" s="146"/>
      <c r="B23" s="128"/>
      <c r="C23" s="154"/>
      <c r="D23" s="27"/>
      <c r="E23" s="28"/>
      <c r="F23" s="7"/>
      <c r="G23" s="54"/>
      <c r="H23" s="32"/>
      <c r="I23" s="7"/>
      <c r="J23" s="54"/>
      <c r="K23" s="32"/>
      <c r="L23" s="7"/>
      <c r="M23" s="54"/>
      <c r="N23" s="32"/>
      <c r="O23" s="255" t="s">
        <v>22</v>
      </c>
      <c r="P23" s="256"/>
      <c r="Q23" s="261" t="s">
        <v>37</v>
      </c>
    </row>
    <row r="24" spans="1:18" ht="8.4499999999999993" customHeight="1" x14ac:dyDescent="0.2">
      <c r="A24" s="146"/>
      <c r="B24" s="128"/>
      <c r="C24" s="154"/>
      <c r="D24" s="27"/>
      <c r="E24" s="28"/>
      <c r="F24" s="263"/>
      <c r="G24" s="252"/>
      <c r="H24" s="254"/>
      <c r="I24" s="263"/>
      <c r="J24" s="252"/>
      <c r="K24" s="254"/>
      <c r="L24" s="263"/>
      <c r="M24" s="252"/>
      <c r="N24" s="254"/>
      <c r="O24" s="257"/>
      <c r="P24" s="258"/>
      <c r="Q24" s="262"/>
    </row>
    <row r="25" spans="1:18" ht="6.75" customHeight="1" x14ac:dyDescent="0.2">
      <c r="A25" s="146"/>
      <c r="B25" s="128"/>
      <c r="C25" s="154"/>
      <c r="D25" s="27"/>
      <c r="E25" s="28"/>
      <c r="F25" s="264"/>
      <c r="G25" s="265"/>
      <c r="H25" s="266"/>
      <c r="I25" s="264"/>
      <c r="J25" s="265"/>
      <c r="K25" s="266"/>
      <c r="L25" s="264"/>
      <c r="M25" s="265"/>
      <c r="N25" s="266"/>
      <c r="O25" s="257"/>
      <c r="P25" s="258"/>
      <c r="Q25" s="267">
        <v>3</v>
      </c>
    </row>
    <row r="26" spans="1:18" ht="13.7" customHeight="1" x14ac:dyDescent="0.2">
      <c r="A26" s="147"/>
      <c r="B26" s="129"/>
      <c r="C26" s="155"/>
      <c r="D26" s="29"/>
      <c r="E26" s="30"/>
      <c r="F26" s="10" t="s">
        <v>27</v>
      </c>
      <c r="G26" s="173" t="s">
        <v>28</v>
      </c>
      <c r="H26" s="174"/>
      <c r="I26" s="10" t="s">
        <v>29</v>
      </c>
      <c r="J26" s="173" t="s">
        <v>30</v>
      </c>
      <c r="K26" s="174"/>
      <c r="L26" s="12" t="s">
        <v>31</v>
      </c>
      <c r="M26" s="173" t="s">
        <v>32</v>
      </c>
      <c r="N26" s="174"/>
      <c r="O26" s="259"/>
      <c r="P26" s="260"/>
      <c r="Q26" s="268"/>
    </row>
  </sheetData>
  <mergeCells count="119">
    <mergeCell ref="A21:A26"/>
    <mergeCell ref="B21:B26"/>
    <mergeCell ref="C22:Q22"/>
    <mergeCell ref="C23:E26"/>
    <mergeCell ref="G23:H23"/>
    <mergeCell ref="J23:K23"/>
    <mergeCell ref="M23:N23"/>
    <mergeCell ref="O23:P26"/>
    <mergeCell ref="Q23:Q24"/>
    <mergeCell ref="F24:F25"/>
    <mergeCell ref="G24:H25"/>
    <mergeCell ref="I24:I25"/>
    <mergeCell ref="J24:K25"/>
    <mergeCell ref="L24:L25"/>
    <mergeCell ref="M24:N25"/>
    <mergeCell ref="Q25:Q26"/>
    <mergeCell ref="G26:H26"/>
    <mergeCell ref="J26:K26"/>
    <mergeCell ref="M26:N26"/>
    <mergeCell ref="A17:A20"/>
    <mergeCell ref="B17:B20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E19:G19"/>
    <mergeCell ref="H19:J19"/>
    <mergeCell ref="K19:M19"/>
    <mergeCell ref="N19:O19"/>
    <mergeCell ref="P19:Q19"/>
    <mergeCell ref="C20:C21"/>
    <mergeCell ref="D20:D21"/>
    <mergeCell ref="E20:G21"/>
    <mergeCell ref="H20:J21"/>
    <mergeCell ref="K20:M21"/>
    <mergeCell ref="N20:O21"/>
    <mergeCell ref="P20:Q21"/>
    <mergeCell ref="C13:C14"/>
    <mergeCell ref="D13:D14"/>
    <mergeCell ref="E13:G14"/>
    <mergeCell ref="H13:J14"/>
    <mergeCell ref="K13:M14"/>
    <mergeCell ref="N13:O14"/>
    <mergeCell ref="P13:Q14"/>
    <mergeCell ref="A14:A16"/>
    <mergeCell ref="B14:B16"/>
    <mergeCell ref="E15:G15"/>
    <mergeCell ref="H15:J15"/>
    <mergeCell ref="K15:M15"/>
    <mergeCell ref="N15:O15"/>
    <mergeCell ref="P15:Q15"/>
    <mergeCell ref="E16:G16"/>
    <mergeCell ref="H16:J16"/>
    <mergeCell ref="K16:M16"/>
    <mergeCell ref="N16:O16"/>
    <mergeCell ref="P16:Q16"/>
    <mergeCell ref="A1:B13"/>
    <mergeCell ref="C1:Q1"/>
    <mergeCell ref="E2:G2"/>
    <mergeCell ref="H2:J2"/>
    <mergeCell ref="K2:M2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E5:G5"/>
    <mergeCell ref="H5:J5"/>
    <mergeCell ref="K5:M5"/>
    <mergeCell ref="N5:O5"/>
    <mergeCell ref="P5:Q5"/>
    <mergeCell ref="E6:G6"/>
    <mergeCell ref="H6:J6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K6:M6"/>
    <mergeCell ref="N6:O6"/>
    <mergeCell ref="P6:Q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4"/>
  <sheetViews>
    <sheetView workbookViewId="0">
      <selection activeCell="C5" sqref="C5:Q5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2.83203125" customWidth="1"/>
    <col min="8" max="8" width="3.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5" customWidth="1"/>
    <col min="16" max="16" width="44.83203125" customWidth="1"/>
    <col min="17" max="17" width="7.33203125" customWidth="1"/>
  </cols>
  <sheetData>
    <row r="1" spans="1:17" ht="9.1999999999999993" customHeight="1" x14ac:dyDescent="0.2">
      <c r="A1" s="27"/>
      <c r="B1" s="28"/>
      <c r="C1" s="54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7" ht="14.25" customHeight="1" x14ac:dyDescent="0.2">
      <c r="A2" s="27"/>
      <c r="B2" s="28"/>
      <c r="C2" s="15">
        <v>1</v>
      </c>
      <c r="D2" s="16">
        <v>2</v>
      </c>
      <c r="E2" s="203">
        <v>3</v>
      </c>
      <c r="F2" s="204"/>
      <c r="G2" s="205"/>
      <c r="H2" s="203">
        <v>4</v>
      </c>
      <c r="I2" s="204"/>
      <c r="J2" s="205"/>
      <c r="K2" s="203">
        <v>5</v>
      </c>
      <c r="L2" s="204"/>
      <c r="M2" s="205"/>
      <c r="N2" s="203">
        <v>9</v>
      </c>
      <c r="O2" s="205"/>
      <c r="P2" s="203">
        <v>10</v>
      </c>
      <c r="Q2" s="205"/>
    </row>
    <row r="3" spans="1:17" ht="41.25" customHeight="1" x14ac:dyDescent="0.2">
      <c r="A3" s="27"/>
      <c r="B3" s="28"/>
      <c r="C3" s="17">
        <v>45</v>
      </c>
      <c r="D3" s="6"/>
      <c r="E3" s="286" t="s">
        <v>70</v>
      </c>
      <c r="F3" s="287"/>
      <c r="G3" s="288"/>
      <c r="H3" s="171" t="s">
        <v>67</v>
      </c>
      <c r="I3" s="209"/>
      <c r="J3" s="172"/>
      <c r="K3" s="210">
        <v>80</v>
      </c>
      <c r="L3" s="211"/>
      <c r="M3" s="212"/>
      <c r="N3" s="213" t="s">
        <v>10</v>
      </c>
      <c r="O3" s="214"/>
      <c r="P3" s="48"/>
      <c r="Q3" s="50"/>
    </row>
    <row r="4" spans="1:17" ht="47.25" customHeight="1" x14ac:dyDescent="0.2">
      <c r="A4" s="27"/>
      <c r="B4" s="28"/>
      <c r="C4" s="17">
        <v>46</v>
      </c>
      <c r="D4" s="6"/>
      <c r="E4" s="286" t="s">
        <v>71</v>
      </c>
      <c r="F4" s="287"/>
      <c r="G4" s="288"/>
      <c r="H4" s="171" t="s">
        <v>67</v>
      </c>
      <c r="I4" s="209"/>
      <c r="J4" s="172"/>
      <c r="K4" s="210">
        <v>389</v>
      </c>
      <c r="L4" s="211"/>
      <c r="M4" s="212"/>
      <c r="N4" s="213" t="s">
        <v>10</v>
      </c>
      <c r="O4" s="214"/>
      <c r="P4" s="48"/>
      <c r="Q4" s="50"/>
    </row>
    <row r="5" spans="1:17" ht="29.1" customHeight="1" x14ac:dyDescent="0.2">
      <c r="A5" s="27"/>
      <c r="B5" s="28"/>
      <c r="C5" s="22">
        <v>47</v>
      </c>
      <c r="D5" s="21"/>
      <c r="E5" s="130" t="s">
        <v>72</v>
      </c>
      <c r="F5" s="131"/>
      <c r="G5" s="132"/>
      <c r="H5" s="138" t="s">
        <v>12</v>
      </c>
      <c r="I5" s="139"/>
      <c r="J5" s="140"/>
      <c r="K5" s="141">
        <v>8</v>
      </c>
      <c r="L5" s="142"/>
      <c r="M5" s="143"/>
      <c r="N5" s="136" t="s">
        <v>10</v>
      </c>
      <c r="O5" s="137"/>
      <c r="P5" s="133"/>
      <c r="Q5" s="135"/>
    </row>
    <row r="6" spans="1:17" ht="28.7" customHeight="1" x14ac:dyDescent="0.2">
      <c r="A6" s="27"/>
      <c r="B6" s="28"/>
      <c r="C6" s="22">
        <v>48</v>
      </c>
      <c r="D6" s="21"/>
      <c r="E6" s="130" t="s">
        <v>73</v>
      </c>
      <c r="F6" s="131"/>
      <c r="G6" s="132"/>
      <c r="H6" s="138" t="s">
        <v>12</v>
      </c>
      <c r="I6" s="139"/>
      <c r="J6" s="140"/>
      <c r="K6" s="141">
        <v>2</v>
      </c>
      <c r="L6" s="142"/>
      <c r="M6" s="143"/>
      <c r="N6" s="136" t="s">
        <v>10</v>
      </c>
      <c r="O6" s="137"/>
      <c r="P6" s="133"/>
      <c r="Q6" s="135"/>
    </row>
    <row r="7" spans="1:17" ht="28.7" customHeight="1" x14ac:dyDescent="0.2">
      <c r="A7" s="27"/>
      <c r="B7" s="28"/>
      <c r="C7" s="17">
        <v>49</v>
      </c>
      <c r="D7" s="6"/>
      <c r="E7" s="227" t="s">
        <v>74</v>
      </c>
      <c r="F7" s="228"/>
      <c r="G7" s="229"/>
      <c r="H7" s="171" t="s">
        <v>12</v>
      </c>
      <c r="I7" s="209"/>
      <c r="J7" s="172"/>
      <c r="K7" s="210">
        <v>14</v>
      </c>
      <c r="L7" s="211"/>
      <c r="M7" s="212"/>
      <c r="N7" s="213" t="s">
        <v>10</v>
      </c>
      <c r="O7" s="214"/>
      <c r="P7" s="48"/>
      <c r="Q7" s="50"/>
    </row>
    <row r="8" spans="1:17" ht="29.1" customHeight="1" x14ac:dyDescent="0.2">
      <c r="A8" s="27"/>
      <c r="B8" s="28"/>
      <c r="C8" s="17">
        <v>50</v>
      </c>
      <c r="D8" s="6"/>
      <c r="E8" s="227" t="s">
        <v>75</v>
      </c>
      <c r="F8" s="228"/>
      <c r="G8" s="229"/>
      <c r="H8" s="171" t="s">
        <v>12</v>
      </c>
      <c r="I8" s="209"/>
      <c r="J8" s="172"/>
      <c r="K8" s="210">
        <v>51</v>
      </c>
      <c r="L8" s="211"/>
      <c r="M8" s="212"/>
      <c r="N8" s="213" t="s">
        <v>10</v>
      </c>
      <c r="O8" s="214"/>
      <c r="P8" s="48"/>
      <c r="Q8" s="50"/>
    </row>
    <row r="9" spans="1:17" ht="28.7" customHeight="1" x14ac:dyDescent="0.2">
      <c r="A9" s="27"/>
      <c r="B9" s="28"/>
      <c r="C9" s="17">
        <v>51</v>
      </c>
      <c r="D9" s="6"/>
      <c r="E9" s="227" t="s">
        <v>76</v>
      </c>
      <c r="F9" s="228"/>
      <c r="G9" s="229"/>
      <c r="H9" s="171" t="s">
        <v>12</v>
      </c>
      <c r="I9" s="209"/>
      <c r="J9" s="172"/>
      <c r="K9" s="210">
        <v>28</v>
      </c>
      <c r="L9" s="211"/>
      <c r="M9" s="212"/>
      <c r="N9" s="213" t="s">
        <v>10</v>
      </c>
      <c r="O9" s="214"/>
      <c r="P9" s="48"/>
      <c r="Q9" s="50"/>
    </row>
    <row r="10" spans="1:17" ht="29.1" customHeight="1" x14ac:dyDescent="0.2">
      <c r="A10" s="27"/>
      <c r="B10" s="28"/>
      <c r="C10" s="17">
        <v>52</v>
      </c>
      <c r="D10" s="6"/>
      <c r="E10" s="227" t="s">
        <v>77</v>
      </c>
      <c r="F10" s="228"/>
      <c r="G10" s="229"/>
      <c r="H10" s="171" t="s">
        <v>12</v>
      </c>
      <c r="I10" s="209"/>
      <c r="J10" s="172"/>
      <c r="K10" s="210">
        <v>28</v>
      </c>
      <c r="L10" s="211"/>
      <c r="M10" s="212"/>
      <c r="N10" s="213" t="s">
        <v>10</v>
      </c>
      <c r="O10" s="214"/>
      <c r="P10" s="48"/>
      <c r="Q10" s="50"/>
    </row>
    <row r="11" spans="1:17" ht="28.7" customHeight="1" x14ac:dyDescent="0.2">
      <c r="A11" s="27"/>
      <c r="B11" s="28"/>
      <c r="C11" s="17">
        <v>53</v>
      </c>
      <c r="D11" s="6"/>
      <c r="E11" s="227" t="s">
        <v>78</v>
      </c>
      <c r="F11" s="228"/>
      <c r="G11" s="229"/>
      <c r="H11" s="171" t="s">
        <v>12</v>
      </c>
      <c r="I11" s="209"/>
      <c r="J11" s="172"/>
      <c r="K11" s="210">
        <v>10</v>
      </c>
      <c r="L11" s="211"/>
      <c r="M11" s="212"/>
      <c r="N11" s="213" t="s">
        <v>10</v>
      </c>
      <c r="O11" s="214"/>
      <c r="P11" s="48"/>
      <c r="Q11" s="50"/>
    </row>
    <row r="12" spans="1:17" ht="28.5" customHeight="1" x14ac:dyDescent="0.2">
      <c r="A12" s="29"/>
      <c r="B12" s="30"/>
      <c r="C12" s="17">
        <v>54</v>
      </c>
      <c r="D12" s="6"/>
      <c r="E12" s="227" t="s">
        <v>79</v>
      </c>
      <c r="F12" s="228"/>
      <c r="G12" s="229"/>
      <c r="H12" s="171" t="s">
        <v>12</v>
      </c>
      <c r="I12" s="209"/>
      <c r="J12" s="172"/>
      <c r="K12" s="210">
        <v>24</v>
      </c>
      <c r="L12" s="211"/>
      <c r="M12" s="212"/>
      <c r="N12" s="213" t="s">
        <v>10</v>
      </c>
      <c r="O12" s="214"/>
      <c r="P12" s="48"/>
      <c r="Q12" s="50"/>
    </row>
    <row r="13" spans="1:17" ht="29.45" customHeight="1" x14ac:dyDescent="0.2">
      <c r="A13" s="145" t="s">
        <v>17</v>
      </c>
      <c r="B13" s="127"/>
      <c r="C13" s="17">
        <v>55</v>
      </c>
      <c r="D13" s="6"/>
      <c r="E13" s="227" t="s">
        <v>80</v>
      </c>
      <c r="F13" s="228"/>
      <c r="G13" s="229"/>
      <c r="H13" s="171" t="s">
        <v>12</v>
      </c>
      <c r="I13" s="209"/>
      <c r="J13" s="172"/>
      <c r="K13" s="210">
        <v>104</v>
      </c>
      <c r="L13" s="211"/>
      <c r="M13" s="212"/>
      <c r="N13" s="213" t="s">
        <v>10</v>
      </c>
      <c r="O13" s="214"/>
      <c r="P13" s="48"/>
      <c r="Q13" s="50"/>
    </row>
    <row r="14" spans="1:17" ht="28.7" customHeight="1" x14ac:dyDescent="0.2">
      <c r="A14" s="146"/>
      <c r="B14" s="128"/>
      <c r="C14" s="17">
        <v>56</v>
      </c>
      <c r="D14" s="6"/>
      <c r="E14" s="227" t="s">
        <v>81</v>
      </c>
      <c r="F14" s="228"/>
      <c r="G14" s="229"/>
      <c r="H14" s="171" t="s">
        <v>12</v>
      </c>
      <c r="I14" s="209"/>
      <c r="J14" s="172"/>
      <c r="K14" s="210">
        <v>54</v>
      </c>
      <c r="L14" s="211"/>
      <c r="M14" s="212"/>
      <c r="N14" s="213" t="s">
        <v>10</v>
      </c>
      <c r="O14" s="214"/>
      <c r="P14" s="48"/>
      <c r="Q14" s="50"/>
    </row>
    <row r="15" spans="1:17" ht="12.2" customHeight="1" x14ac:dyDescent="0.2">
      <c r="A15" s="147"/>
      <c r="B15" s="129"/>
      <c r="C15" s="55">
        <v>57</v>
      </c>
      <c r="D15" s="57"/>
      <c r="E15" s="233" t="s">
        <v>82</v>
      </c>
      <c r="F15" s="234"/>
      <c r="G15" s="235"/>
      <c r="H15" s="239" t="s">
        <v>12</v>
      </c>
      <c r="I15" s="240"/>
      <c r="J15" s="241"/>
      <c r="K15" s="245">
        <v>10</v>
      </c>
      <c r="L15" s="246"/>
      <c r="M15" s="247"/>
      <c r="N15" s="71" t="s">
        <v>10</v>
      </c>
      <c r="O15" s="72"/>
      <c r="P15" s="65"/>
      <c r="Q15" s="67"/>
    </row>
    <row r="16" spans="1:17" ht="16.5" customHeight="1" x14ac:dyDescent="0.2">
      <c r="A16" s="145" t="s">
        <v>21</v>
      </c>
      <c r="B16" s="127"/>
      <c r="C16" s="56"/>
      <c r="D16" s="58"/>
      <c r="E16" s="236"/>
      <c r="F16" s="237"/>
      <c r="G16" s="238"/>
      <c r="H16" s="242"/>
      <c r="I16" s="243"/>
      <c r="J16" s="244"/>
      <c r="K16" s="248"/>
      <c r="L16" s="249"/>
      <c r="M16" s="250"/>
      <c r="N16" s="73"/>
      <c r="O16" s="74"/>
      <c r="P16" s="68"/>
      <c r="Q16" s="70"/>
    </row>
    <row r="17" spans="1:17" ht="28.7" customHeight="1" x14ac:dyDescent="0.2">
      <c r="A17" s="146"/>
      <c r="B17" s="128"/>
      <c r="C17" s="17">
        <v>58</v>
      </c>
      <c r="D17" s="6"/>
      <c r="E17" s="282" t="s">
        <v>373</v>
      </c>
      <c r="F17" s="228"/>
      <c r="G17" s="229"/>
      <c r="H17" s="171" t="s">
        <v>12</v>
      </c>
      <c r="I17" s="209"/>
      <c r="J17" s="172"/>
      <c r="K17" s="210">
        <v>44</v>
      </c>
      <c r="L17" s="211"/>
      <c r="M17" s="212"/>
      <c r="N17" s="213" t="s">
        <v>10</v>
      </c>
      <c r="O17" s="214"/>
      <c r="P17" s="48"/>
      <c r="Q17" s="50"/>
    </row>
    <row r="18" spans="1:17" ht="29.1" customHeight="1" x14ac:dyDescent="0.2">
      <c r="A18" s="146"/>
      <c r="B18" s="128"/>
      <c r="C18" s="17">
        <v>59</v>
      </c>
      <c r="D18" s="6"/>
      <c r="E18" s="282" t="s">
        <v>374</v>
      </c>
      <c r="F18" s="228"/>
      <c r="G18" s="229"/>
      <c r="H18" s="171" t="s">
        <v>12</v>
      </c>
      <c r="I18" s="209"/>
      <c r="J18" s="172"/>
      <c r="K18" s="210">
        <v>18</v>
      </c>
      <c r="L18" s="211"/>
      <c r="M18" s="212"/>
      <c r="N18" s="213" t="s">
        <v>10</v>
      </c>
      <c r="O18" s="214"/>
      <c r="P18" s="48"/>
      <c r="Q18" s="50"/>
    </row>
    <row r="19" spans="1:17" ht="28.7" customHeight="1" x14ac:dyDescent="0.2">
      <c r="A19" s="147"/>
      <c r="B19" s="129"/>
      <c r="C19" s="17">
        <v>60</v>
      </c>
      <c r="D19" s="6"/>
      <c r="E19" s="282" t="s">
        <v>375</v>
      </c>
      <c r="F19" s="228"/>
      <c r="G19" s="229"/>
      <c r="H19" s="171" t="s">
        <v>12</v>
      </c>
      <c r="I19" s="209"/>
      <c r="J19" s="172"/>
      <c r="K19" s="210">
        <v>12</v>
      </c>
      <c r="L19" s="211"/>
      <c r="M19" s="212"/>
      <c r="N19" s="213" t="s">
        <v>10</v>
      </c>
      <c r="O19" s="214"/>
      <c r="P19" s="48"/>
      <c r="Q19" s="50"/>
    </row>
    <row r="20" spans="1:17" ht="24" customHeight="1" x14ac:dyDescent="0.2">
      <c r="A20" s="145" t="s">
        <v>39</v>
      </c>
      <c r="B20" s="127"/>
      <c r="C20" s="65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7"/>
    </row>
    <row r="21" spans="1:17" ht="14.25" customHeight="1" x14ac:dyDescent="0.2">
      <c r="A21" s="146"/>
      <c r="B21" s="128"/>
      <c r="C21" s="154"/>
      <c r="D21" s="27"/>
      <c r="E21" s="28"/>
      <c r="F21" s="7"/>
      <c r="G21" s="54"/>
      <c r="H21" s="32"/>
      <c r="I21" s="7"/>
      <c r="J21" s="54"/>
      <c r="K21" s="32"/>
      <c r="L21" s="7"/>
      <c r="M21" s="54"/>
      <c r="N21" s="32"/>
      <c r="O21" s="255" t="s">
        <v>22</v>
      </c>
      <c r="P21" s="256"/>
      <c r="Q21" s="261" t="s">
        <v>37</v>
      </c>
    </row>
    <row r="22" spans="1:17" ht="8.4499999999999993" customHeight="1" x14ac:dyDescent="0.2">
      <c r="A22" s="146"/>
      <c r="B22" s="128"/>
      <c r="C22" s="154"/>
      <c r="D22" s="27"/>
      <c r="E22" s="28"/>
      <c r="F22" s="263"/>
      <c r="G22" s="252"/>
      <c r="H22" s="254"/>
      <c r="I22" s="263"/>
      <c r="J22" s="252"/>
      <c r="K22" s="254"/>
      <c r="L22" s="263"/>
      <c r="M22" s="252"/>
      <c r="N22" s="254"/>
      <c r="O22" s="257"/>
      <c r="P22" s="258"/>
      <c r="Q22" s="262"/>
    </row>
    <row r="23" spans="1:17" ht="6.75" customHeight="1" x14ac:dyDescent="0.2">
      <c r="A23" s="146"/>
      <c r="B23" s="128"/>
      <c r="C23" s="154"/>
      <c r="D23" s="27"/>
      <c r="E23" s="28"/>
      <c r="F23" s="264"/>
      <c r="G23" s="265"/>
      <c r="H23" s="266"/>
      <c r="I23" s="264"/>
      <c r="J23" s="265"/>
      <c r="K23" s="266"/>
      <c r="L23" s="264"/>
      <c r="M23" s="265"/>
      <c r="N23" s="266"/>
      <c r="O23" s="257"/>
      <c r="P23" s="258"/>
      <c r="Q23" s="267">
        <v>4</v>
      </c>
    </row>
    <row r="24" spans="1:17" ht="13.7" customHeight="1" x14ac:dyDescent="0.2">
      <c r="A24" s="147"/>
      <c r="B24" s="129"/>
      <c r="C24" s="155"/>
      <c r="D24" s="29"/>
      <c r="E24" s="30"/>
      <c r="F24" s="10" t="s">
        <v>27</v>
      </c>
      <c r="G24" s="173" t="s">
        <v>28</v>
      </c>
      <c r="H24" s="174"/>
      <c r="I24" s="10" t="s">
        <v>29</v>
      </c>
      <c r="J24" s="173" t="s">
        <v>30</v>
      </c>
      <c r="K24" s="174"/>
      <c r="L24" s="12" t="s">
        <v>31</v>
      </c>
      <c r="M24" s="173" t="s">
        <v>32</v>
      </c>
      <c r="N24" s="174"/>
      <c r="O24" s="259"/>
      <c r="P24" s="260"/>
      <c r="Q24" s="268"/>
    </row>
  </sheetData>
  <mergeCells count="112">
    <mergeCell ref="A20:A24"/>
    <mergeCell ref="B20:B24"/>
    <mergeCell ref="C20:Q20"/>
    <mergeCell ref="C21:E24"/>
    <mergeCell ref="G21:H21"/>
    <mergeCell ref="J21:K21"/>
    <mergeCell ref="M21:N21"/>
    <mergeCell ref="O21:P24"/>
    <mergeCell ref="Q21:Q22"/>
    <mergeCell ref="F22:F23"/>
    <mergeCell ref="G22:H23"/>
    <mergeCell ref="I22:I23"/>
    <mergeCell ref="J22:K23"/>
    <mergeCell ref="L22:L23"/>
    <mergeCell ref="M22:N23"/>
    <mergeCell ref="Q23:Q24"/>
    <mergeCell ref="G24:H24"/>
    <mergeCell ref="J24:K24"/>
    <mergeCell ref="M24:N24"/>
    <mergeCell ref="N17:O17"/>
    <mergeCell ref="P17:Q17"/>
    <mergeCell ref="E18:G18"/>
    <mergeCell ref="H18:J18"/>
    <mergeCell ref="K18:M18"/>
    <mergeCell ref="N18:O18"/>
    <mergeCell ref="P18:Q18"/>
    <mergeCell ref="E19:G19"/>
    <mergeCell ref="H19:J19"/>
    <mergeCell ref="K19:M19"/>
    <mergeCell ref="N19:O19"/>
    <mergeCell ref="P19:Q19"/>
    <mergeCell ref="A13:A15"/>
    <mergeCell ref="B13:B15"/>
    <mergeCell ref="E13:G13"/>
    <mergeCell ref="H13:J13"/>
    <mergeCell ref="K13:M13"/>
    <mergeCell ref="N13:O13"/>
    <mergeCell ref="P13:Q13"/>
    <mergeCell ref="E14:G14"/>
    <mergeCell ref="H14:J14"/>
    <mergeCell ref="K14:M14"/>
    <mergeCell ref="N14:O14"/>
    <mergeCell ref="P14:Q14"/>
    <mergeCell ref="C15:C16"/>
    <mergeCell ref="D15:D16"/>
    <mergeCell ref="E15:G16"/>
    <mergeCell ref="H15:J16"/>
    <mergeCell ref="K15:M16"/>
    <mergeCell ref="N15:O16"/>
    <mergeCell ref="P15:Q16"/>
    <mergeCell ref="A16:A19"/>
    <mergeCell ref="B16:B19"/>
    <mergeCell ref="E17:G17"/>
    <mergeCell ref="H17:J17"/>
    <mergeCell ref="K17:M17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A1:B12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8"/>
  <sheetViews>
    <sheetView workbookViewId="0">
      <selection activeCell="K3" sqref="K3:M23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2.83203125" customWidth="1"/>
    <col min="8" max="8" width="3.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5" customWidth="1"/>
    <col min="16" max="16" width="44.83203125" customWidth="1"/>
    <col min="17" max="17" width="7.33203125" customWidth="1"/>
  </cols>
  <sheetData>
    <row r="1" spans="1:17" ht="9.1999999999999993" customHeight="1" x14ac:dyDescent="0.2">
      <c r="A1" s="27"/>
      <c r="B1" s="28"/>
      <c r="C1" s="54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7" ht="14.25" customHeight="1" x14ac:dyDescent="0.2">
      <c r="A2" s="27"/>
      <c r="B2" s="28"/>
      <c r="C2" s="15">
        <v>1</v>
      </c>
      <c r="D2" s="16">
        <v>2</v>
      </c>
      <c r="E2" s="203">
        <v>3</v>
      </c>
      <c r="F2" s="204"/>
      <c r="G2" s="205"/>
      <c r="H2" s="203">
        <v>4</v>
      </c>
      <c r="I2" s="204"/>
      <c r="J2" s="205"/>
      <c r="K2" s="203">
        <v>5</v>
      </c>
      <c r="L2" s="204"/>
      <c r="M2" s="205"/>
      <c r="N2" s="203">
        <v>9</v>
      </c>
      <c r="O2" s="205"/>
      <c r="P2" s="203">
        <v>10</v>
      </c>
      <c r="Q2" s="205"/>
    </row>
    <row r="3" spans="1:17" ht="29.1" customHeight="1" x14ac:dyDescent="0.2">
      <c r="A3" s="27"/>
      <c r="B3" s="28"/>
      <c r="C3" s="17">
        <v>61</v>
      </c>
      <c r="D3" s="6"/>
      <c r="E3" s="282" t="s">
        <v>376</v>
      </c>
      <c r="F3" s="228"/>
      <c r="G3" s="229"/>
      <c r="H3" s="171" t="s">
        <v>12</v>
      </c>
      <c r="I3" s="209"/>
      <c r="J3" s="172"/>
      <c r="K3" s="210">
        <v>12</v>
      </c>
      <c r="L3" s="211"/>
      <c r="M3" s="212"/>
      <c r="N3" s="213" t="s">
        <v>10</v>
      </c>
      <c r="O3" s="214"/>
      <c r="P3" s="48"/>
      <c r="Q3" s="50"/>
    </row>
    <row r="4" spans="1:17" ht="28.7" customHeight="1" x14ac:dyDescent="0.2">
      <c r="A4" s="27"/>
      <c r="B4" s="28"/>
      <c r="C4" s="17">
        <v>62</v>
      </c>
      <c r="D4" s="6"/>
      <c r="E4" s="282" t="s">
        <v>377</v>
      </c>
      <c r="F4" s="228"/>
      <c r="G4" s="229"/>
      <c r="H4" s="171" t="s">
        <v>12</v>
      </c>
      <c r="I4" s="209"/>
      <c r="J4" s="172"/>
      <c r="K4" s="210">
        <v>8</v>
      </c>
      <c r="L4" s="211"/>
      <c r="M4" s="212"/>
      <c r="N4" s="213" t="s">
        <v>10</v>
      </c>
      <c r="O4" s="214"/>
      <c r="P4" s="48"/>
      <c r="Q4" s="50"/>
    </row>
    <row r="5" spans="1:17" ht="29.1" customHeight="1" x14ac:dyDescent="0.2">
      <c r="A5" s="27"/>
      <c r="B5" s="28"/>
      <c r="C5" s="17">
        <v>63</v>
      </c>
      <c r="D5" s="6"/>
      <c r="E5" s="282" t="s">
        <v>378</v>
      </c>
      <c r="F5" s="228"/>
      <c r="G5" s="229"/>
      <c r="H5" s="171" t="s">
        <v>12</v>
      </c>
      <c r="I5" s="209"/>
      <c r="J5" s="172"/>
      <c r="K5" s="210">
        <v>12</v>
      </c>
      <c r="L5" s="211"/>
      <c r="M5" s="212"/>
      <c r="N5" s="213" t="s">
        <v>10</v>
      </c>
      <c r="O5" s="214"/>
      <c r="P5" s="48"/>
      <c r="Q5" s="50"/>
    </row>
    <row r="6" spans="1:17" ht="28.7" customHeight="1" x14ac:dyDescent="0.2">
      <c r="A6" s="27"/>
      <c r="B6" s="28"/>
      <c r="C6" s="17">
        <v>64</v>
      </c>
      <c r="D6" s="6"/>
      <c r="E6" s="282" t="s">
        <v>370</v>
      </c>
      <c r="F6" s="228"/>
      <c r="G6" s="229"/>
      <c r="H6" s="171" t="s">
        <v>12</v>
      </c>
      <c r="I6" s="209"/>
      <c r="J6" s="172"/>
      <c r="K6" s="210">
        <v>92</v>
      </c>
      <c r="L6" s="211"/>
      <c r="M6" s="212"/>
      <c r="N6" s="213" t="s">
        <v>10</v>
      </c>
      <c r="O6" s="214"/>
      <c r="P6" s="48"/>
      <c r="Q6" s="50"/>
    </row>
    <row r="7" spans="1:17" ht="28.7" customHeight="1" x14ac:dyDescent="0.2">
      <c r="A7" s="27"/>
      <c r="B7" s="28"/>
      <c r="C7" s="17">
        <v>65</v>
      </c>
      <c r="D7" s="6"/>
      <c r="E7" s="282" t="s">
        <v>371</v>
      </c>
      <c r="F7" s="228"/>
      <c r="G7" s="229"/>
      <c r="H7" s="171" t="s">
        <v>12</v>
      </c>
      <c r="I7" s="209"/>
      <c r="J7" s="172"/>
      <c r="K7" s="210">
        <v>32</v>
      </c>
      <c r="L7" s="211"/>
      <c r="M7" s="212"/>
      <c r="N7" s="213" t="s">
        <v>10</v>
      </c>
      <c r="O7" s="214"/>
      <c r="P7" s="48"/>
      <c r="Q7" s="50"/>
    </row>
    <row r="8" spans="1:17" ht="29.1" customHeight="1" x14ac:dyDescent="0.2">
      <c r="A8" s="27"/>
      <c r="B8" s="28"/>
      <c r="C8" s="17">
        <v>66</v>
      </c>
      <c r="D8" s="6"/>
      <c r="E8" s="282" t="s">
        <v>372</v>
      </c>
      <c r="F8" s="228"/>
      <c r="G8" s="229"/>
      <c r="H8" s="171" t="s">
        <v>12</v>
      </c>
      <c r="I8" s="209"/>
      <c r="J8" s="172"/>
      <c r="K8" s="210">
        <v>12</v>
      </c>
      <c r="L8" s="211"/>
      <c r="M8" s="212"/>
      <c r="N8" s="213" t="s">
        <v>10</v>
      </c>
      <c r="O8" s="214"/>
      <c r="P8" s="48"/>
      <c r="Q8" s="50"/>
    </row>
    <row r="9" spans="1:17" ht="28.7" customHeight="1" x14ac:dyDescent="0.2">
      <c r="A9" s="27"/>
      <c r="B9" s="28"/>
      <c r="C9" s="17">
        <v>67</v>
      </c>
      <c r="D9" s="6"/>
      <c r="E9" s="227" t="s">
        <v>83</v>
      </c>
      <c r="F9" s="228"/>
      <c r="G9" s="229"/>
      <c r="H9" s="171" t="s">
        <v>12</v>
      </c>
      <c r="I9" s="209"/>
      <c r="J9" s="172"/>
      <c r="K9" s="210">
        <v>27</v>
      </c>
      <c r="L9" s="211"/>
      <c r="M9" s="212"/>
      <c r="N9" s="213" t="s">
        <v>10</v>
      </c>
      <c r="O9" s="214"/>
      <c r="P9" s="48"/>
      <c r="Q9" s="50"/>
    </row>
    <row r="10" spans="1:17" ht="28.5" customHeight="1" x14ac:dyDescent="0.2">
      <c r="A10" s="27"/>
      <c r="B10" s="28"/>
      <c r="C10" s="17">
        <v>68</v>
      </c>
      <c r="D10" s="6"/>
      <c r="E10" s="227" t="s">
        <v>84</v>
      </c>
      <c r="F10" s="228"/>
      <c r="G10" s="229"/>
      <c r="H10" s="171" t="s">
        <v>12</v>
      </c>
      <c r="I10" s="209"/>
      <c r="J10" s="172"/>
      <c r="K10" s="210">
        <v>54</v>
      </c>
      <c r="L10" s="211"/>
      <c r="M10" s="212"/>
      <c r="N10" s="213" t="s">
        <v>10</v>
      </c>
      <c r="O10" s="214"/>
      <c r="P10" s="48"/>
      <c r="Q10" s="50"/>
    </row>
    <row r="11" spans="1:17" ht="28.5" customHeight="1" x14ac:dyDescent="0.2">
      <c r="A11" s="27"/>
      <c r="B11" s="28"/>
      <c r="C11" s="17">
        <v>69</v>
      </c>
      <c r="D11" s="6"/>
      <c r="E11" s="227" t="s">
        <v>85</v>
      </c>
      <c r="F11" s="228"/>
      <c r="G11" s="229"/>
      <c r="H11" s="171" t="s">
        <v>12</v>
      </c>
      <c r="I11" s="209"/>
      <c r="J11" s="172"/>
      <c r="K11" s="210">
        <v>254</v>
      </c>
      <c r="L11" s="211"/>
      <c r="M11" s="212"/>
      <c r="N11" s="213" t="s">
        <v>10</v>
      </c>
      <c r="O11" s="214"/>
      <c r="P11" s="48"/>
      <c r="Q11" s="50"/>
    </row>
    <row r="12" spans="1:17" ht="28.5" customHeight="1" x14ac:dyDescent="0.2">
      <c r="A12" s="27"/>
      <c r="B12" s="28"/>
      <c r="C12" s="17">
        <v>70</v>
      </c>
      <c r="D12" s="6"/>
      <c r="E12" s="286" t="s">
        <v>86</v>
      </c>
      <c r="F12" s="287"/>
      <c r="G12" s="288"/>
      <c r="H12" s="171" t="s">
        <v>12</v>
      </c>
      <c r="I12" s="209"/>
      <c r="J12" s="172"/>
      <c r="K12" s="210">
        <v>20</v>
      </c>
      <c r="L12" s="211"/>
      <c r="M12" s="212"/>
      <c r="N12" s="213" t="s">
        <v>10</v>
      </c>
      <c r="O12" s="214"/>
      <c r="P12" s="48"/>
      <c r="Q12" s="50"/>
    </row>
    <row r="13" spans="1:17" ht="20.100000000000001" customHeight="1" x14ac:dyDescent="0.2">
      <c r="A13" s="29"/>
      <c r="B13" s="30"/>
      <c r="C13" s="55">
        <v>71</v>
      </c>
      <c r="D13" s="57"/>
      <c r="E13" s="284" t="s">
        <v>87</v>
      </c>
      <c r="F13" s="285"/>
      <c r="G13" s="144"/>
      <c r="H13" s="239" t="s">
        <v>12</v>
      </c>
      <c r="I13" s="240"/>
      <c r="J13" s="241"/>
      <c r="K13" s="245">
        <v>40</v>
      </c>
      <c r="L13" s="246"/>
      <c r="M13" s="247"/>
      <c r="N13" s="71" t="s">
        <v>10</v>
      </c>
      <c r="O13" s="72"/>
      <c r="P13" s="65"/>
      <c r="Q13" s="67"/>
    </row>
    <row r="14" spans="1:17" ht="8.4499999999999993" customHeight="1" x14ac:dyDescent="0.2">
      <c r="A14" s="145" t="s">
        <v>17</v>
      </c>
      <c r="B14" s="127"/>
      <c r="C14" s="56"/>
      <c r="D14" s="58"/>
      <c r="E14" s="155"/>
      <c r="F14" s="29"/>
      <c r="G14" s="30"/>
      <c r="H14" s="242"/>
      <c r="I14" s="243"/>
      <c r="J14" s="244"/>
      <c r="K14" s="248"/>
      <c r="L14" s="249"/>
      <c r="M14" s="250"/>
      <c r="N14" s="73"/>
      <c r="O14" s="74"/>
      <c r="P14" s="68"/>
      <c r="Q14" s="70"/>
    </row>
    <row r="15" spans="1:17" ht="28.5" customHeight="1" x14ac:dyDescent="0.2">
      <c r="A15" s="146"/>
      <c r="B15" s="128"/>
      <c r="C15" s="17">
        <v>72</v>
      </c>
      <c r="D15" s="6"/>
      <c r="E15" s="286" t="s">
        <v>88</v>
      </c>
      <c r="F15" s="287"/>
      <c r="G15" s="288"/>
      <c r="H15" s="171" t="s">
        <v>12</v>
      </c>
      <c r="I15" s="209"/>
      <c r="J15" s="172"/>
      <c r="K15" s="210">
        <v>200</v>
      </c>
      <c r="L15" s="211"/>
      <c r="M15" s="212"/>
      <c r="N15" s="213" t="s">
        <v>10</v>
      </c>
      <c r="O15" s="214"/>
      <c r="P15" s="48"/>
      <c r="Q15" s="50"/>
    </row>
    <row r="16" spans="1:17" ht="28.5" customHeight="1" x14ac:dyDescent="0.2">
      <c r="A16" s="146"/>
      <c r="B16" s="128"/>
      <c r="C16" s="17">
        <v>73</v>
      </c>
      <c r="D16" s="6"/>
      <c r="E16" s="286" t="s">
        <v>89</v>
      </c>
      <c r="F16" s="287"/>
      <c r="G16" s="288"/>
      <c r="H16" s="171" t="s">
        <v>12</v>
      </c>
      <c r="I16" s="209"/>
      <c r="J16" s="172"/>
      <c r="K16" s="210">
        <v>2</v>
      </c>
      <c r="L16" s="211"/>
      <c r="M16" s="212"/>
      <c r="N16" s="213" t="s">
        <v>10</v>
      </c>
      <c r="O16" s="214"/>
      <c r="P16" s="48"/>
      <c r="Q16" s="50"/>
    </row>
    <row r="17" spans="1:17" ht="20.45" customHeight="1" x14ac:dyDescent="0.2">
      <c r="A17" s="147"/>
      <c r="B17" s="129"/>
      <c r="C17" s="55">
        <v>74</v>
      </c>
      <c r="D17" s="57"/>
      <c r="E17" s="284" t="s">
        <v>90</v>
      </c>
      <c r="F17" s="285"/>
      <c r="G17" s="144"/>
      <c r="H17" s="239" t="s">
        <v>12</v>
      </c>
      <c r="I17" s="240"/>
      <c r="J17" s="241"/>
      <c r="K17" s="245">
        <v>8</v>
      </c>
      <c r="L17" s="246"/>
      <c r="M17" s="247"/>
      <c r="N17" s="71" t="s">
        <v>10</v>
      </c>
      <c r="O17" s="72"/>
      <c r="P17" s="65"/>
      <c r="Q17" s="67"/>
    </row>
    <row r="18" spans="1:17" ht="8.1" customHeight="1" x14ac:dyDescent="0.2">
      <c r="A18" s="145" t="s">
        <v>21</v>
      </c>
      <c r="B18" s="127"/>
      <c r="C18" s="56"/>
      <c r="D18" s="58"/>
      <c r="E18" s="155"/>
      <c r="F18" s="29"/>
      <c r="G18" s="30"/>
      <c r="H18" s="242"/>
      <c r="I18" s="243"/>
      <c r="J18" s="244"/>
      <c r="K18" s="248"/>
      <c r="L18" s="249"/>
      <c r="M18" s="250"/>
      <c r="N18" s="73"/>
      <c r="O18" s="74"/>
      <c r="P18" s="68"/>
      <c r="Q18" s="70"/>
    </row>
    <row r="19" spans="1:17" ht="28.5" customHeight="1" x14ac:dyDescent="0.2">
      <c r="A19" s="146"/>
      <c r="B19" s="128"/>
      <c r="C19" s="17">
        <v>75</v>
      </c>
      <c r="D19" s="6"/>
      <c r="E19" s="286" t="s">
        <v>91</v>
      </c>
      <c r="F19" s="287"/>
      <c r="G19" s="288"/>
      <c r="H19" s="171" t="s">
        <v>12</v>
      </c>
      <c r="I19" s="209"/>
      <c r="J19" s="172"/>
      <c r="K19" s="210">
        <v>18</v>
      </c>
      <c r="L19" s="211"/>
      <c r="M19" s="212"/>
      <c r="N19" s="213" t="s">
        <v>10</v>
      </c>
      <c r="O19" s="214"/>
      <c r="P19" s="48"/>
      <c r="Q19" s="50"/>
    </row>
    <row r="20" spans="1:17" ht="28.5" customHeight="1" x14ac:dyDescent="0.2">
      <c r="A20" s="146"/>
      <c r="B20" s="128"/>
      <c r="C20" s="17">
        <v>76</v>
      </c>
      <c r="D20" s="6"/>
      <c r="E20" s="286" t="s">
        <v>92</v>
      </c>
      <c r="F20" s="287"/>
      <c r="G20" s="288"/>
      <c r="H20" s="171" t="s">
        <v>12</v>
      </c>
      <c r="I20" s="209"/>
      <c r="J20" s="172"/>
      <c r="K20" s="210">
        <v>56</v>
      </c>
      <c r="L20" s="211"/>
      <c r="M20" s="212"/>
      <c r="N20" s="213" t="s">
        <v>10</v>
      </c>
      <c r="O20" s="214"/>
      <c r="P20" s="48"/>
      <c r="Q20" s="50"/>
    </row>
    <row r="21" spans="1:17" ht="28.5" customHeight="1" x14ac:dyDescent="0.2">
      <c r="A21" s="146"/>
      <c r="B21" s="128"/>
      <c r="C21" s="17">
        <v>77</v>
      </c>
      <c r="D21" s="6"/>
      <c r="E21" s="227" t="s">
        <v>93</v>
      </c>
      <c r="F21" s="228"/>
      <c r="G21" s="229"/>
      <c r="H21" s="48"/>
      <c r="I21" s="49"/>
      <c r="J21" s="50"/>
      <c r="K21" s="289"/>
      <c r="L21" s="290"/>
      <c r="M21" s="291"/>
      <c r="N21" s="213" t="s">
        <v>10</v>
      </c>
      <c r="O21" s="214"/>
      <c r="P21" s="48"/>
      <c r="Q21" s="50"/>
    </row>
    <row r="22" spans="1:17" ht="28.5" customHeight="1" x14ac:dyDescent="0.2">
      <c r="A22" s="147"/>
      <c r="B22" s="129"/>
      <c r="C22" s="17">
        <v>78</v>
      </c>
      <c r="D22" s="6"/>
      <c r="E22" s="292" t="s">
        <v>94</v>
      </c>
      <c r="F22" s="293"/>
      <c r="G22" s="294"/>
      <c r="H22" s="295" t="s">
        <v>95</v>
      </c>
      <c r="I22" s="296"/>
      <c r="J22" s="297"/>
      <c r="K22" s="298" t="s">
        <v>96</v>
      </c>
      <c r="L22" s="299"/>
      <c r="M22" s="300"/>
      <c r="N22" s="213" t="s">
        <v>10</v>
      </c>
      <c r="O22" s="214"/>
      <c r="P22" s="286" t="s">
        <v>97</v>
      </c>
      <c r="Q22" s="288"/>
    </row>
    <row r="23" spans="1:17" ht="18.2" customHeight="1" x14ac:dyDescent="0.2">
      <c r="A23" s="145" t="s">
        <v>39</v>
      </c>
      <c r="B23" s="127"/>
      <c r="C23" s="17">
        <v>79</v>
      </c>
      <c r="D23" s="7"/>
      <c r="E23" s="292" t="s">
        <v>98</v>
      </c>
      <c r="F23" s="293"/>
      <c r="G23" s="294"/>
      <c r="H23" s="295" t="s">
        <v>95</v>
      </c>
      <c r="I23" s="296"/>
      <c r="J23" s="297"/>
      <c r="K23" s="298" t="s">
        <v>99</v>
      </c>
      <c r="L23" s="299"/>
      <c r="M23" s="300"/>
      <c r="N23" s="301" t="s">
        <v>100</v>
      </c>
      <c r="O23" s="302"/>
      <c r="P23" s="286" t="s">
        <v>101</v>
      </c>
      <c r="Q23" s="288"/>
    </row>
    <row r="24" spans="1:17" ht="6.75" customHeight="1" x14ac:dyDescent="0.2">
      <c r="A24" s="146"/>
      <c r="B24" s="128"/>
      <c r="C24" s="252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4"/>
    </row>
    <row r="25" spans="1:17" ht="14.25" customHeight="1" x14ac:dyDescent="0.2">
      <c r="A25" s="146"/>
      <c r="B25" s="128"/>
      <c r="C25" s="154"/>
      <c r="D25" s="27"/>
      <c r="E25" s="28"/>
      <c r="F25" s="7"/>
      <c r="G25" s="54"/>
      <c r="H25" s="32"/>
      <c r="I25" s="7"/>
      <c r="J25" s="54"/>
      <c r="K25" s="32"/>
      <c r="L25" s="7"/>
      <c r="M25" s="54"/>
      <c r="N25" s="32"/>
      <c r="O25" s="255" t="s">
        <v>22</v>
      </c>
      <c r="P25" s="256"/>
      <c r="Q25" s="261" t="s">
        <v>37</v>
      </c>
    </row>
    <row r="26" spans="1:17" ht="8.4499999999999993" customHeight="1" x14ac:dyDescent="0.2">
      <c r="A26" s="146"/>
      <c r="B26" s="128"/>
      <c r="C26" s="154"/>
      <c r="D26" s="27"/>
      <c r="E26" s="28"/>
      <c r="F26" s="263"/>
      <c r="G26" s="252"/>
      <c r="H26" s="254"/>
      <c r="I26" s="263"/>
      <c r="J26" s="252"/>
      <c r="K26" s="254"/>
      <c r="L26" s="263"/>
      <c r="M26" s="252"/>
      <c r="N26" s="254"/>
      <c r="O26" s="257"/>
      <c r="P26" s="258"/>
      <c r="Q26" s="262"/>
    </row>
    <row r="27" spans="1:17" ht="6.75" customHeight="1" x14ac:dyDescent="0.2">
      <c r="A27" s="146"/>
      <c r="B27" s="128"/>
      <c r="C27" s="154"/>
      <c r="D27" s="27"/>
      <c r="E27" s="28"/>
      <c r="F27" s="264"/>
      <c r="G27" s="265"/>
      <c r="H27" s="266"/>
      <c r="I27" s="264"/>
      <c r="J27" s="265"/>
      <c r="K27" s="266"/>
      <c r="L27" s="264"/>
      <c r="M27" s="265"/>
      <c r="N27" s="266"/>
      <c r="O27" s="257"/>
      <c r="P27" s="258"/>
      <c r="Q27" s="267">
        <v>5</v>
      </c>
    </row>
    <row r="28" spans="1:17" ht="13.7" customHeight="1" x14ac:dyDescent="0.2">
      <c r="A28" s="147"/>
      <c r="B28" s="129"/>
      <c r="C28" s="155"/>
      <c r="D28" s="29"/>
      <c r="E28" s="30"/>
      <c r="F28" s="10" t="s">
        <v>27</v>
      </c>
      <c r="G28" s="173" t="s">
        <v>28</v>
      </c>
      <c r="H28" s="174"/>
      <c r="I28" s="10" t="s">
        <v>29</v>
      </c>
      <c r="J28" s="173" t="s">
        <v>30</v>
      </c>
      <c r="K28" s="174"/>
      <c r="L28" s="12" t="s">
        <v>31</v>
      </c>
      <c r="M28" s="173" t="s">
        <v>32</v>
      </c>
      <c r="N28" s="174"/>
      <c r="O28" s="259"/>
      <c r="P28" s="260"/>
      <c r="Q28" s="268"/>
    </row>
  </sheetData>
  <mergeCells count="129">
    <mergeCell ref="A23:A28"/>
    <mergeCell ref="B23:B28"/>
    <mergeCell ref="E23:G23"/>
    <mergeCell ref="H23:J23"/>
    <mergeCell ref="K23:M23"/>
    <mergeCell ref="N23:O23"/>
    <mergeCell ref="P23:Q23"/>
    <mergeCell ref="C24:Q24"/>
    <mergeCell ref="C25:E28"/>
    <mergeCell ref="G25:H25"/>
    <mergeCell ref="J25:K25"/>
    <mergeCell ref="M25:N25"/>
    <mergeCell ref="O25:P28"/>
    <mergeCell ref="Q25:Q26"/>
    <mergeCell ref="F26:F27"/>
    <mergeCell ref="G26:H27"/>
    <mergeCell ref="I26:I27"/>
    <mergeCell ref="J26:K27"/>
    <mergeCell ref="L26:L27"/>
    <mergeCell ref="M26:N27"/>
    <mergeCell ref="Q27:Q28"/>
    <mergeCell ref="G28:H28"/>
    <mergeCell ref="J28:K28"/>
    <mergeCell ref="M28:N28"/>
    <mergeCell ref="N17:O18"/>
    <mergeCell ref="P17:Q18"/>
    <mergeCell ref="A18:A22"/>
    <mergeCell ref="B18:B22"/>
    <mergeCell ref="E19:G19"/>
    <mergeCell ref="H19:J19"/>
    <mergeCell ref="K19:M19"/>
    <mergeCell ref="N19:O19"/>
    <mergeCell ref="P19:Q19"/>
    <mergeCell ref="E20:G20"/>
    <mergeCell ref="H20:J20"/>
    <mergeCell ref="K20:M20"/>
    <mergeCell ref="N20:O20"/>
    <mergeCell ref="P20:Q20"/>
    <mergeCell ref="E21:G21"/>
    <mergeCell ref="H21:J21"/>
    <mergeCell ref="K21:M21"/>
    <mergeCell ref="N21:O21"/>
    <mergeCell ref="P21:Q21"/>
    <mergeCell ref="E22:G22"/>
    <mergeCell ref="H22:J22"/>
    <mergeCell ref="K22:M22"/>
    <mergeCell ref="N22:O22"/>
    <mergeCell ref="P22:Q22"/>
    <mergeCell ref="C13:C14"/>
    <mergeCell ref="D13:D14"/>
    <mergeCell ref="E13:G14"/>
    <mergeCell ref="H13:J14"/>
    <mergeCell ref="K13:M14"/>
    <mergeCell ref="N13:O14"/>
    <mergeCell ref="P13:Q14"/>
    <mergeCell ref="A14:A17"/>
    <mergeCell ref="B14:B17"/>
    <mergeCell ref="E15:G15"/>
    <mergeCell ref="H15:J15"/>
    <mergeCell ref="K15:M15"/>
    <mergeCell ref="N15:O15"/>
    <mergeCell ref="P15:Q15"/>
    <mergeCell ref="E16:G16"/>
    <mergeCell ref="H16:J16"/>
    <mergeCell ref="K16:M16"/>
    <mergeCell ref="N16:O16"/>
    <mergeCell ref="P16:Q16"/>
    <mergeCell ref="C17:C18"/>
    <mergeCell ref="D17:D18"/>
    <mergeCell ref="E17:G18"/>
    <mergeCell ref="H17:J18"/>
    <mergeCell ref="K17:M18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A1:B13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8"/>
  <sheetViews>
    <sheetView topLeftCell="A10" workbookViewId="0">
      <selection activeCell="J26" sqref="J26:K27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2.83203125" customWidth="1"/>
    <col min="8" max="8" width="3.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5" customWidth="1"/>
    <col min="16" max="16" width="44.83203125" customWidth="1"/>
    <col min="17" max="17" width="7.33203125" customWidth="1"/>
  </cols>
  <sheetData>
    <row r="1" spans="1:17" ht="9.1999999999999993" customHeight="1" x14ac:dyDescent="0.2">
      <c r="A1" s="27"/>
      <c r="B1" s="28"/>
      <c r="C1" s="54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7" ht="14.25" customHeight="1" x14ac:dyDescent="0.2">
      <c r="A2" s="27"/>
      <c r="B2" s="28"/>
      <c r="C2" s="15">
        <v>1</v>
      </c>
      <c r="D2" s="16">
        <v>2</v>
      </c>
      <c r="E2" s="203">
        <v>3</v>
      </c>
      <c r="F2" s="204"/>
      <c r="G2" s="205"/>
      <c r="H2" s="203">
        <v>4</v>
      </c>
      <c r="I2" s="204"/>
      <c r="J2" s="205"/>
      <c r="K2" s="203">
        <v>5</v>
      </c>
      <c r="L2" s="204"/>
      <c r="M2" s="205"/>
      <c r="N2" s="203">
        <v>9</v>
      </c>
      <c r="O2" s="205"/>
      <c r="P2" s="203">
        <v>10</v>
      </c>
      <c r="Q2" s="205"/>
    </row>
    <row r="3" spans="1:17" ht="18.2" customHeight="1" x14ac:dyDescent="0.2">
      <c r="A3" s="27"/>
      <c r="B3" s="28"/>
      <c r="C3" s="7"/>
      <c r="D3" s="7"/>
      <c r="E3" s="54"/>
      <c r="F3" s="31"/>
      <c r="G3" s="32"/>
      <c r="H3" s="54"/>
      <c r="I3" s="31"/>
      <c r="J3" s="32"/>
      <c r="K3" s="54"/>
      <c r="L3" s="31"/>
      <c r="M3" s="32"/>
      <c r="N3" s="308" t="s">
        <v>102</v>
      </c>
      <c r="O3" s="309"/>
      <c r="P3" s="54"/>
      <c r="Q3" s="32"/>
    </row>
    <row r="4" spans="1:17" ht="28.5" customHeight="1" x14ac:dyDescent="0.2">
      <c r="A4" s="27"/>
      <c r="B4" s="28"/>
      <c r="C4" s="17">
        <v>80</v>
      </c>
      <c r="D4" s="6"/>
      <c r="E4" s="292" t="s">
        <v>103</v>
      </c>
      <c r="F4" s="293"/>
      <c r="G4" s="294"/>
      <c r="H4" s="295" t="s">
        <v>95</v>
      </c>
      <c r="I4" s="296"/>
      <c r="J4" s="297"/>
      <c r="K4" s="298" t="s">
        <v>104</v>
      </c>
      <c r="L4" s="299"/>
      <c r="M4" s="300"/>
      <c r="N4" s="213" t="s">
        <v>10</v>
      </c>
      <c r="O4" s="214"/>
      <c r="P4" s="286" t="s">
        <v>105</v>
      </c>
      <c r="Q4" s="288"/>
    </row>
    <row r="5" spans="1:17" ht="28.5" customHeight="1" x14ac:dyDescent="0.2">
      <c r="A5" s="27"/>
      <c r="B5" s="28"/>
      <c r="C5" s="17">
        <v>81</v>
      </c>
      <c r="D5" s="6"/>
      <c r="E5" s="292" t="s">
        <v>106</v>
      </c>
      <c r="F5" s="293"/>
      <c r="G5" s="294"/>
      <c r="H5" s="295" t="s">
        <v>95</v>
      </c>
      <c r="I5" s="296"/>
      <c r="J5" s="297"/>
      <c r="K5" s="303" t="s">
        <v>107</v>
      </c>
      <c r="L5" s="304"/>
      <c r="M5" s="305"/>
      <c r="N5" s="213" t="s">
        <v>10</v>
      </c>
      <c r="O5" s="214"/>
      <c r="P5" s="306" t="s">
        <v>108</v>
      </c>
      <c r="Q5" s="307"/>
    </row>
    <row r="6" spans="1:17" ht="28.5" customHeight="1" x14ac:dyDescent="0.2">
      <c r="A6" s="27"/>
      <c r="B6" s="28"/>
      <c r="C6" s="17">
        <v>82</v>
      </c>
      <c r="D6" s="6"/>
      <c r="E6" s="292" t="s">
        <v>109</v>
      </c>
      <c r="F6" s="293"/>
      <c r="G6" s="294"/>
      <c r="H6" s="295" t="s">
        <v>95</v>
      </c>
      <c r="I6" s="296"/>
      <c r="J6" s="297"/>
      <c r="K6" s="298" t="s">
        <v>110</v>
      </c>
      <c r="L6" s="299"/>
      <c r="M6" s="300"/>
      <c r="N6" s="213" t="s">
        <v>10</v>
      </c>
      <c r="O6" s="214"/>
      <c r="P6" s="286" t="s">
        <v>111</v>
      </c>
      <c r="Q6" s="288"/>
    </row>
    <row r="7" spans="1:17" ht="28.5" customHeight="1" x14ac:dyDescent="0.2">
      <c r="A7" s="27"/>
      <c r="B7" s="28"/>
      <c r="C7" s="17">
        <v>83</v>
      </c>
      <c r="D7" s="6"/>
      <c r="E7" s="292" t="s">
        <v>112</v>
      </c>
      <c r="F7" s="293"/>
      <c r="G7" s="294"/>
      <c r="H7" s="295" t="s">
        <v>95</v>
      </c>
      <c r="I7" s="296"/>
      <c r="J7" s="297"/>
      <c r="K7" s="298" t="s">
        <v>113</v>
      </c>
      <c r="L7" s="299"/>
      <c r="M7" s="300"/>
      <c r="N7" s="213" t="s">
        <v>10</v>
      </c>
      <c r="O7" s="214"/>
      <c r="P7" s="286" t="s">
        <v>114</v>
      </c>
      <c r="Q7" s="288"/>
    </row>
    <row r="8" spans="1:17" ht="28.5" customHeight="1" x14ac:dyDescent="0.2">
      <c r="A8" s="27"/>
      <c r="B8" s="28"/>
      <c r="C8" s="17">
        <v>84</v>
      </c>
      <c r="D8" s="6"/>
      <c r="E8" s="292" t="s">
        <v>115</v>
      </c>
      <c r="F8" s="293"/>
      <c r="G8" s="294"/>
      <c r="H8" s="295" t="s">
        <v>95</v>
      </c>
      <c r="I8" s="296"/>
      <c r="J8" s="297"/>
      <c r="K8" s="298" t="s">
        <v>116</v>
      </c>
      <c r="L8" s="299"/>
      <c r="M8" s="300"/>
      <c r="N8" s="213" t="s">
        <v>10</v>
      </c>
      <c r="O8" s="214"/>
      <c r="P8" s="286" t="s">
        <v>117</v>
      </c>
      <c r="Q8" s="288"/>
    </row>
    <row r="9" spans="1:17" ht="28.5" customHeight="1" x14ac:dyDescent="0.2">
      <c r="A9" s="27"/>
      <c r="B9" s="28"/>
      <c r="C9" s="17">
        <v>85</v>
      </c>
      <c r="D9" s="6"/>
      <c r="E9" s="227" t="s">
        <v>118</v>
      </c>
      <c r="F9" s="228"/>
      <c r="G9" s="229"/>
      <c r="H9" s="171" t="s">
        <v>119</v>
      </c>
      <c r="I9" s="209"/>
      <c r="J9" s="172"/>
      <c r="K9" s="210">
        <v>170</v>
      </c>
      <c r="L9" s="211"/>
      <c r="M9" s="212"/>
      <c r="N9" s="213" t="s">
        <v>10</v>
      </c>
      <c r="O9" s="214"/>
      <c r="P9" s="48"/>
      <c r="Q9" s="50"/>
    </row>
    <row r="10" spans="1:17" ht="17.25" customHeight="1" x14ac:dyDescent="0.2">
      <c r="A10" s="27"/>
      <c r="B10" s="28"/>
      <c r="C10" s="17">
        <v>86</v>
      </c>
      <c r="D10" s="7"/>
      <c r="E10" s="54"/>
      <c r="F10" s="31"/>
      <c r="G10" s="32"/>
      <c r="H10" s="54"/>
      <c r="I10" s="31"/>
      <c r="J10" s="32"/>
      <c r="K10" s="54"/>
      <c r="L10" s="31"/>
      <c r="M10" s="32"/>
      <c r="N10" s="54"/>
      <c r="O10" s="32"/>
      <c r="P10" s="54"/>
      <c r="Q10" s="32"/>
    </row>
    <row r="11" spans="1:17" ht="28.5" customHeight="1" x14ac:dyDescent="0.2">
      <c r="A11" s="27"/>
      <c r="B11" s="28"/>
      <c r="C11" s="17">
        <v>87</v>
      </c>
      <c r="D11" s="6"/>
      <c r="E11" s="310" t="s">
        <v>120</v>
      </c>
      <c r="F11" s="311"/>
      <c r="G11" s="312"/>
      <c r="H11" s="48"/>
      <c r="I11" s="49"/>
      <c r="J11" s="50"/>
      <c r="K11" s="48"/>
      <c r="L11" s="49"/>
      <c r="M11" s="50"/>
      <c r="N11" s="213" t="s">
        <v>10</v>
      </c>
      <c r="O11" s="214"/>
      <c r="P11" s="48"/>
      <c r="Q11" s="50"/>
    </row>
    <row r="12" spans="1:17" ht="28.5" customHeight="1" x14ac:dyDescent="0.2">
      <c r="A12" s="27"/>
      <c r="B12" s="28"/>
      <c r="C12" s="17">
        <v>88</v>
      </c>
      <c r="D12" s="6"/>
      <c r="E12" s="227" t="s">
        <v>66</v>
      </c>
      <c r="F12" s="228"/>
      <c r="G12" s="229"/>
      <c r="H12" s="171" t="s">
        <v>12</v>
      </c>
      <c r="I12" s="209"/>
      <c r="J12" s="172"/>
      <c r="K12" s="313">
        <v>2</v>
      </c>
      <c r="L12" s="314"/>
      <c r="M12" s="315"/>
      <c r="N12" s="213" t="s">
        <v>10</v>
      </c>
      <c r="O12" s="214"/>
      <c r="P12" s="48"/>
      <c r="Q12" s="50"/>
    </row>
    <row r="13" spans="1:17" ht="28.5" customHeight="1" x14ac:dyDescent="0.2">
      <c r="A13" s="27"/>
      <c r="B13" s="28"/>
      <c r="C13" s="22">
        <v>89</v>
      </c>
      <c r="D13" s="21"/>
      <c r="E13" s="130" t="s">
        <v>62</v>
      </c>
      <c r="F13" s="131"/>
      <c r="G13" s="132"/>
      <c r="H13" s="138" t="s">
        <v>12</v>
      </c>
      <c r="I13" s="139"/>
      <c r="J13" s="140"/>
      <c r="K13" s="141">
        <v>2</v>
      </c>
      <c r="L13" s="142"/>
      <c r="M13" s="143"/>
      <c r="N13" s="136" t="s">
        <v>10</v>
      </c>
      <c r="O13" s="137"/>
      <c r="P13" s="133"/>
      <c r="Q13" s="135"/>
    </row>
    <row r="14" spans="1:17" ht="28.5" customHeight="1" x14ac:dyDescent="0.2">
      <c r="A14" s="27"/>
      <c r="B14" s="28"/>
      <c r="C14" s="17">
        <v>90</v>
      </c>
      <c r="D14" s="6"/>
      <c r="E14" s="227" t="s">
        <v>68</v>
      </c>
      <c r="F14" s="228"/>
      <c r="G14" s="229"/>
      <c r="H14" s="171" t="s">
        <v>67</v>
      </c>
      <c r="I14" s="209"/>
      <c r="J14" s="172"/>
      <c r="K14" s="313">
        <v>390</v>
      </c>
      <c r="L14" s="314"/>
      <c r="M14" s="315"/>
      <c r="N14" s="213" t="s">
        <v>10</v>
      </c>
      <c r="O14" s="214"/>
      <c r="P14" s="48"/>
      <c r="Q14" s="50"/>
    </row>
    <row r="15" spans="1:17" ht="28.5" customHeight="1" x14ac:dyDescent="0.2">
      <c r="A15" s="29"/>
      <c r="B15" s="30"/>
      <c r="C15" s="17">
        <v>91</v>
      </c>
      <c r="D15" s="6"/>
      <c r="E15" s="227" t="s">
        <v>93</v>
      </c>
      <c r="F15" s="228"/>
      <c r="G15" s="229"/>
      <c r="H15" s="48"/>
      <c r="I15" s="49"/>
      <c r="J15" s="50"/>
      <c r="K15" s="48"/>
      <c r="L15" s="49"/>
      <c r="M15" s="50"/>
      <c r="N15" s="213" t="s">
        <v>10</v>
      </c>
      <c r="O15" s="214"/>
      <c r="P15" s="48"/>
      <c r="Q15" s="50"/>
    </row>
    <row r="16" spans="1:17" ht="28.5" customHeight="1" x14ac:dyDescent="0.2">
      <c r="A16" s="145" t="s">
        <v>17</v>
      </c>
      <c r="B16" s="127"/>
      <c r="C16" s="17">
        <v>92</v>
      </c>
      <c r="D16" s="6"/>
      <c r="E16" s="316" t="s">
        <v>121</v>
      </c>
      <c r="F16" s="317"/>
      <c r="G16" s="318"/>
      <c r="H16" s="295" t="s">
        <v>95</v>
      </c>
      <c r="I16" s="296"/>
      <c r="J16" s="297"/>
      <c r="K16" s="230" t="s">
        <v>122</v>
      </c>
      <c r="L16" s="231"/>
      <c r="M16" s="232"/>
      <c r="N16" s="213" t="s">
        <v>10</v>
      </c>
      <c r="O16" s="214"/>
      <c r="P16" s="286" t="s">
        <v>123</v>
      </c>
      <c r="Q16" s="288"/>
    </row>
    <row r="17" spans="1:17" ht="28.5" customHeight="1" x14ac:dyDescent="0.2">
      <c r="A17" s="146"/>
      <c r="B17" s="128"/>
      <c r="C17" s="17">
        <v>93</v>
      </c>
      <c r="D17" s="6"/>
      <c r="E17" s="227" t="s">
        <v>124</v>
      </c>
      <c r="F17" s="228"/>
      <c r="G17" s="229"/>
      <c r="H17" s="171" t="s">
        <v>12</v>
      </c>
      <c r="I17" s="209"/>
      <c r="J17" s="172"/>
      <c r="K17" s="313">
        <v>60</v>
      </c>
      <c r="L17" s="314"/>
      <c r="M17" s="315"/>
      <c r="N17" s="213" t="s">
        <v>10</v>
      </c>
      <c r="O17" s="214"/>
      <c r="P17" s="48"/>
      <c r="Q17" s="50"/>
    </row>
    <row r="18" spans="1:17" ht="28.5" customHeight="1" x14ac:dyDescent="0.2">
      <c r="A18" s="147"/>
      <c r="B18" s="129"/>
      <c r="C18" s="17">
        <v>94</v>
      </c>
      <c r="D18" s="6"/>
      <c r="E18" s="282" t="s">
        <v>389</v>
      </c>
      <c r="F18" s="287"/>
      <c r="G18" s="288"/>
      <c r="H18" s="171" t="s">
        <v>12</v>
      </c>
      <c r="I18" s="209"/>
      <c r="J18" s="172"/>
      <c r="K18" s="313">
        <v>60</v>
      </c>
      <c r="L18" s="314"/>
      <c r="M18" s="315"/>
      <c r="N18" s="213" t="s">
        <v>10</v>
      </c>
      <c r="O18" s="214"/>
      <c r="P18" s="48"/>
      <c r="Q18" s="50"/>
    </row>
    <row r="19" spans="1:17" ht="28.5" customHeight="1" x14ac:dyDescent="0.2">
      <c r="A19" s="145" t="s">
        <v>21</v>
      </c>
      <c r="B19" s="127"/>
      <c r="C19" s="17">
        <v>95</v>
      </c>
      <c r="D19" s="6"/>
      <c r="E19" s="282" t="s">
        <v>390</v>
      </c>
      <c r="F19" s="287"/>
      <c r="G19" s="288"/>
      <c r="H19" s="171" t="s">
        <v>12</v>
      </c>
      <c r="I19" s="209"/>
      <c r="J19" s="172"/>
      <c r="K19" s="313">
        <v>120</v>
      </c>
      <c r="L19" s="314"/>
      <c r="M19" s="315"/>
      <c r="N19" s="213" t="s">
        <v>10</v>
      </c>
      <c r="O19" s="214"/>
      <c r="P19" s="48"/>
      <c r="Q19" s="50"/>
    </row>
    <row r="20" spans="1:17" ht="28.5" customHeight="1" x14ac:dyDescent="0.2">
      <c r="A20" s="146"/>
      <c r="B20" s="128"/>
      <c r="C20" s="22">
        <v>96</v>
      </c>
      <c r="D20" s="21"/>
      <c r="E20" s="251" t="s">
        <v>385</v>
      </c>
      <c r="F20" s="131"/>
      <c r="G20" s="132"/>
      <c r="H20" s="138" t="s">
        <v>12</v>
      </c>
      <c r="I20" s="139"/>
      <c r="J20" s="140"/>
      <c r="K20" s="141">
        <v>2</v>
      </c>
      <c r="L20" s="142"/>
      <c r="M20" s="143"/>
      <c r="N20" s="136" t="s">
        <v>10</v>
      </c>
      <c r="O20" s="137"/>
      <c r="P20" s="133"/>
      <c r="Q20" s="135"/>
    </row>
    <row r="21" spans="1:17" ht="49.5" customHeight="1" x14ac:dyDescent="0.2">
      <c r="A21" s="146"/>
      <c r="B21" s="128"/>
      <c r="C21" s="17">
        <v>97</v>
      </c>
      <c r="D21" s="6"/>
      <c r="E21" s="286" t="s">
        <v>125</v>
      </c>
      <c r="F21" s="287"/>
      <c r="G21" s="288"/>
      <c r="H21" s="171" t="s">
        <v>12</v>
      </c>
      <c r="I21" s="209"/>
      <c r="J21" s="172"/>
      <c r="K21" s="313">
        <v>6</v>
      </c>
      <c r="L21" s="314"/>
      <c r="M21" s="315"/>
      <c r="N21" s="213" t="s">
        <v>10</v>
      </c>
      <c r="O21" s="214"/>
      <c r="P21" s="48"/>
      <c r="Q21" s="50"/>
    </row>
    <row r="22" spans="1:17" ht="28.5" customHeight="1" x14ac:dyDescent="0.2">
      <c r="A22" s="147"/>
      <c r="B22" s="129"/>
      <c r="C22" s="17">
        <v>98</v>
      </c>
      <c r="D22" s="6"/>
      <c r="E22" s="227" t="s">
        <v>118</v>
      </c>
      <c r="F22" s="228"/>
      <c r="G22" s="229"/>
      <c r="H22" s="171" t="s">
        <v>119</v>
      </c>
      <c r="I22" s="209"/>
      <c r="J22" s="172"/>
      <c r="K22" s="313">
        <v>50</v>
      </c>
      <c r="L22" s="314"/>
      <c r="M22" s="315"/>
      <c r="N22" s="213" t="s">
        <v>10</v>
      </c>
      <c r="O22" s="214"/>
      <c r="P22" s="48"/>
      <c r="Q22" s="50"/>
    </row>
    <row r="23" spans="1:17" ht="17.25" customHeight="1" x14ac:dyDescent="0.2">
      <c r="A23" s="145" t="s">
        <v>39</v>
      </c>
      <c r="B23" s="127"/>
      <c r="C23" s="17">
        <v>99</v>
      </c>
      <c r="D23" s="7"/>
      <c r="E23" s="54"/>
      <c r="F23" s="31"/>
      <c r="G23" s="32"/>
      <c r="H23" s="54"/>
      <c r="I23" s="31"/>
      <c r="J23" s="32"/>
      <c r="K23" s="54"/>
      <c r="L23" s="31"/>
      <c r="M23" s="32"/>
      <c r="N23" s="54"/>
      <c r="O23" s="32"/>
      <c r="P23" s="54"/>
      <c r="Q23" s="32"/>
    </row>
    <row r="24" spans="1:17" ht="15.6" customHeight="1" x14ac:dyDescent="0.2">
      <c r="A24" s="146"/>
      <c r="B24" s="128"/>
      <c r="C24" s="252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4"/>
    </row>
    <row r="25" spans="1:17" ht="14.25" customHeight="1" x14ac:dyDescent="0.2">
      <c r="A25" s="146"/>
      <c r="B25" s="128"/>
      <c r="C25" s="154"/>
      <c r="D25" s="27"/>
      <c r="E25" s="28"/>
      <c r="F25" s="7"/>
      <c r="G25" s="54"/>
      <c r="H25" s="32"/>
      <c r="I25" s="7"/>
      <c r="J25" s="54"/>
      <c r="K25" s="32"/>
      <c r="L25" s="7"/>
      <c r="M25" s="54"/>
      <c r="N25" s="32"/>
      <c r="O25" s="255" t="s">
        <v>22</v>
      </c>
      <c r="P25" s="256"/>
      <c r="Q25" s="261" t="s">
        <v>37</v>
      </c>
    </row>
    <row r="26" spans="1:17" ht="8.4499999999999993" customHeight="1" x14ac:dyDescent="0.2">
      <c r="A26" s="146"/>
      <c r="B26" s="128"/>
      <c r="C26" s="154"/>
      <c r="D26" s="27"/>
      <c r="E26" s="28"/>
      <c r="F26" s="263"/>
      <c r="G26" s="252"/>
      <c r="H26" s="254"/>
      <c r="I26" s="263"/>
      <c r="J26" s="252"/>
      <c r="K26" s="254"/>
      <c r="L26" s="263"/>
      <c r="M26" s="252"/>
      <c r="N26" s="254"/>
      <c r="O26" s="257"/>
      <c r="P26" s="258"/>
      <c r="Q26" s="262"/>
    </row>
    <row r="27" spans="1:17" ht="6.75" customHeight="1" x14ac:dyDescent="0.2">
      <c r="A27" s="146"/>
      <c r="B27" s="128"/>
      <c r="C27" s="154"/>
      <c r="D27" s="27"/>
      <c r="E27" s="28"/>
      <c r="F27" s="264"/>
      <c r="G27" s="265"/>
      <c r="H27" s="266"/>
      <c r="I27" s="264"/>
      <c r="J27" s="265"/>
      <c r="K27" s="266"/>
      <c r="L27" s="264"/>
      <c r="M27" s="265"/>
      <c r="N27" s="266"/>
      <c r="O27" s="257"/>
      <c r="P27" s="258"/>
      <c r="Q27" s="267">
        <v>6</v>
      </c>
    </row>
    <row r="28" spans="1:17" ht="13.7" customHeight="1" x14ac:dyDescent="0.2">
      <c r="A28" s="147"/>
      <c r="B28" s="129"/>
      <c r="C28" s="155"/>
      <c r="D28" s="29"/>
      <c r="E28" s="30"/>
      <c r="F28" s="10" t="s">
        <v>27</v>
      </c>
      <c r="G28" s="173" t="s">
        <v>28</v>
      </c>
      <c r="H28" s="174"/>
      <c r="I28" s="10" t="s">
        <v>29</v>
      </c>
      <c r="J28" s="173" t="s">
        <v>30</v>
      </c>
      <c r="K28" s="174"/>
      <c r="L28" s="12" t="s">
        <v>31</v>
      </c>
      <c r="M28" s="173" t="s">
        <v>32</v>
      </c>
      <c r="N28" s="174"/>
      <c r="O28" s="259"/>
      <c r="P28" s="260"/>
      <c r="Q28" s="268"/>
    </row>
  </sheetData>
  <mergeCells count="135">
    <mergeCell ref="A23:A28"/>
    <mergeCell ref="B23:B28"/>
    <mergeCell ref="E23:G23"/>
    <mergeCell ref="H23:J23"/>
    <mergeCell ref="K23:M23"/>
    <mergeCell ref="N23:O23"/>
    <mergeCell ref="P23:Q23"/>
    <mergeCell ref="C24:Q24"/>
    <mergeCell ref="C25:E28"/>
    <mergeCell ref="G25:H25"/>
    <mergeCell ref="J25:K25"/>
    <mergeCell ref="M25:N25"/>
    <mergeCell ref="O25:P28"/>
    <mergeCell ref="Q25:Q26"/>
    <mergeCell ref="F26:F27"/>
    <mergeCell ref="G26:H27"/>
    <mergeCell ref="I26:I27"/>
    <mergeCell ref="J26:K27"/>
    <mergeCell ref="L26:L27"/>
    <mergeCell ref="M26:N27"/>
    <mergeCell ref="Q27:Q28"/>
    <mergeCell ref="G28:H28"/>
    <mergeCell ref="J28:K28"/>
    <mergeCell ref="M28:N28"/>
    <mergeCell ref="A19:A22"/>
    <mergeCell ref="B19:B22"/>
    <mergeCell ref="E19:G19"/>
    <mergeCell ref="H19:J19"/>
    <mergeCell ref="K19:M19"/>
    <mergeCell ref="N19:O19"/>
    <mergeCell ref="P19:Q19"/>
    <mergeCell ref="E20:G20"/>
    <mergeCell ref="H20:J20"/>
    <mergeCell ref="K20:M20"/>
    <mergeCell ref="N20:O20"/>
    <mergeCell ref="P20:Q20"/>
    <mergeCell ref="E21:G21"/>
    <mergeCell ref="H21:J21"/>
    <mergeCell ref="K21:M21"/>
    <mergeCell ref="N21:O21"/>
    <mergeCell ref="P21:Q21"/>
    <mergeCell ref="E22:G22"/>
    <mergeCell ref="H22:J22"/>
    <mergeCell ref="K22:M22"/>
    <mergeCell ref="N22:O22"/>
    <mergeCell ref="P22:Q22"/>
    <mergeCell ref="E15:G15"/>
    <mergeCell ref="H15:J15"/>
    <mergeCell ref="K15:M15"/>
    <mergeCell ref="N15:O15"/>
    <mergeCell ref="P15:Q15"/>
    <mergeCell ref="A16:A18"/>
    <mergeCell ref="B16:B18"/>
    <mergeCell ref="E16:G16"/>
    <mergeCell ref="H16:J16"/>
    <mergeCell ref="K16:M16"/>
    <mergeCell ref="N16:O16"/>
    <mergeCell ref="P16:Q16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A1:B15"/>
    <mergeCell ref="C1:Q1"/>
    <mergeCell ref="E13:G13"/>
    <mergeCell ref="H13:J13"/>
    <mergeCell ref="K13:M13"/>
    <mergeCell ref="N13:O13"/>
    <mergeCell ref="P13:Q13"/>
    <mergeCell ref="E14:G14"/>
    <mergeCell ref="H14:J14"/>
    <mergeCell ref="K14:M14"/>
    <mergeCell ref="N14:O14"/>
    <mergeCell ref="P14:Q14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E6:G6"/>
    <mergeCell ref="H6:J6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26"/>
  <sheetViews>
    <sheetView topLeftCell="A16" workbookViewId="0">
      <selection activeCell="E11" sqref="E11:G11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2.83203125" customWidth="1"/>
    <col min="8" max="8" width="3.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5" customWidth="1"/>
    <col min="16" max="16" width="44.83203125" customWidth="1"/>
    <col min="17" max="17" width="7.33203125" customWidth="1"/>
  </cols>
  <sheetData>
    <row r="1" spans="1:25" ht="9.1999999999999993" customHeight="1" x14ac:dyDescent="0.2">
      <c r="A1" s="27"/>
      <c r="B1" s="28"/>
      <c r="C1" s="54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25" ht="14.25" customHeight="1" x14ac:dyDescent="0.2">
      <c r="A2" s="27"/>
      <c r="B2" s="28"/>
      <c r="C2" s="16">
        <v>1</v>
      </c>
      <c r="D2" s="16">
        <v>2</v>
      </c>
      <c r="E2" s="203">
        <v>3</v>
      </c>
      <c r="F2" s="204"/>
      <c r="G2" s="205"/>
      <c r="H2" s="203">
        <v>4</v>
      </c>
      <c r="I2" s="204"/>
      <c r="J2" s="205"/>
      <c r="K2" s="203">
        <v>5</v>
      </c>
      <c r="L2" s="204"/>
      <c r="M2" s="205"/>
      <c r="N2" s="203">
        <v>9</v>
      </c>
      <c r="O2" s="205"/>
      <c r="P2" s="203">
        <v>10</v>
      </c>
      <c r="Q2" s="205"/>
    </row>
    <row r="3" spans="1:25" ht="22.5" customHeight="1" x14ac:dyDescent="0.2">
      <c r="A3" s="27"/>
      <c r="B3" s="28"/>
      <c r="C3" s="18">
        <v>100</v>
      </c>
      <c r="D3" s="6"/>
      <c r="E3" s="51" t="s">
        <v>126</v>
      </c>
      <c r="F3" s="52"/>
      <c r="G3" s="52"/>
      <c r="H3" s="52"/>
      <c r="I3" s="52"/>
      <c r="J3" s="52"/>
      <c r="K3" s="52"/>
      <c r="L3" s="52"/>
      <c r="M3" s="53"/>
      <c r="N3" s="48"/>
      <c r="O3" s="50"/>
      <c r="P3" s="48"/>
      <c r="Q3" s="50"/>
    </row>
    <row r="4" spans="1:25" ht="28.5" customHeight="1" x14ac:dyDescent="0.2">
      <c r="A4" s="27"/>
      <c r="B4" s="28"/>
      <c r="C4" s="18">
        <v>101</v>
      </c>
      <c r="D4" s="6"/>
      <c r="E4" s="227" t="s">
        <v>127</v>
      </c>
      <c r="F4" s="228"/>
      <c r="G4" s="229"/>
      <c r="H4" s="48"/>
      <c r="I4" s="49"/>
      <c r="J4" s="50"/>
      <c r="K4" s="48"/>
      <c r="L4" s="49"/>
      <c r="M4" s="50"/>
      <c r="N4" s="213" t="s">
        <v>128</v>
      </c>
      <c r="O4" s="214"/>
      <c r="P4" s="48"/>
      <c r="Q4" s="50"/>
    </row>
    <row r="5" spans="1:25" ht="28.5" customHeight="1" x14ac:dyDescent="0.2">
      <c r="A5" s="27"/>
      <c r="B5" s="28"/>
      <c r="C5" s="438">
        <v>102</v>
      </c>
      <c r="D5" s="439"/>
      <c r="E5" s="440" t="s">
        <v>129</v>
      </c>
      <c r="F5" s="441"/>
      <c r="G5" s="442"/>
      <c r="H5" s="443" t="s">
        <v>12</v>
      </c>
      <c r="I5" s="444"/>
      <c r="J5" s="445"/>
      <c r="K5" s="210">
        <v>1</v>
      </c>
      <c r="L5" s="211"/>
      <c r="M5" s="212"/>
      <c r="N5" s="446" t="s">
        <v>128</v>
      </c>
      <c r="O5" s="447"/>
      <c r="P5" s="437" t="s">
        <v>469</v>
      </c>
      <c r="Q5" s="135"/>
    </row>
    <row r="6" spans="1:25" ht="28.5" customHeight="1" x14ac:dyDescent="0.2">
      <c r="A6" s="27"/>
      <c r="B6" s="28"/>
      <c r="C6" s="438">
        <v>103</v>
      </c>
      <c r="D6" s="439"/>
      <c r="E6" s="440" t="s">
        <v>130</v>
      </c>
      <c r="F6" s="441"/>
      <c r="G6" s="442"/>
      <c r="H6" s="443" t="s">
        <v>12</v>
      </c>
      <c r="I6" s="444"/>
      <c r="J6" s="445"/>
      <c r="K6" s="210">
        <v>1</v>
      </c>
      <c r="L6" s="211"/>
      <c r="M6" s="212"/>
      <c r="N6" s="446" t="s">
        <v>128</v>
      </c>
      <c r="O6" s="447"/>
      <c r="P6" s="289"/>
      <c r="Q6" s="291"/>
    </row>
    <row r="7" spans="1:25" ht="28.5" customHeight="1" x14ac:dyDescent="0.2">
      <c r="A7" s="27"/>
      <c r="B7" s="28"/>
      <c r="C7" s="438">
        <v>104</v>
      </c>
      <c r="D7" s="439"/>
      <c r="E7" s="440" t="s">
        <v>131</v>
      </c>
      <c r="F7" s="441"/>
      <c r="G7" s="442"/>
      <c r="H7" s="443" t="s">
        <v>12</v>
      </c>
      <c r="I7" s="444"/>
      <c r="J7" s="445"/>
      <c r="K7" s="210">
        <v>1</v>
      </c>
      <c r="L7" s="211"/>
      <c r="M7" s="212"/>
      <c r="N7" s="446" t="s">
        <v>128</v>
      </c>
      <c r="O7" s="447"/>
      <c r="P7" s="289"/>
      <c r="Q7" s="291"/>
    </row>
    <row r="8" spans="1:25" ht="28.5" customHeight="1" x14ac:dyDescent="0.2">
      <c r="A8" s="27"/>
      <c r="B8" s="28"/>
      <c r="C8" s="385">
        <v>105</v>
      </c>
      <c r="D8" s="386"/>
      <c r="E8" s="448" t="s">
        <v>468</v>
      </c>
      <c r="F8" s="387"/>
      <c r="G8" s="388"/>
      <c r="H8" s="389" t="s">
        <v>12</v>
      </c>
      <c r="I8" s="390"/>
      <c r="J8" s="391"/>
      <c r="K8" s="331">
        <v>2</v>
      </c>
      <c r="L8" s="332"/>
      <c r="M8" s="333"/>
      <c r="N8" s="392" t="s">
        <v>128</v>
      </c>
      <c r="O8" s="393"/>
      <c r="P8" s="394"/>
      <c r="Q8" s="395"/>
      <c r="R8" s="384"/>
      <c r="S8" s="384"/>
      <c r="T8" s="384"/>
      <c r="U8" s="384"/>
      <c r="V8" s="384"/>
      <c r="W8" s="384"/>
      <c r="X8" s="384"/>
      <c r="Y8" s="384"/>
    </row>
    <row r="9" spans="1:25" ht="35.1" customHeight="1" x14ac:dyDescent="0.2">
      <c r="A9" s="27"/>
      <c r="B9" s="28"/>
      <c r="C9" s="438">
        <v>106</v>
      </c>
      <c r="D9" s="439"/>
      <c r="E9" s="440" t="s">
        <v>132</v>
      </c>
      <c r="F9" s="441"/>
      <c r="G9" s="442"/>
      <c r="H9" s="449" t="s">
        <v>12</v>
      </c>
      <c r="I9" s="450"/>
      <c r="J9" s="451"/>
      <c r="K9" s="452">
        <v>1</v>
      </c>
      <c r="L9" s="453"/>
      <c r="M9" s="454"/>
      <c r="N9" s="446" t="s">
        <v>128</v>
      </c>
      <c r="O9" s="447"/>
      <c r="P9" s="289"/>
      <c r="Q9" s="291"/>
    </row>
    <row r="10" spans="1:25" ht="28.5" customHeight="1" x14ac:dyDescent="0.2">
      <c r="A10" s="27"/>
      <c r="B10" s="28"/>
      <c r="C10" s="438">
        <v>107</v>
      </c>
      <c r="D10" s="439"/>
      <c r="E10" s="455" t="s">
        <v>391</v>
      </c>
      <c r="F10" s="456"/>
      <c r="G10" s="457"/>
      <c r="H10" s="443" t="s">
        <v>12</v>
      </c>
      <c r="I10" s="444"/>
      <c r="J10" s="445"/>
      <c r="K10" s="210">
        <v>1</v>
      </c>
      <c r="L10" s="211"/>
      <c r="M10" s="212"/>
      <c r="N10" s="446" t="s">
        <v>128</v>
      </c>
      <c r="O10" s="447"/>
      <c r="P10" s="437" t="s">
        <v>469</v>
      </c>
      <c r="Q10" s="135"/>
    </row>
    <row r="11" spans="1:25" ht="51" customHeight="1" x14ac:dyDescent="0.2">
      <c r="A11" s="27"/>
      <c r="B11" s="28"/>
      <c r="C11" s="25">
        <v>108</v>
      </c>
      <c r="D11" s="21"/>
      <c r="E11" s="251" t="s">
        <v>402</v>
      </c>
      <c r="F11" s="320"/>
      <c r="G11" s="321"/>
      <c r="H11" s="322" t="s">
        <v>12</v>
      </c>
      <c r="I11" s="323"/>
      <c r="J11" s="324"/>
      <c r="K11" s="325">
        <v>2</v>
      </c>
      <c r="L11" s="326"/>
      <c r="M11" s="327"/>
      <c r="N11" s="136" t="s">
        <v>128</v>
      </c>
      <c r="O11" s="137"/>
      <c r="P11" s="133"/>
      <c r="Q11" s="135"/>
    </row>
    <row r="12" spans="1:25" ht="54" customHeight="1" x14ac:dyDescent="0.2">
      <c r="A12" s="27"/>
      <c r="B12" s="28"/>
      <c r="C12" s="25">
        <v>109</v>
      </c>
      <c r="D12" s="21"/>
      <c r="E12" s="251" t="s">
        <v>403</v>
      </c>
      <c r="F12" s="320"/>
      <c r="G12" s="321"/>
      <c r="H12" s="322" t="s">
        <v>12</v>
      </c>
      <c r="I12" s="323"/>
      <c r="J12" s="324"/>
      <c r="K12" s="325">
        <v>1</v>
      </c>
      <c r="L12" s="326"/>
      <c r="M12" s="327"/>
      <c r="N12" s="136" t="s">
        <v>128</v>
      </c>
      <c r="O12" s="137"/>
      <c r="P12" s="133"/>
      <c r="Q12" s="135"/>
    </row>
    <row r="13" spans="1:25" ht="28.5" customHeight="1" x14ac:dyDescent="0.2">
      <c r="A13" s="29"/>
      <c r="B13" s="30"/>
      <c r="C13" s="25">
        <v>110</v>
      </c>
      <c r="D13" s="21"/>
      <c r="E13" s="251" t="s">
        <v>404</v>
      </c>
      <c r="F13" s="320"/>
      <c r="G13" s="321"/>
      <c r="H13" s="138" t="s">
        <v>134</v>
      </c>
      <c r="I13" s="139"/>
      <c r="J13" s="140"/>
      <c r="K13" s="374">
        <v>2.4</v>
      </c>
      <c r="L13" s="375"/>
      <c r="M13" s="376"/>
      <c r="N13" s="136" t="s">
        <v>128</v>
      </c>
      <c r="O13" s="137"/>
      <c r="P13" s="133"/>
      <c r="Q13" s="135"/>
    </row>
    <row r="14" spans="1:25" ht="28.5" customHeight="1" x14ac:dyDescent="0.2">
      <c r="A14" s="145" t="s">
        <v>17</v>
      </c>
      <c r="B14" s="127"/>
      <c r="C14" s="18">
        <v>111</v>
      </c>
      <c r="D14" s="6"/>
      <c r="E14" s="282" t="s">
        <v>405</v>
      </c>
      <c r="F14" s="228"/>
      <c r="G14" s="229"/>
      <c r="H14" s="171" t="s">
        <v>134</v>
      </c>
      <c r="I14" s="209"/>
      <c r="J14" s="172"/>
      <c r="K14" s="141">
        <v>52</v>
      </c>
      <c r="L14" s="142"/>
      <c r="M14" s="143"/>
      <c r="N14" s="213" t="s">
        <v>128</v>
      </c>
      <c r="O14" s="214"/>
      <c r="P14" s="48"/>
      <c r="Q14" s="50"/>
    </row>
    <row r="15" spans="1:25" ht="28.5" customHeight="1" x14ac:dyDescent="0.2">
      <c r="A15" s="146"/>
      <c r="B15" s="128"/>
      <c r="C15" s="18">
        <v>112</v>
      </c>
      <c r="D15" s="6"/>
      <c r="E15" s="286" t="s">
        <v>135</v>
      </c>
      <c r="F15" s="287"/>
      <c r="G15" s="288"/>
      <c r="H15" s="171" t="s">
        <v>12</v>
      </c>
      <c r="I15" s="209"/>
      <c r="J15" s="172"/>
      <c r="K15" s="141">
        <v>4</v>
      </c>
      <c r="L15" s="142"/>
      <c r="M15" s="143"/>
      <c r="N15" s="213" t="s">
        <v>128</v>
      </c>
      <c r="O15" s="214"/>
      <c r="P15" s="48"/>
      <c r="Q15" s="50"/>
    </row>
    <row r="16" spans="1:25" ht="28.5" customHeight="1" x14ac:dyDescent="0.2">
      <c r="A16" s="147"/>
      <c r="B16" s="129"/>
      <c r="C16" s="18">
        <v>113</v>
      </c>
      <c r="D16" s="21"/>
      <c r="E16" s="251" t="s">
        <v>399</v>
      </c>
      <c r="F16" s="320"/>
      <c r="G16" s="321"/>
      <c r="H16" s="138" t="s">
        <v>12</v>
      </c>
      <c r="I16" s="139"/>
      <c r="J16" s="140"/>
      <c r="K16" s="141">
        <v>15</v>
      </c>
      <c r="L16" s="142"/>
      <c r="M16" s="143"/>
      <c r="N16" s="136" t="s">
        <v>128</v>
      </c>
      <c r="O16" s="137"/>
      <c r="P16" s="133"/>
      <c r="Q16" s="135"/>
    </row>
    <row r="17" spans="1:17" ht="28.5" customHeight="1" x14ac:dyDescent="0.2">
      <c r="A17" s="145" t="s">
        <v>21</v>
      </c>
      <c r="B17" s="127"/>
      <c r="C17" s="18">
        <v>114</v>
      </c>
      <c r="D17" s="6"/>
      <c r="E17" s="282" t="s">
        <v>400</v>
      </c>
      <c r="F17" s="228"/>
      <c r="G17" s="229"/>
      <c r="H17" s="48"/>
      <c r="I17" s="49"/>
      <c r="J17" s="50"/>
      <c r="K17" s="48"/>
      <c r="L17" s="49"/>
      <c r="M17" s="50"/>
      <c r="N17" s="213" t="s">
        <v>128</v>
      </c>
      <c r="O17" s="214"/>
      <c r="P17" s="48"/>
      <c r="Q17" s="50"/>
    </row>
    <row r="18" spans="1:17" ht="28.5" customHeight="1" x14ac:dyDescent="0.2">
      <c r="A18" s="146"/>
      <c r="B18" s="128"/>
      <c r="C18" s="18">
        <v>115</v>
      </c>
      <c r="D18" s="6"/>
      <c r="E18" s="373" t="s">
        <v>401</v>
      </c>
      <c r="F18" s="317"/>
      <c r="G18" s="318"/>
      <c r="H18" s="171" t="s">
        <v>12</v>
      </c>
      <c r="I18" s="209"/>
      <c r="J18" s="172"/>
      <c r="K18" s="141">
        <v>2</v>
      </c>
      <c r="L18" s="142"/>
      <c r="M18" s="143"/>
      <c r="N18" s="213" t="s">
        <v>128</v>
      </c>
      <c r="O18" s="214"/>
      <c r="P18" s="48"/>
      <c r="Q18" s="50"/>
    </row>
    <row r="19" spans="1:17" ht="28.5" customHeight="1" x14ac:dyDescent="0.2">
      <c r="A19" s="146"/>
      <c r="B19" s="128"/>
      <c r="C19" s="18">
        <v>116</v>
      </c>
      <c r="D19" s="6"/>
      <c r="E19" s="316" t="s">
        <v>138</v>
      </c>
      <c r="F19" s="317"/>
      <c r="G19" s="318"/>
      <c r="H19" s="171" t="s">
        <v>12</v>
      </c>
      <c r="I19" s="209"/>
      <c r="J19" s="172"/>
      <c r="K19" s="141">
        <v>9</v>
      </c>
      <c r="L19" s="142"/>
      <c r="M19" s="143"/>
      <c r="N19" s="213" t="s">
        <v>128</v>
      </c>
      <c r="O19" s="214"/>
      <c r="P19" s="48"/>
      <c r="Q19" s="50"/>
    </row>
    <row r="20" spans="1:17" ht="28.5" customHeight="1" x14ac:dyDescent="0.2">
      <c r="A20" s="147"/>
      <c r="B20" s="129"/>
      <c r="C20" s="18">
        <v>117</v>
      </c>
      <c r="D20" s="6"/>
      <c r="E20" s="316" t="s">
        <v>139</v>
      </c>
      <c r="F20" s="317"/>
      <c r="G20" s="318"/>
      <c r="H20" s="171" t="s">
        <v>12</v>
      </c>
      <c r="I20" s="209"/>
      <c r="J20" s="172"/>
      <c r="K20" s="141">
        <v>13</v>
      </c>
      <c r="L20" s="142"/>
      <c r="M20" s="143"/>
      <c r="N20" s="213" t="s">
        <v>128</v>
      </c>
      <c r="O20" s="214"/>
      <c r="P20" s="48"/>
      <c r="Q20" s="50"/>
    </row>
    <row r="21" spans="1:17" ht="17.25" customHeight="1" x14ac:dyDescent="0.2">
      <c r="A21" s="145" t="s">
        <v>39</v>
      </c>
      <c r="B21" s="127"/>
      <c r="C21" s="18">
        <v>118</v>
      </c>
      <c r="D21" s="7"/>
      <c r="E21" s="227" t="s">
        <v>140</v>
      </c>
      <c r="F21" s="228"/>
      <c r="G21" s="229"/>
      <c r="H21" s="171" t="s">
        <v>12</v>
      </c>
      <c r="I21" s="209"/>
      <c r="J21" s="172"/>
      <c r="K21" s="141">
        <v>1</v>
      </c>
      <c r="L21" s="142"/>
      <c r="M21" s="143"/>
      <c r="N21" s="301" t="s">
        <v>141</v>
      </c>
      <c r="O21" s="302"/>
      <c r="P21" s="54"/>
      <c r="Q21" s="32"/>
    </row>
    <row r="22" spans="1:17" ht="14.85" customHeight="1" x14ac:dyDescent="0.2">
      <c r="A22" s="146"/>
      <c r="B22" s="128"/>
      <c r="C22" s="252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4"/>
    </row>
    <row r="23" spans="1:17" ht="14.25" customHeight="1" x14ac:dyDescent="0.2">
      <c r="A23" s="146"/>
      <c r="B23" s="128"/>
      <c r="C23" s="154"/>
      <c r="D23" s="27"/>
      <c r="E23" s="28"/>
      <c r="F23" s="7"/>
      <c r="G23" s="54"/>
      <c r="H23" s="32"/>
      <c r="I23" s="7"/>
      <c r="J23" s="54"/>
      <c r="K23" s="32"/>
      <c r="L23" s="7"/>
      <c r="M23" s="54"/>
      <c r="N23" s="32"/>
      <c r="O23" s="255" t="s">
        <v>22</v>
      </c>
      <c r="P23" s="256"/>
      <c r="Q23" s="261" t="s">
        <v>37</v>
      </c>
    </row>
    <row r="24" spans="1:17" ht="8.4499999999999993" customHeight="1" x14ac:dyDescent="0.2">
      <c r="A24" s="146"/>
      <c r="B24" s="128"/>
      <c r="C24" s="154"/>
      <c r="D24" s="27"/>
      <c r="E24" s="28"/>
      <c r="F24" s="263"/>
      <c r="G24" s="252"/>
      <c r="H24" s="254"/>
      <c r="I24" s="263"/>
      <c r="J24" s="252"/>
      <c r="K24" s="254"/>
      <c r="L24" s="263"/>
      <c r="M24" s="252"/>
      <c r="N24" s="254"/>
      <c r="O24" s="257"/>
      <c r="P24" s="258"/>
      <c r="Q24" s="262"/>
    </row>
    <row r="25" spans="1:17" ht="6.75" customHeight="1" x14ac:dyDescent="0.2">
      <c r="A25" s="146"/>
      <c r="B25" s="128"/>
      <c r="C25" s="154"/>
      <c r="D25" s="27"/>
      <c r="E25" s="28"/>
      <c r="F25" s="264"/>
      <c r="G25" s="265"/>
      <c r="H25" s="266"/>
      <c r="I25" s="264"/>
      <c r="J25" s="265"/>
      <c r="K25" s="266"/>
      <c r="L25" s="264"/>
      <c r="M25" s="265"/>
      <c r="N25" s="266"/>
      <c r="O25" s="257"/>
      <c r="P25" s="258"/>
      <c r="Q25" s="267">
        <v>7</v>
      </c>
    </row>
    <row r="26" spans="1:17" ht="13.7" customHeight="1" x14ac:dyDescent="0.2">
      <c r="A26" s="147"/>
      <c r="B26" s="129"/>
      <c r="C26" s="155"/>
      <c r="D26" s="29"/>
      <c r="E26" s="30"/>
      <c r="F26" s="10" t="s">
        <v>27</v>
      </c>
      <c r="G26" s="173" t="s">
        <v>28</v>
      </c>
      <c r="H26" s="174"/>
      <c r="I26" s="10" t="s">
        <v>29</v>
      </c>
      <c r="J26" s="173" t="s">
        <v>30</v>
      </c>
      <c r="K26" s="174"/>
      <c r="L26" s="12" t="s">
        <v>31</v>
      </c>
      <c r="M26" s="173" t="s">
        <v>32</v>
      </c>
      <c r="N26" s="174"/>
      <c r="O26" s="259"/>
      <c r="P26" s="260"/>
      <c r="Q26" s="268"/>
    </row>
  </sheetData>
  <mergeCells count="123">
    <mergeCell ref="A21:A26"/>
    <mergeCell ref="B21:B26"/>
    <mergeCell ref="E21:G21"/>
    <mergeCell ref="H21:J21"/>
    <mergeCell ref="K21:M21"/>
    <mergeCell ref="N21:O21"/>
    <mergeCell ref="P21:Q21"/>
    <mergeCell ref="C22:Q22"/>
    <mergeCell ref="C23:E26"/>
    <mergeCell ref="G23:H23"/>
    <mergeCell ref="J23:K23"/>
    <mergeCell ref="M23:N23"/>
    <mergeCell ref="O23:P26"/>
    <mergeCell ref="Q23:Q24"/>
    <mergeCell ref="F24:F25"/>
    <mergeCell ref="G24:H25"/>
    <mergeCell ref="I24:I25"/>
    <mergeCell ref="J24:K25"/>
    <mergeCell ref="L24:L25"/>
    <mergeCell ref="M24:N25"/>
    <mergeCell ref="Q25:Q26"/>
    <mergeCell ref="G26:H26"/>
    <mergeCell ref="J26:K26"/>
    <mergeCell ref="M26:N26"/>
    <mergeCell ref="A17:A20"/>
    <mergeCell ref="B17:B20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E19:G19"/>
    <mergeCell ref="H19:J19"/>
    <mergeCell ref="K19:M19"/>
    <mergeCell ref="N19:O19"/>
    <mergeCell ref="P19:Q19"/>
    <mergeCell ref="E20:G20"/>
    <mergeCell ref="H20:J20"/>
    <mergeCell ref="K20:M20"/>
    <mergeCell ref="N20:O20"/>
    <mergeCell ref="P20:Q20"/>
    <mergeCell ref="E13:G13"/>
    <mergeCell ref="H13:J13"/>
    <mergeCell ref="K13:M13"/>
    <mergeCell ref="N13:O13"/>
    <mergeCell ref="P13:Q13"/>
    <mergeCell ref="A14:A16"/>
    <mergeCell ref="B14:B16"/>
    <mergeCell ref="E14:G14"/>
    <mergeCell ref="H14:J14"/>
    <mergeCell ref="K14:M14"/>
    <mergeCell ref="N14:O14"/>
    <mergeCell ref="P14:Q14"/>
    <mergeCell ref="E15:G15"/>
    <mergeCell ref="H15:J15"/>
    <mergeCell ref="K15:M15"/>
    <mergeCell ref="N15:O15"/>
    <mergeCell ref="P15:Q15"/>
    <mergeCell ref="E16:G16"/>
    <mergeCell ref="H16:J16"/>
    <mergeCell ref="K16:M16"/>
    <mergeCell ref="N16:O16"/>
    <mergeCell ref="P16:Q16"/>
    <mergeCell ref="A1:B13"/>
    <mergeCell ref="C1:Q1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E2:G2"/>
    <mergeCell ref="H2:J2"/>
    <mergeCell ref="K2:M2"/>
    <mergeCell ref="N2:O2"/>
    <mergeCell ref="P2:Q2"/>
    <mergeCell ref="E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  <mergeCell ref="K6:M6"/>
    <mergeCell ref="N6:O6"/>
    <mergeCell ref="P6:Q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30"/>
  <sheetViews>
    <sheetView topLeftCell="A10" workbookViewId="0">
      <selection activeCell="K4" sqref="K4:M5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2.83203125" customWidth="1"/>
    <col min="8" max="8" width="3.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5" customWidth="1"/>
    <col min="16" max="16" width="44.83203125" customWidth="1"/>
    <col min="17" max="17" width="7.33203125" customWidth="1"/>
  </cols>
  <sheetData>
    <row r="1" spans="1:18" ht="9.1999999999999993" customHeight="1" x14ac:dyDescent="0.2">
      <c r="A1" s="27"/>
      <c r="B1" s="28"/>
      <c r="C1" s="54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8" ht="14.25" customHeight="1" x14ac:dyDescent="0.2">
      <c r="A2" s="27"/>
      <c r="B2" s="28"/>
      <c r="C2" s="16">
        <v>1</v>
      </c>
      <c r="D2" s="16">
        <v>2</v>
      </c>
      <c r="E2" s="203">
        <v>3</v>
      </c>
      <c r="F2" s="204"/>
      <c r="G2" s="205"/>
      <c r="H2" s="203">
        <v>4</v>
      </c>
      <c r="I2" s="204"/>
      <c r="J2" s="205"/>
      <c r="K2" s="203">
        <v>5</v>
      </c>
      <c r="L2" s="204"/>
      <c r="M2" s="205"/>
      <c r="N2" s="203">
        <v>9</v>
      </c>
      <c r="O2" s="205"/>
      <c r="P2" s="203">
        <v>10</v>
      </c>
      <c r="Q2" s="205"/>
    </row>
    <row r="3" spans="1:18" ht="14.25" customHeight="1" x14ac:dyDescent="0.2">
      <c r="A3" s="27"/>
      <c r="B3" s="28"/>
      <c r="C3" s="7"/>
      <c r="D3" s="7"/>
      <c r="E3" s="54"/>
      <c r="F3" s="31"/>
      <c r="G3" s="32"/>
      <c r="H3" s="54"/>
      <c r="I3" s="31"/>
      <c r="J3" s="32"/>
      <c r="K3" s="54"/>
      <c r="L3" s="31"/>
      <c r="M3" s="32"/>
      <c r="N3" s="308" t="s">
        <v>102</v>
      </c>
      <c r="O3" s="309"/>
      <c r="P3" s="54"/>
      <c r="Q3" s="32"/>
    </row>
    <row r="4" spans="1:18" ht="28.5" customHeight="1" x14ac:dyDescent="0.2">
      <c r="A4" s="27"/>
      <c r="B4" s="28"/>
      <c r="C4" s="18">
        <v>119</v>
      </c>
      <c r="D4" s="6"/>
      <c r="E4" s="227" t="s">
        <v>142</v>
      </c>
      <c r="F4" s="228"/>
      <c r="G4" s="229"/>
      <c r="H4" s="171" t="s">
        <v>12</v>
      </c>
      <c r="I4" s="209"/>
      <c r="J4" s="172"/>
      <c r="K4" s="141">
        <v>9</v>
      </c>
      <c r="L4" s="142"/>
      <c r="M4" s="143"/>
      <c r="N4" s="213" t="s">
        <v>128</v>
      </c>
      <c r="O4" s="214"/>
      <c r="P4" s="48"/>
      <c r="Q4" s="50"/>
    </row>
    <row r="5" spans="1:18" ht="28.5" customHeight="1" x14ac:dyDescent="0.2">
      <c r="A5" s="27"/>
      <c r="B5" s="28"/>
      <c r="C5" s="18">
        <v>120</v>
      </c>
      <c r="D5" s="6"/>
      <c r="E5" s="227" t="s">
        <v>143</v>
      </c>
      <c r="F5" s="228"/>
      <c r="G5" s="229"/>
      <c r="H5" s="171" t="s">
        <v>12</v>
      </c>
      <c r="I5" s="209"/>
      <c r="J5" s="172"/>
      <c r="K5" s="141">
        <v>14</v>
      </c>
      <c r="L5" s="142"/>
      <c r="M5" s="143"/>
      <c r="N5" s="213" t="s">
        <v>128</v>
      </c>
      <c r="O5" s="214"/>
      <c r="P5" s="48"/>
      <c r="Q5" s="50"/>
    </row>
    <row r="6" spans="1:18" ht="28.5" customHeight="1" x14ac:dyDescent="0.2">
      <c r="A6" s="27"/>
      <c r="B6" s="28"/>
      <c r="C6" s="18">
        <v>121</v>
      </c>
      <c r="D6" s="6"/>
      <c r="E6" s="227" t="s">
        <v>144</v>
      </c>
      <c r="F6" s="228"/>
      <c r="G6" s="229"/>
      <c r="H6" s="171" t="s">
        <v>12</v>
      </c>
      <c r="I6" s="209"/>
      <c r="J6" s="172"/>
      <c r="K6" s="141">
        <v>12</v>
      </c>
      <c r="L6" s="142"/>
      <c r="M6" s="143"/>
      <c r="N6" s="213" t="s">
        <v>128</v>
      </c>
      <c r="O6" s="214"/>
      <c r="P6" s="48"/>
      <c r="Q6" s="50"/>
    </row>
    <row r="7" spans="1:18" ht="28.5" customHeight="1" x14ac:dyDescent="0.2">
      <c r="A7" s="27"/>
      <c r="B7" s="28"/>
      <c r="C7" s="18">
        <v>122</v>
      </c>
      <c r="D7" s="6"/>
      <c r="E7" s="286" t="s">
        <v>145</v>
      </c>
      <c r="F7" s="287"/>
      <c r="G7" s="288"/>
      <c r="H7" s="171" t="s">
        <v>12</v>
      </c>
      <c r="I7" s="209"/>
      <c r="J7" s="172"/>
      <c r="K7" s="141">
        <v>3</v>
      </c>
      <c r="L7" s="142"/>
      <c r="M7" s="143"/>
      <c r="N7" s="213" t="s">
        <v>128</v>
      </c>
      <c r="O7" s="214"/>
      <c r="P7" s="48">
        <v>2600</v>
      </c>
      <c r="Q7" s="50"/>
      <c r="R7">
        <v>2.4</v>
      </c>
    </row>
    <row r="8" spans="1:18" ht="28.5" customHeight="1" x14ac:dyDescent="0.2">
      <c r="A8" s="27"/>
      <c r="B8" s="28"/>
      <c r="C8" s="18">
        <v>123</v>
      </c>
      <c r="D8" s="6"/>
      <c r="E8" s="286" t="s">
        <v>146</v>
      </c>
      <c r="F8" s="287"/>
      <c r="G8" s="288"/>
      <c r="H8" s="171" t="s">
        <v>12</v>
      </c>
      <c r="I8" s="209"/>
      <c r="J8" s="172"/>
      <c r="K8" s="141">
        <v>2</v>
      </c>
      <c r="L8" s="142"/>
      <c r="M8" s="143"/>
      <c r="N8" s="213" t="s">
        <v>128</v>
      </c>
      <c r="O8" s="214"/>
      <c r="P8" s="48">
        <f>500+500+250+250</f>
        <v>1500</v>
      </c>
      <c r="Q8" s="50"/>
      <c r="R8">
        <v>1.03</v>
      </c>
    </row>
    <row r="9" spans="1:18" ht="28.5" customHeight="1" x14ac:dyDescent="0.2">
      <c r="A9" s="27"/>
      <c r="B9" s="28"/>
      <c r="C9" s="18">
        <v>124</v>
      </c>
      <c r="D9" s="6"/>
      <c r="E9" s="286" t="s">
        <v>147</v>
      </c>
      <c r="F9" s="287"/>
      <c r="G9" s="288"/>
      <c r="H9" s="171" t="s">
        <v>12</v>
      </c>
      <c r="I9" s="209"/>
      <c r="J9" s="172"/>
      <c r="K9" s="141">
        <v>2</v>
      </c>
      <c r="L9" s="142"/>
      <c r="M9" s="143"/>
      <c r="N9" s="213" t="s">
        <v>128</v>
      </c>
      <c r="O9" s="214"/>
      <c r="P9" s="48">
        <f>500+500+250+250</f>
        <v>1500</v>
      </c>
      <c r="Q9" s="50"/>
      <c r="R9">
        <v>0.59</v>
      </c>
    </row>
    <row r="10" spans="1:18" ht="28.5" customHeight="1" x14ac:dyDescent="0.2">
      <c r="A10" s="27"/>
      <c r="B10" s="28"/>
      <c r="C10" s="18">
        <v>125</v>
      </c>
      <c r="D10" s="6"/>
      <c r="E10" s="282" t="s">
        <v>392</v>
      </c>
      <c r="F10" s="287"/>
      <c r="G10" s="288"/>
      <c r="H10" s="171" t="s">
        <v>12</v>
      </c>
      <c r="I10" s="209"/>
      <c r="J10" s="172"/>
      <c r="K10" s="141">
        <v>6</v>
      </c>
      <c r="L10" s="142"/>
      <c r="M10" s="143"/>
      <c r="N10" s="213" t="s">
        <v>128</v>
      </c>
      <c r="O10" s="214"/>
      <c r="P10" s="48"/>
      <c r="Q10" s="50"/>
      <c r="R10">
        <v>0.3</v>
      </c>
    </row>
    <row r="11" spans="1:18" ht="28.5" customHeight="1" x14ac:dyDescent="0.2">
      <c r="A11" s="27"/>
      <c r="B11" s="28"/>
      <c r="C11" s="18">
        <v>126</v>
      </c>
      <c r="D11" s="6"/>
      <c r="E11" s="282" t="s">
        <v>393</v>
      </c>
      <c r="F11" s="287"/>
      <c r="G11" s="288"/>
      <c r="H11" s="171" t="s">
        <v>12</v>
      </c>
      <c r="I11" s="209"/>
      <c r="J11" s="172"/>
      <c r="K11" s="141">
        <v>8</v>
      </c>
      <c r="L11" s="142"/>
      <c r="M11" s="143"/>
      <c r="N11" s="213" t="s">
        <v>128</v>
      </c>
      <c r="O11" s="214"/>
      <c r="P11" s="48"/>
      <c r="Q11" s="50"/>
      <c r="R11">
        <v>0.14000000000000001</v>
      </c>
    </row>
    <row r="12" spans="1:18" ht="28.5" customHeight="1" x14ac:dyDescent="0.2">
      <c r="A12" s="27"/>
      <c r="B12" s="28"/>
      <c r="C12" s="18">
        <v>127</v>
      </c>
      <c r="D12" s="6"/>
      <c r="E12" s="286" t="s">
        <v>149</v>
      </c>
      <c r="F12" s="287"/>
      <c r="G12" s="288"/>
      <c r="H12" s="171" t="s">
        <v>12</v>
      </c>
      <c r="I12" s="209"/>
      <c r="J12" s="172"/>
      <c r="K12" s="141">
        <v>1</v>
      </c>
      <c r="L12" s="142"/>
      <c r="M12" s="143"/>
      <c r="N12" s="213" t="s">
        <v>128</v>
      </c>
      <c r="O12" s="214"/>
      <c r="P12" s="48">
        <v>1500</v>
      </c>
      <c r="Q12" s="50"/>
      <c r="R12" s="26">
        <v>0.68</v>
      </c>
    </row>
    <row r="13" spans="1:18" ht="28.5" customHeight="1" x14ac:dyDescent="0.2">
      <c r="A13" s="27"/>
      <c r="B13" s="28"/>
      <c r="C13" s="18">
        <v>128</v>
      </c>
      <c r="D13" s="6"/>
      <c r="E13" s="286" t="s">
        <v>150</v>
      </c>
      <c r="F13" s="287"/>
      <c r="G13" s="288"/>
      <c r="H13" s="171" t="s">
        <v>12</v>
      </c>
      <c r="I13" s="209"/>
      <c r="J13" s="172"/>
      <c r="K13" s="141">
        <v>1</v>
      </c>
      <c r="L13" s="142"/>
      <c r="M13" s="143"/>
      <c r="N13" s="213" t="s">
        <v>128</v>
      </c>
      <c r="O13" s="214"/>
      <c r="P13" s="48">
        <v>1500</v>
      </c>
      <c r="Q13" s="50"/>
      <c r="R13">
        <v>0.68</v>
      </c>
    </row>
    <row r="14" spans="1:18" ht="28.5" customHeight="1" x14ac:dyDescent="0.2">
      <c r="A14" s="27"/>
      <c r="B14" s="28"/>
      <c r="C14" s="18">
        <v>129</v>
      </c>
      <c r="D14" s="6"/>
      <c r="E14" s="286" t="s">
        <v>151</v>
      </c>
      <c r="F14" s="287"/>
      <c r="G14" s="288"/>
      <c r="H14" s="171" t="s">
        <v>12</v>
      </c>
      <c r="I14" s="209"/>
      <c r="J14" s="172"/>
      <c r="K14" s="141">
        <v>1</v>
      </c>
      <c r="L14" s="142"/>
      <c r="M14" s="143"/>
      <c r="N14" s="213" t="s">
        <v>128</v>
      </c>
      <c r="O14" s="214"/>
      <c r="P14" s="48">
        <f>400+400+250+250</f>
        <v>1300</v>
      </c>
      <c r="Q14" s="50"/>
      <c r="R14">
        <v>0.39</v>
      </c>
    </row>
    <row r="15" spans="1:18" ht="21.95" customHeight="1" x14ac:dyDescent="0.2">
      <c r="A15" s="29"/>
      <c r="B15" s="30"/>
      <c r="C15" s="55">
        <v>130</v>
      </c>
      <c r="D15" s="57"/>
      <c r="E15" s="233" t="s">
        <v>152</v>
      </c>
      <c r="F15" s="234"/>
      <c r="G15" s="235"/>
      <c r="H15" s="239" t="s">
        <v>12</v>
      </c>
      <c r="I15" s="240"/>
      <c r="J15" s="241"/>
      <c r="K15" s="121">
        <v>1</v>
      </c>
      <c r="L15" s="122"/>
      <c r="M15" s="123"/>
      <c r="N15" s="71" t="s">
        <v>128</v>
      </c>
      <c r="O15" s="72"/>
      <c r="P15" s="65">
        <f>400+400+200+200</f>
        <v>1200</v>
      </c>
      <c r="Q15" s="67"/>
      <c r="R15">
        <v>0.35</v>
      </c>
    </row>
    <row r="16" spans="1:18" ht="6.6" customHeight="1" x14ac:dyDescent="0.2">
      <c r="A16" s="145" t="s">
        <v>17</v>
      </c>
      <c r="B16" s="127"/>
      <c r="C16" s="56"/>
      <c r="D16" s="58"/>
      <c r="E16" s="236"/>
      <c r="F16" s="237"/>
      <c r="G16" s="238"/>
      <c r="H16" s="242"/>
      <c r="I16" s="243"/>
      <c r="J16" s="244"/>
      <c r="K16" s="124"/>
      <c r="L16" s="125"/>
      <c r="M16" s="126"/>
      <c r="N16" s="73"/>
      <c r="O16" s="74"/>
      <c r="P16" s="68"/>
      <c r="Q16" s="70"/>
    </row>
    <row r="17" spans="1:18" ht="28.5" customHeight="1" x14ac:dyDescent="0.2">
      <c r="A17" s="146"/>
      <c r="B17" s="128"/>
      <c r="C17" s="18">
        <v>131</v>
      </c>
      <c r="D17" s="6"/>
      <c r="E17" s="282" t="s">
        <v>397</v>
      </c>
      <c r="F17" s="287"/>
      <c r="G17" s="288"/>
      <c r="H17" s="171" t="s">
        <v>12</v>
      </c>
      <c r="I17" s="209"/>
      <c r="J17" s="172"/>
      <c r="K17" s="141">
        <v>1</v>
      </c>
      <c r="L17" s="142"/>
      <c r="M17" s="143"/>
      <c r="N17" s="213" t="s">
        <v>128</v>
      </c>
      <c r="O17" s="214"/>
      <c r="P17" s="48"/>
      <c r="Q17" s="50"/>
      <c r="R17">
        <v>0.24</v>
      </c>
    </row>
    <row r="18" spans="1:18" ht="28.5" customHeight="1" x14ac:dyDescent="0.2">
      <c r="A18" s="146"/>
      <c r="B18" s="128"/>
      <c r="C18" s="18">
        <v>132</v>
      </c>
      <c r="D18" s="6"/>
      <c r="E18" s="282" t="s">
        <v>394</v>
      </c>
      <c r="F18" s="287"/>
      <c r="G18" s="288"/>
      <c r="H18" s="171" t="s">
        <v>12</v>
      </c>
      <c r="I18" s="209"/>
      <c r="J18" s="172"/>
      <c r="K18" s="141">
        <v>1</v>
      </c>
      <c r="L18" s="142"/>
      <c r="M18" s="143"/>
      <c r="N18" s="213" t="s">
        <v>128</v>
      </c>
      <c r="O18" s="214"/>
      <c r="P18" s="48"/>
      <c r="Q18" s="50"/>
      <c r="R18">
        <v>0.21</v>
      </c>
    </row>
    <row r="19" spans="1:18" ht="22.5" customHeight="1" x14ac:dyDescent="0.2">
      <c r="A19" s="147"/>
      <c r="B19" s="129"/>
      <c r="C19" s="55">
        <v>133</v>
      </c>
      <c r="D19" s="57"/>
      <c r="E19" s="283" t="s">
        <v>398</v>
      </c>
      <c r="F19" s="285"/>
      <c r="G19" s="144"/>
      <c r="H19" s="239" t="s">
        <v>12</v>
      </c>
      <c r="I19" s="240"/>
      <c r="J19" s="241"/>
      <c r="K19" s="121">
        <v>2</v>
      </c>
      <c r="L19" s="122"/>
      <c r="M19" s="123"/>
      <c r="N19" s="71" t="s">
        <v>128</v>
      </c>
      <c r="O19" s="72"/>
      <c r="P19" s="65"/>
      <c r="Q19" s="67"/>
      <c r="R19">
        <v>0.3</v>
      </c>
    </row>
    <row r="20" spans="1:18" ht="6" customHeight="1" x14ac:dyDescent="0.2">
      <c r="A20" s="145" t="s">
        <v>21</v>
      </c>
      <c r="B20" s="127"/>
      <c r="C20" s="56"/>
      <c r="D20" s="58"/>
      <c r="E20" s="155"/>
      <c r="F20" s="29"/>
      <c r="G20" s="30"/>
      <c r="H20" s="242"/>
      <c r="I20" s="243"/>
      <c r="J20" s="244"/>
      <c r="K20" s="124"/>
      <c r="L20" s="125"/>
      <c r="M20" s="126"/>
      <c r="N20" s="73"/>
      <c r="O20" s="74"/>
      <c r="P20" s="68"/>
      <c r="Q20" s="70"/>
    </row>
    <row r="21" spans="1:18" ht="28.5" customHeight="1" x14ac:dyDescent="0.2">
      <c r="A21" s="146"/>
      <c r="B21" s="128"/>
      <c r="C21" s="18">
        <v>134</v>
      </c>
      <c r="D21" s="6"/>
      <c r="E21" s="282" t="s">
        <v>395</v>
      </c>
      <c r="F21" s="287"/>
      <c r="G21" s="288"/>
      <c r="H21" s="171" t="s">
        <v>12</v>
      </c>
      <c r="I21" s="209"/>
      <c r="J21" s="172"/>
      <c r="K21" s="141">
        <v>2</v>
      </c>
      <c r="L21" s="142"/>
      <c r="M21" s="143"/>
      <c r="N21" s="213" t="s">
        <v>128</v>
      </c>
      <c r="O21" s="214"/>
      <c r="P21" s="48"/>
      <c r="Q21" s="50"/>
      <c r="R21">
        <v>0.25</v>
      </c>
    </row>
    <row r="22" spans="1:18" ht="28.5" customHeight="1" x14ac:dyDescent="0.2">
      <c r="A22" s="146"/>
      <c r="B22" s="128"/>
      <c r="C22" s="18">
        <v>135</v>
      </c>
      <c r="D22" s="6"/>
      <c r="E22" s="282" t="s">
        <v>396</v>
      </c>
      <c r="F22" s="287"/>
      <c r="G22" s="288"/>
      <c r="H22" s="171" t="s">
        <v>12</v>
      </c>
      <c r="I22" s="209"/>
      <c r="J22" s="172"/>
      <c r="K22" s="141">
        <v>1</v>
      </c>
      <c r="L22" s="142"/>
      <c r="M22" s="143"/>
      <c r="N22" s="213" t="s">
        <v>128</v>
      </c>
      <c r="O22" s="214"/>
      <c r="P22" s="48"/>
      <c r="Q22" s="50"/>
      <c r="R22">
        <v>0.16</v>
      </c>
    </row>
    <row r="23" spans="1:18" ht="28.5" customHeight="1" x14ac:dyDescent="0.2">
      <c r="A23" s="146"/>
      <c r="B23" s="128"/>
      <c r="C23" s="18">
        <v>136</v>
      </c>
      <c r="D23" s="6"/>
      <c r="E23" s="286" t="s">
        <v>154</v>
      </c>
      <c r="F23" s="287"/>
      <c r="G23" s="288"/>
      <c r="H23" s="295" t="s">
        <v>155</v>
      </c>
      <c r="I23" s="296"/>
      <c r="J23" s="297"/>
      <c r="K23" s="138" t="s">
        <v>156</v>
      </c>
      <c r="L23" s="139"/>
      <c r="M23" s="140"/>
      <c r="N23" s="213" t="s">
        <v>128</v>
      </c>
      <c r="O23" s="214"/>
      <c r="P23" s="334" t="s">
        <v>157</v>
      </c>
      <c r="Q23" s="335"/>
    </row>
    <row r="24" spans="1:18" ht="28.5" customHeight="1" x14ac:dyDescent="0.2">
      <c r="A24" s="147"/>
      <c r="B24" s="129"/>
      <c r="C24" s="18">
        <v>137</v>
      </c>
      <c r="D24" s="6"/>
      <c r="E24" s="286" t="s">
        <v>158</v>
      </c>
      <c r="F24" s="287"/>
      <c r="G24" s="288"/>
      <c r="H24" s="295" t="s">
        <v>155</v>
      </c>
      <c r="I24" s="296"/>
      <c r="J24" s="297"/>
      <c r="K24" s="148" t="s">
        <v>159</v>
      </c>
      <c r="L24" s="149"/>
      <c r="M24" s="150"/>
      <c r="N24" s="213" t="s">
        <v>128</v>
      </c>
      <c r="O24" s="214"/>
      <c r="P24" s="334" t="s">
        <v>160</v>
      </c>
      <c r="Q24" s="335"/>
    </row>
    <row r="25" spans="1:18" ht="17.25" customHeight="1" x14ac:dyDescent="0.2">
      <c r="A25" s="145" t="s">
        <v>39</v>
      </c>
      <c r="B25" s="127"/>
      <c r="C25" s="18">
        <v>138</v>
      </c>
      <c r="D25" s="7"/>
      <c r="E25" s="227" t="s">
        <v>161</v>
      </c>
      <c r="F25" s="228"/>
      <c r="G25" s="229"/>
      <c r="H25" s="295" t="s">
        <v>155</v>
      </c>
      <c r="I25" s="296"/>
      <c r="J25" s="297"/>
      <c r="K25" s="148" t="s">
        <v>162</v>
      </c>
      <c r="L25" s="149"/>
      <c r="M25" s="150"/>
      <c r="N25" s="301" t="s">
        <v>141</v>
      </c>
      <c r="O25" s="302"/>
      <c r="P25" s="334" t="s">
        <v>163</v>
      </c>
      <c r="Q25" s="335"/>
    </row>
    <row r="26" spans="1:18" ht="12.75" customHeight="1" x14ac:dyDescent="0.2">
      <c r="A26" s="146"/>
      <c r="B26" s="128"/>
      <c r="C26" s="252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4"/>
    </row>
    <row r="27" spans="1:18" ht="14.25" customHeight="1" x14ac:dyDescent="0.2">
      <c r="A27" s="146"/>
      <c r="B27" s="128"/>
      <c r="C27" s="154"/>
      <c r="D27" s="27"/>
      <c r="E27" s="28"/>
      <c r="F27" s="7"/>
      <c r="G27" s="54"/>
      <c r="H27" s="32"/>
      <c r="I27" s="7"/>
      <c r="J27" s="54"/>
      <c r="K27" s="32"/>
      <c r="L27" s="7"/>
      <c r="M27" s="54"/>
      <c r="N27" s="32"/>
      <c r="O27" s="255" t="s">
        <v>22</v>
      </c>
      <c r="P27" s="256"/>
      <c r="Q27" s="261" t="s">
        <v>37</v>
      </c>
    </row>
    <row r="28" spans="1:18" ht="8.4499999999999993" customHeight="1" x14ac:dyDescent="0.2">
      <c r="A28" s="146"/>
      <c r="B28" s="128"/>
      <c r="C28" s="154"/>
      <c r="D28" s="27"/>
      <c r="E28" s="28"/>
      <c r="F28" s="263"/>
      <c r="G28" s="252"/>
      <c r="H28" s="254"/>
      <c r="I28" s="263"/>
      <c r="J28" s="252"/>
      <c r="K28" s="254"/>
      <c r="L28" s="263"/>
      <c r="M28" s="252"/>
      <c r="N28" s="254"/>
      <c r="O28" s="257"/>
      <c r="P28" s="258"/>
      <c r="Q28" s="262"/>
    </row>
    <row r="29" spans="1:18" ht="6.75" customHeight="1" x14ac:dyDescent="0.2">
      <c r="A29" s="146"/>
      <c r="B29" s="128"/>
      <c r="C29" s="154"/>
      <c r="D29" s="27"/>
      <c r="E29" s="28"/>
      <c r="F29" s="264"/>
      <c r="G29" s="265"/>
      <c r="H29" s="266"/>
      <c r="I29" s="264"/>
      <c r="J29" s="265"/>
      <c r="K29" s="266"/>
      <c r="L29" s="264"/>
      <c r="M29" s="265"/>
      <c r="N29" s="266"/>
      <c r="O29" s="257"/>
      <c r="P29" s="258"/>
      <c r="Q29" s="267">
        <v>8</v>
      </c>
    </row>
    <row r="30" spans="1:18" ht="13.7" customHeight="1" x14ac:dyDescent="0.2">
      <c r="A30" s="147"/>
      <c r="B30" s="129"/>
      <c r="C30" s="155"/>
      <c r="D30" s="29"/>
      <c r="E30" s="30"/>
      <c r="F30" s="10" t="s">
        <v>27</v>
      </c>
      <c r="G30" s="173" t="s">
        <v>28</v>
      </c>
      <c r="H30" s="174"/>
      <c r="I30" s="10" t="s">
        <v>29</v>
      </c>
      <c r="J30" s="173" t="s">
        <v>30</v>
      </c>
      <c r="K30" s="174"/>
      <c r="L30" s="12" t="s">
        <v>31</v>
      </c>
      <c r="M30" s="173" t="s">
        <v>32</v>
      </c>
      <c r="N30" s="174"/>
      <c r="O30" s="259"/>
      <c r="P30" s="260"/>
      <c r="Q30" s="268"/>
    </row>
  </sheetData>
  <mergeCells count="139">
    <mergeCell ref="A25:A30"/>
    <mergeCell ref="B25:B30"/>
    <mergeCell ref="E25:G25"/>
    <mergeCell ref="H25:J25"/>
    <mergeCell ref="K25:M25"/>
    <mergeCell ref="N25:O25"/>
    <mergeCell ref="P25:Q25"/>
    <mergeCell ref="C26:Q26"/>
    <mergeCell ref="C27:E30"/>
    <mergeCell ref="G27:H27"/>
    <mergeCell ref="J27:K27"/>
    <mergeCell ref="M27:N27"/>
    <mergeCell ref="O27:P30"/>
    <mergeCell ref="Q27:Q28"/>
    <mergeCell ref="F28:F29"/>
    <mergeCell ref="G28:H29"/>
    <mergeCell ref="I28:I29"/>
    <mergeCell ref="J28:K29"/>
    <mergeCell ref="L28:L29"/>
    <mergeCell ref="M28:N29"/>
    <mergeCell ref="Q29:Q30"/>
    <mergeCell ref="G30:H30"/>
    <mergeCell ref="J30:K30"/>
    <mergeCell ref="M30:N30"/>
    <mergeCell ref="N19:O20"/>
    <mergeCell ref="P19:Q20"/>
    <mergeCell ref="A20:A24"/>
    <mergeCell ref="B20:B24"/>
    <mergeCell ref="E21:G21"/>
    <mergeCell ref="H21:J21"/>
    <mergeCell ref="K21:M21"/>
    <mergeCell ref="N21:O21"/>
    <mergeCell ref="P21:Q21"/>
    <mergeCell ref="E22:G22"/>
    <mergeCell ref="H22:J22"/>
    <mergeCell ref="K22:M22"/>
    <mergeCell ref="N22:O22"/>
    <mergeCell ref="P22:Q22"/>
    <mergeCell ref="E23:G23"/>
    <mergeCell ref="H23:J23"/>
    <mergeCell ref="K23:M23"/>
    <mergeCell ref="N23:O23"/>
    <mergeCell ref="P23:Q23"/>
    <mergeCell ref="E24:G24"/>
    <mergeCell ref="H24:J24"/>
    <mergeCell ref="K24:M24"/>
    <mergeCell ref="N24:O24"/>
    <mergeCell ref="P24:Q24"/>
    <mergeCell ref="C15:C16"/>
    <mergeCell ref="D15:D16"/>
    <mergeCell ref="E15:G16"/>
    <mergeCell ref="H15:J16"/>
    <mergeCell ref="K15:M16"/>
    <mergeCell ref="N15:O16"/>
    <mergeCell ref="P15:Q16"/>
    <mergeCell ref="A16:A19"/>
    <mergeCell ref="B16:B19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C19:C20"/>
    <mergeCell ref="D19:D20"/>
    <mergeCell ref="E19:G20"/>
    <mergeCell ref="H19:J20"/>
    <mergeCell ref="K19:M20"/>
    <mergeCell ref="E13:G13"/>
    <mergeCell ref="H13:J13"/>
    <mergeCell ref="K13:M13"/>
    <mergeCell ref="N13:O13"/>
    <mergeCell ref="P13:Q13"/>
    <mergeCell ref="E14:G14"/>
    <mergeCell ref="H14:J14"/>
    <mergeCell ref="K14:M14"/>
    <mergeCell ref="N14:O14"/>
    <mergeCell ref="P14:Q14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A1:B15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30"/>
  <sheetViews>
    <sheetView topLeftCell="A10" workbookViewId="0">
      <selection activeCell="E15" sqref="E15:G16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2.83203125" customWidth="1"/>
    <col min="8" max="8" width="3.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5" customWidth="1"/>
    <col min="16" max="16" width="44.83203125" customWidth="1"/>
    <col min="17" max="17" width="7.33203125" customWidth="1"/>
  </cols>
  <sheetData>
    <row r="1" spans="1:17" ht="9.1999999999999993" customHeight="1" x14ac:dyDescent="0.2">
      <c r="A1" s="27"/>
      <c r="B1" s="28"/>
      <c r="C1" s="54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7" ht="14.25" customHeight="1" x14ac:dyDescent="0.2">
      <c r="A2" s="27"/>
      <c r="B2" s="28"/>
      <c r="C2" s="16">
        <v>1</v>
      </c>
      <c r="D2" s="16">
        <v>2</v>
      </c>
      <c r="E2" s="203">
        <v>3</v>
      </c>
      <c r="F2" s="204"/>
      <c r="G2" s="205"/>
      <c r="H2" s="203">
        <v>4</v>
      </c>
      <c r="I2" s="204"/>
      <c r="J2" s="205"/>
      <c r="K2" s="203">
        <v>5</v>
      </c>
      <c r="L2" s="204"/>
      <c r="M2" s="205"/>
      <c r="N2" s="203">
        <v>9</v>
      </c>
      <c r="O2" s="205"/>
      <c r="P2" s="203">
        <v>10</v>
      </c>
      <c r="Q2" s="205"/>
    </row>
    <row r="3" spans="1:17" ht="14.25" customHeight="1" x14ac:dyDescent="0.2">
      <c r="A3" s="27"/>
      <c r="B3" s="28"/>
      <c r="C3" s="7"/>
      <c r="D3" s="7"/>
      <c r="E3" s="227" t="s">
        <v>164</v>
      </c>
      <c r="F3" s="228"/>
      <c r="G3" s="229"/>
      <c r="H3" s="54"/>
      <c r="I3" s="31"/>
      <c r="J3" s="32"/>
      <c r="K3" s="54"/>
      <c r="L3" s="31"/>
      <c r="M3" s="32"/>
      <c r="N3" s="308" t="s">
        <v>102</v>
      </c>
      <c r="O3" s="309"/>
      <c r="P3" s="54"/>
      <c r="Q3" s="32"/>
    </row>
    <row r="4" spans="1:17" ht="28.5" customHeight="1" x14ac:dyDescent="0.2">
      <c r="A4" s="27"/>
      <c r="B4" s="28"/>
      <c r="C4" s="18">
        <v>139</v>
      </c>
      <c r="D4" s="6"/>
      <c r="E4" s="286" t="s">
        <v>165</v>
      </c>
      <c r="F4" s="287"/>
      <c r="G4" s="288"/>
      <c r="H4" s="295" t="s">
        <v>155</v>
      </c>
      <c r="I4" s="296"/>
      <c r="J4" s="297"/>
      <c r="K4" s="148" t="s">
        <v>166</v>
      </c>
      <c r="L4" s="149"/>
      <c r="M4" s="150"/>
      <c r="N4" s="213" t="s">
        <v>128</v>
      </c>
      <c r="O4" s="214"/>
      <c r="P4" s="334" t="s">
        <v>167</v>
      </c>
      <c r="Q4" s="335"/>
    </row>
    <row r="5" spans="1:17" ht="28.5" customHeight="1" x14ac:dyDescent="0.2">
      <c r="A5" s="27"/>
      <c r="B5" s="28"/>
      <c r="C5" s="18">
        <v>140</v>
      </c>
      <c r="D5" s="6"/>
      <c r="E5" s="286" t="s">
        <v>168</v>
      </c>
      <c r="F5" s="287"/>
      <c r="G5" s="288"/>
      <c r="H5" s="295" t="s">
        <v>155</v>
      </c>
      <c r="I5" s="296"/>
      <c r="J5" s="297"/>
      <c r="K5" s="138" t="s">
        <v>169</v>
      </c>
      <c r="L5" s="139"/>
      <c r="M5" s="140"/>
      <c r="N5" s="213" t="s">
        <v>128</v>
      </c>
      <c r="O5" s="214"/>
      <c r="P5" s="336" t="s">
        <v>170</v>
      </c>
      <c r="Q5" s="337"/>
    </row>
    <row r="6" spans="1:17" ht="28.5" customHeight="1" x14ac:dyDescent="0.2">
      <c r="A6" s="27"/>
      <c r="B6" s="28"/>
      <c r="C6" s="18">
        <v>141</v>
      </c>
      <c r="D6" s="6"/>
      <c r="E6" s="282" t="s">
        <v>412</v>
      </c>
      <c r="F6" s="287"/>
      <c r="G6" s="288"/>
      <c r="H6" s="295" t="s">
        <v>155</v>
      </c>
      <c r="I6" s="296"/>
      <c r="J6" s="297"/>
      <c r="K6" s="138" t="s">
        <v>172</v>
      </c>
      <c r="L6" s="139"/>
      <c r="M6" s="140"/>
      <c r="N6" s="213" t="s">
        <v>128</v>
      </c>
      <c r="O6" s="214"/>
      <c r="P6" s="336" t="s">
        <v>173</v>
      </c>
      <c r="Q6" s="337"/>
    </row>
    <row r="7" spans="1:17" ht="28.5" customHeight="1" x14ac:dyDescent="0.2">
      <c r="A7" s="27"/>
      <c r="B7" s="28"/>
      <c r="C7" s="18">
        <v>142</v>
      </c>
      <c r="D7" s="6"/>
      <c r="E7" s="282" t="s">
        <v>411</v>
      </c>
      <c r="F7" s="287"/>
      <c r="G7" s="288"/>
      <c r="H7" s="295" t="s">
        <v>155</v>
      </c>
      <c r="I7" s="296"/>
      <c r="J7" s="297"/>
      <c r="K7" s="370" t="s">
        <v>175</v>
      </c>
      <c r="L7" s="371"/>
      <c r="M7" s="372"/>
      <c r="N7" s="213" t="s">
        <v>128</v>
      </c>
      <c r="O7" s="214"/>
      <c r="P7" s="339" t="s">
        <v>176</v>
      </c>
      <c r="Q7" s="340"/>
    </row>
    <row r="8" spans="1:17" ht="17.25" customHeight="1" x14ac:dyDescent="0.2">
      <c r="A8" s="27"/>
      <c r="B8" s="28"/>
      <c r="C8" s="18">
        <v>143</v>
      </c>
      <c r="D8" s="7"/>
      <c r="E8" s="54"/>
      <c r="F8" s="31"/>
      <c r="G8" s="32"/>
      <c r="H8" s="54"/>
      <c r="I8" s="31"/>
      <c r="J8" s="32"/>
      <c r="K8" s="54"/>
      <c r="L8" s="31"/>
      <c r="M8" s="32"/>
      <c r="N8" s="54"/>
      <c r="O8" s="32"/>
      <c r="P8" s="54"/>
      <c r="Q8" s="32"/>
    </row>
    <row r="9" spans="1:17" ht="28.5" customHeight="1" x14ac:dyDescent="0.2">
      <c r="A9" s="27"/>
      <c r="B9" s="28"/>
      <c r="C9" s="18">
        <v>144</v>
      </c>
      <c r="D9" s="6"/>
      <c r="E9" s="221" t="s">
        <v>177</v>
      </c>
      <c r="F9" s="222"/>
      <c r="G9" s="223"/>
      <c r="H9" s="48"/>
      <c r="I9" s="49"/>
      <c r="J9" s="50"/>
      <c r="K9" s="48"/>
      <c r="L9" s="49"/>
      <c r="M9" s="50"/>
      <c r="N9" s="213" t="s">
        <v>128</v>
      </c>
      <c r="O9" s="214"/>
      <c r="P9" s="48"/>
      <c r="Q9" s="50"/>
    </row>
    <row r="10" spans="1:17" ht="28.5" customHeight="1" x14ac:dyDescent="0.2">
      <c r="A10" s="27"/>
      <c r="B10" s="28"/>
      <c r="C10" s="438">
        <v>145</v>
      </c>
      <c r="D10" s="439"/>
      <c r="E10" s="455" t="s">
        <v>406</v>
      </c>
      <c r="F10" s="441"/>
      <c r="G10" s="442"/>
      <c r="H10" s="443" t="s">
        <v>12</v>
      </c>
      <c r="I10" s="444"/>
      <c r="J10" s="445"/>
      <c r="K10" s="210">
        <v>1</v>
      </c>
      <c r="L10" s="211"/>
      <c r="M10" s="212"/>
      <c r="N10" s="446" t="s">
        <v>128</v>
      </c>
      <c r="O10" s="447"/>
      <c r="P10" s="289"/>
      <c r="Q10" s="291"/>
    </row>
    <row r="11" spans="1:17" ht="28.5" customHeight="1" x14ac:dyDescent="0.2">
      <c r="A11" s="27"/>
      <c r="B11" s="28"/>
      <c r="C11" s="438">
        <v>146</v>
      </c>
      <c r="D11" s="439"/>
      <c r="E11" s="455" t="s">
        <v>407</v>
      </c>
      <c r="F11" s="456"/>
      <c r="G11" s="457"/>
      <c r="H11" s="443" t="s">
        <v>12</v>
      </c>
      <c r="I11" s="444"/>
      <c r="J11" s="445"/>
      <c r="K11" s="210">
        <v>1</v>
      </c>
      <c r="L11" s="211"/>
      <c r="M11" s="212"/>
      <c r="N11" s="446" t="s">
        <v>128</v>
      </c>
      <c r="O11" s="447"/>
      <c r="P11" s="289"/>
      <c r="Q11" s="291"/>
    </row>
    <row r="12" spans="1:17" ht="28.5" customHeight="1" x14ac:dyDescent="0.2">
      <c r="A12" s="27"/>
      <c r="B12" s="28"/>
      <c r="C12" s="18">
        <v>147</v>
      </c>
      <c r="D12" s="6"/>
      <c r="E12" s="282" t="s">
        <v>410</v>
      </c>
      <c r="F12" s="228"/>
      <c r="G12" s="229"/>
      <c r="H12" s="171" t="s">
        <v>12</v>
      </c>
      <c r="I12" s="209"/>
      <c r="J12" s="172"/>
      <c r="K12" s="141">
        <v>1</v>
      </c>
      <c r="L12" s="142"/>
      <c r="M12" s="143"/>
      <c r="N12" s="213" t="s">
        <v>128</v>
      </c>
      <c r="O12" s="214"/>
      <c r="P12" s="48"/>
      <c r="Q12" s="50"/>
    </row>
    <row r="13" spans="1:17" ht="57" customHeight="1" x14ac:dyDescent="0.2">
      <c r="A13" s="27"/>
      <c r="B13" s="28"/>
      <c r="C13" s="18">
        <v>148</v>
      </c>
      <c r="D13" s="6"/>
      <c r="E13" s="286" t="s">
        <v>178</v>
      </c>
      <c r="F13" s="287"/>
      <c r="G13" s="288"/>
      <c r="H13" s="328" t="s">
        <v>12</v>
      </c>
      <c r="I13" s="329"/>
      <c r="J13" s="330"/>
      <c r="K13" s="325">
        <v>3</v>
      </c>
      <c r="L13" s="326"/>
      <c r="M13" s="327"/>
      <c r="N13" s="213" t="s">
        <v>128</v>
      </c>
      <c r="O13" s="214"/>
      <c r="P13" s="48"/>
      <c r="Q13" s="50"/>
    </row>
    <row r="14" spans="1:17" ht="28.5" customHeight="1" x14ac:dyDescent="0.2">
      <c r="A14" s="27"/>
      <c r="B14" s="28"/>
      <c r="C14" s="18">
        <v>149</v>
      </c>
      <c r="D14" s="6"/>
      <c r="E14" s="282" t="s">
        <v>409</v>
      </c>
      <c r="F14" s="228"/>
      <c r="G14" s="229"/>
      <c r="H14" s="171" t="s">
        <v>12</v>
      </c>
      <c r="I14" s="209"/>
      <c r="J14" s="172"/>
      <c r="K14" s="141">
        <v>1</v>
      </c>
      <c r="L14" s="142"/>
      <c r="M14" s="143"/>
      <c r="N14" s="213" t="s">
        <v>128</v>
      </c>
      <c r="O14" s="214"/>
      <c r="P14" s="48"/>
      <c r="Q14" s="50"/>
    </row>
    <row r="15" spans="1:17" ht="19.7" customHeight="1" x14ac:dyDescent="0.2">
      <c r="A15" s="29"/>
      <c r="B15" s="30"/>
      <c r="C15" s="78">
        <v>150</v>
      </c>
      <c r="D15" s="80"/>
      <c r="E15" s="377" t="s">
        <v>136</v>
      </c>
      <c r="F15" s="83"/>
      <c r="G15" s="84"/>
      <c r="H15" s="115" t="s">
        <v>12</v>
      </c>
      <c r="I15" s="116"/>
      <c r="J15" s="117"/>
      <c r="K15" s="121">
        <v>3</v>
      </c>
      <c r="L15" s="122"/>
      <c r="M15" s="123"/>
      <c r="N15" s="100" t="s">
        <v>128</v>
      </c>
      <c r="O15" s="101"/>
      <c r="P15" s="104"/>
      <c r="Q15" s="106"/>
    </row>
    <row r="16" spans="1:17" ht="8.85" customHeight="1" x14ac:dyDescent="0.2">
      <c r="A16" s="145" t="s">
        <v>17</v>
      </c>
      <c r="B16" s="127"/>
      <c r="C16" s="79"/>
      <c r="D16" s="81"/>
      <c r="E16" s="85"/>
      <c r="F16" s="86"/>
      <c r="G16" s="87"/>
      <c r="H16" s="118"/>
      <c r="I16" s="119"/>
      <c r="J16" s="120"/>
      <c r="K16" s="124"/>
      <c r="L16" s="125"/>
      <c r="M16" s="126"/>
      <c r="N16" s="102"/>
      <c r="O16" s="103"/>
      <c r="P16" s="107"/>
      <c r="Q16" s="109"/>
    </row>
    <row r="17" spans="1:18" ht="28.5" customHeight="1" x14ac:dyDescent="0.2">
      <c r="A17" s="146"/>
      <c r="B17" s="128"/>
      <c r="C17" s="18">
        <v>151</v>
      </c>
      <c r="D17" s="6"/>
      <c r="E17" s="227" t="s">
        <v>137</v>
      </c>
      <c r="F17" s="228"/>
      <c r="G17" s="229"/>
      <c r="H17" s="48"/>
      <c r="I17" s="49"/>
      <c r="J17" s="50"/>
      <c r="K17" s="48"/>
      <c r="L17" s="49"/>
      <c r="M17" s="50"/>
      <c r="N17" s="213" t="s">
        <v>128</v>
      </c>
      <c r="O17" s="214"/>
      <c r="P17" s="48"/>
      <c r="Q17" s="50"/>
    </row>
    <row r="18" spans="1:18" ht="28.5" customHeight="1" x14ac:dyDescent="0.2">
      <c r="A18" s="146"/>
      <c r="B18" s="128"/>
      <c r="C18" s="18">
        <v>152</v>
      </c>
      <c r="D18" s="6"/>
      <c r="E18" s="316" t="s">
        <v>179</v>
      </c>
      <c r="F18" s="317"/>
      <c r="G18" s="318"/>
      <c r="H18" s="171" t="s">
        <v>12</v>
      </c>
      <c r="I18" s="209"/>
      <c r="J18" s="172"/>
      <c r="K18" s="141">
        <v>1</v>
      </c>
      <c r="L18" s="142"/>
      <c r="M18" s="143"/>
      <c r="N18" s="213" t="s">
        <v>128</v>
      </c>
      <c r="O18" s="214"/>
      <c r="P18" s="48"/>
      <c r="Q18" s="50"/>
    </row>
    <row r="19" spans="1:18" ht="20.25" customHeight="1" x14ac:dyDescent="0.2">
      <c r="A19" s="147"/>
      <c r="B19" s="129"/>
      <c r="C19" s="55">
        <v>153</v>
      </c>
      <c r="D19" s="57"/>
      <c r="E19" s="341" t="s">
        <v>139</v>
      </c>
      <c r="F19" s="342"/>
      <c r="G19" s="343"/>
      <c r="H19" s="239" t="s">
        <v>12</v>
      </c>
      <c r="I19" s="240"/>
      <c r="J19" s="241"/>
      <c r="K19" s="121">
        <v>1</v>
      </c>
      <c r="L19" s="122"/>
      <c r="M19" s="123"/>
      <c r="N19" s="71" t="s">
        <v>128</v>
      </c>
      <c r="O19" s="72"/>
      <c r="P19" s="65"/>
      <c r="Q19" s="67"/>
    </row>
    <row r="20" spans="1:18" ht="8.25" customHeight="1" x14ac:dyDescent="0.2">
      <c r="A20" s="145" t="s">
        <v>21</v>
      </c>
      <c r="B20" s="127"/>
      <c r="C20" s="56"/>
      <c r="D20" s="58"/>
      <c r="E20" s="344"/>
      <c r="F20" s="345"/>
      <c r="G20" s="346"/>
      <c r="H20" s="242"/>
      <c r="I20" s="243"/>
      <c r="J20" s="244"/>
      <c r="K20" s="124"/>
      <c r="L20" s="125"/>
      <c r="M20" s="126"/>
      <c r="N20" s="73"/>
      <c r="O20" s="74"/>
      <c r="P20" s="68"/>
      <c r="Q20" s="70"/>
    </row>
    <row r="21" spans="1:18" ht="28.5" customHeight="1" x14ac:dyDescent="0.2">
      <c r="A21" s="146"/>
      <c r="B21" s="128"/>
      <c r="C21" s="18">
        <v>154</v>
      </c>
      <c r="D21" s="6"/>
      <c r="E21" s="227" t="s">
        <v>180</v>
      </c>
      <c r="F21" s="228"/>
      <c r="G21" s="229"/>
      <c r="H21" s="171" t="s">
        <v>12</v>
      </c>
      <c r="I21" s="209"/>
      <c r="J21" s="172"/>
      <c r="K21" s="141">
        <v>2</v>
      </c>
      <c r="L21" s="142"/>
      <c r="M21" s="143"/>
      <c r="N21" s="213" t="s">
        <v>128</v>
      </c>
      <c r="O21" s="214"/>
      <c r="P21" s="48"/>
      <c r="Q21" s="50"/>
    </row>
    <row r="22" spans="1:18" ht="28.5" customHeight="1" x14ac:dyDescent="0.2">
      <c r="A22" s="146"/>
      <c r="B22" s="128"/>
      <c r="C22" s="18">
        <v>155</v>
      </c>
      <c r="D22" s="6"/>
      <c r="E22" s="227" t="s">
        <v>181</v>
      </c>
      <c r="F22" s="228"/>
      <c r="G22" s="229"/>
      <c r="H22" s="171" t="s">
        <v>12</v>
      </c>
      <c r="I22" s="209"/>
      <c r="J22" s="172"/>
      <c r="K22" s="141">
        <v>1</v>
      </c>
      <c r="L22" s="142"/>
      <c r="M22" s="143"/>
      <c r="N22" s="213" t="s">
        <v>128</v>
      </c>
      <c r="O22" s="214"/>
      <c r="P22" s="48"/>
      <c r="Q22" s="50"/>
    </row>
    <row r="23" spans="1:18" ht="28.5" customHeight="1" x14ac:dyDescent="0.2">
      <c r="A23" s="146"/>
      <c r="B23" s="128"/>
      <c r="C23" s="18">
        <v>156</v>
      </c>
      <c r="D23" s="6"/>
      <c r="E23" s="282" t="s">
        <v>408</v>
      </c>
      <c r="F23" s="228"/>
      <c r="G23" s="229"/>
      <c r="H23" s="171" t="s">
        <v>12</v>
      </c>
      <c r="I23" s="209"/>
      <c r="J23" s="172"/>
      <c r="K23" s="141">
        <v>1</v>
      </c>
      <c r="L23" s="142"/>
      <c r="M23" s="143"/>
      <c r="N23" s="213" t="s">
        <v>128</v>
      </c>
      <c r="O23" s="214"/>
      <c r="P23" s="48"/>
      <c r="Q23" s="50"/>
    </row>
    <row r="24" spans="1:18" ht="28.5" customHeight="1" x14ac:dyDescent="0.2">
      <c r="A24" s="147"/>
      <c r="B24" s="129"/>
      <c r="C24" s="18">
        <v>157</v>
      </c>
      <c r="D24" s="6"/>
      <c r="E24" s="282" t="s">
        <v>413</v>
      </c>
      <c r="F24" s="287"/>
      <c r="G24" s="288"/>
      <c r="H24" s="171" t="s">
        <v>12</v>
      </c>
      <c r="I24" s="209"/>
      <c r="J24" s="172"/>
      <c r="K24" s="141">
        <v>1</v>
      </c>
      <c r="L24" s="142"/>
      <c r="M24" s="143"/>
      <c r="N24" s="213" t="s">
        <v>128</v>
      </c>
      <c r="O24" s="214"/>
      <c r="P24" s="48"/>
      <c r="Q24" s="50"/>
      <c r="R24">
        <v>0.11</v>
      </c>
    </row>
    <row r="25" spans="1:18" ht="17.25" customHeight="1" x14ac:dyDescent="0.2">
      <c r="A25" s="145" t="s">
        <v>39</v>
      </c>
      <c r="B25" s="127"/>
      <c r="C25" s="18">
        <v>158</v>
      </c>
      <c r="D25" s="7"/>
      <c r="E25" s="227" t="s">
        <v>182</v>
      </c>
      <c r="F25" s="228"/>
      <c r="G25" s="229"/>
      <c r="H25" s="171" t="s">
        <v>12</v>
      </c>
      <c r="I25" s="209"/>
      <c r="J25" s="172"/>
      <c r="K25" s="141">
        <v>1</v>
      </c>
      <c r="L25" s="142"/>
      <c r="M25" s="143"/>
      <c r="N25" s="301" t="s">
        <v>141</v>
      </c>
      <c r="O25" s="302"/>
      <c r="P25" s="54"/>
      <c r="Q25" s="32"/>
      <c r="R25">
        <v>0.13</v>
      </c>
    </row>
    <row r="26" spans="1:18" ht="10.5" customHeight="1" x14ac:dyDescent="0.2">
      <c r="A26" s="146"/>
      <c r="B26" s="128"/>
      <c r="C26" s="252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4"/>
    </row>
    <row r="27" spans="1:18" ht="14.25" customHeight="1" x14ac:dyDescent="0.2">
      <c r="A27" s="146"/>
      <c r="B27" s="128"/>
      <c r="C27" s="154"/>
      <c r="D27" s="27"/>
      <c r="E27" s="28"/>
      <c r="F27" s="7"/>
      <c r="G27" s="54"/>
      <c r="H27" s="32"/>
      <c r="I27" s="7"/>
      <c r="J27" s="54"/>
      <c r="K27" s="32"/>
      <c r="L27" s="7"/>
      <c r="M27" s="54"/>
      <c r="N27" s="32"/>
      <c r="O27" s="255" t="s">
        <v>22</v>
      </c>
      <c r="P27" s="256"/>
      <c r="Q27" s="261" t="s">
        <v>37</v>
      </c>
    </row>
    <row r="28" spans="1:18" ht="8.4499999999999993" customHeight="1" x14ac:dyDescent="0.2">
      <c r="A28" s="146"/>
      <c r="B28" s="128"/>
      <c r="C28" s="154"/>
      <c r="D28" s="27"/>
      <c r="E28" s="28"/>
      <c r="F28" s="263"/>
      <c r="G28" s="252"/>
      <c r="H28" s="254"/>
      <c r="I28" s="263"/>
      <c r="J28" s="252"/>
      <c r="K28" s="254"/>
      <c r="L28" s="263"/>
      <c r="M28" s="252"/>
      <c r="N28" s="254"/>
      <c r="O28" s="257"/>
      <c r="P28" s="258"/>
      <c r="Q28" s="262"/>
    </row>
    <row r="29" spans="1:18" ht="6.75" customHeight="1" x14ac:dyDescent="0.2">
      <c r="A29" s="146"/>
      <c r="B29" s="128"/>
      <c r="C29" s="154"/>
      <c r="D29" s="27"/>
      <c r="E29" s="28"/>
      <c r="F29" s="264"/>
      <c r="G29" s="265"/>
      <c r="H29" s="266"/>
      <c r="I29" s="264"/>
      <c r="J29" s="265"/>
      <c r="K29" s="266"/>
      <c r="L29" s="264"/>
      <c r="M29" s="265"/>
      <c r="N29" s="266"/>
      <c r="O29" s="257"/>
      <c r="P29" s="258"/>
      <c r="Q29" s="267">
        <v>9</v>
      </c>
    </row>
    <row r="30" spans="1:18" ht="13.7" customHeight="1" x14ac:dyDescent="0.2">
      <c r="A30" s="147"/>
      <c r="B30" s="129"/>
      <c r="C30" s="155"/>
      <c r="D30" s="29"/>
      <c r="E30" s="30"/>
      <c r="F30" s="10" t="s">
        <v>27</v>
      </c>
      <c r="G30" s="173" t="s">
        <v>28</v>
      </c>
      <c r="H30" s="174"/>
      <c r="I30" s="10" t="s">
        <v>29</v>
      </c>
      <c r="J30" s="173" t="s">
        <v>30</v>
      </c>
      <c r="K30" s="174"/>
      <c r="L30" s="12" t="s">
        <v>31</v>
      </c>
      <c r="M30" s="173" t="s">
        <v>32</v>
      </c>
      <c r="N30" s="174"/>
      <c r="O30" s="259"/>
      <c r="P30" s="260"/>
      <c r="Q30" s="268"/>
    </row>
  </sheetData>
  <mergeCells count="139">
    <mergeCell ref="A25:A30"/>
    <mergeCell ref="B25:B30"/>
    <mergeCell ref="E25:G25"/>
    <mergeCell ref="H25:J25"/>
    <mergeCell ref="K25:M25"/>
    <mergeCell ref="N25:O25"/>
    <mergeCell ref="P25:Q25"/>
    <mergeCell ref="C26:Q26"/>
    <mergeCell ref="C27:E30"/>
    <mergeCell ref="G27:H27"/>
    <mergeCell ref="J27:K27"/>
    <mergeCell ref="M27:N27"/>
    <mergeCell ref="O27:P30"/>
    <mergeCell ref="Q27:Q28"/>
    <mergeCell ref="F28:F29"/>
    <mergeCell ref="G28:H29"/>
    <mergeCell ref="I28:I29"/>
    <mergeCell ref="J28:K29"/>
    <mergeCell ref="L28:L29"/>
    <mergeCell ref="M28:N29"/>
    <mergeCell ref="Q29:Q30"/>
    <mergeCell ref="G30:H30"/>
    <mergeCell ref="J30:K30"/>
    <mergeCell ref="M30:N30"/>
    <mergeCell ref="N19:O20"/>
    <mergeCell ref="P19:Q20"/>
    <mergeCell ref="A20:A24"/>
    <mergeCell ref="B20:B24"/>
    <mergeCell ref="E21:G21"/>
    <mergeCell ref="H21:J21"/>
    <mergeCell ref="K21:M21"/>
    <mergeCell ref="N21:O21"/>
    <mergeCell ref="P21:Q21"/>
    <mergeCell ref="E22:G22"/>
    <mergeCell ref="H22:J22"/>
    <mergeCell ref="K22:M22"/>
    <mergeCell ref="N22:O22"/>
    <mergeCell ref="P22:Q22"/>
    <mergeCell ref="E23:G23"/>
    <mergeCell ref="H23:J23"/>
    <mergeCell ref="K23:M23"/>
    <mergeCell ref="N23:O23"/>
    <mergeCell ref="P23:Q23"/>
    <mergeCell ref="E24:G24"/>
    <mergeCell ref="H24:J24"/>
    <mergeCell ref="K24:M24"/>
    <mergeCell ref="N24:O24"/>
    <mergeCell ref="P24:Q24"/>
    <mergeCell ref="C15:C16"/>
    <mergeCell ref="D15:D16"/>
    <mergeCell ref="E15:G16"/>
    <mergeCell ref="H15:J16"/>
    <mergeCell ref="K15:M16"/>
    <mergeCell ref="N15:O16"/>
    <mergeCell ref="P15:Q16"/>
    <mergeCell ref="A16:A19"/>
    <mergeCell ref="B16:B19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C19:C20"/>
    <mergeCell ref="D19:D20"/>
    <mergeCell ref="E19:G20"/>
    <mergeCell ref="H19:J20"/>
    <mergeCell ref="K19:M20"/>
    <mergeCell ref="E13:G13"/>
    <mergeCell ref="H13:J13"/>
    <mergeCell ref="K13:M13"/>
    <mergeCell ref="N13:O13"/>
    <mergeCell ref="P13:Q13"/>
    <mergeCell ref="E14:G14"/>
    <mergeCell ref="H14:J14"/>
    <mergeCell ref="K14:M14"/>
    <mergeCell ref="N14:O14"/>
    <mergeCell ref="P14:Q14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A1:B15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л.10</dc:title>
  <dc:creator>home</dc:creator>
  <cp:lastModifiedBy>home</cp:lastModifiedBy>
  <dcterms:created xsi:type="dcterms:W3CDTF">2024-02-27T07:46:51Z</dcterms:created>
  <dcterms:modified xsi:type="dcterms:W3CDTF">2024-03-11T10:57:15Z</dcterms:modified>
</cp:coreProperties>
</file>