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НТПК\КП 8 цех\"/>
    </mc:Choice>
  </mc:AlternateContent>
  <xr:revisionPtr revIDLastSave="0" documentId="8_{1418E566-08CE-46A7-8993-D249D1149BAD}" xr6:coauthVersionLast="47" xr6:coauthVersionMax="47" xr10:uidLastSave="{00000000-0000-0000-0000-000000000000}"/>
  <bookViews>
    <workbookView xWindow="-108" yWindow="-108" windowWidth="23256" windowHeight="14016" xr2:uid="{AB104880-B064-475F-BB16-616B6E0D227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L18" i="1"/>
  <c r="L9" i="1"/>
  <c r="L10" i="1"/>
  <c r="L11" i="1"/>
  <c r="L12" i="1"/>
  <c r="L13" i="1"/>
  <c r="L14" i="1"/>
  <c r="L15" i="1"/>
  <c r="L16" i="1"/>
  <c r="L17" i="1"/>
  <c r="L8" i="1"/>
  <c r="I18" i="1"/>
  <c r="I9" i="1"/>
  <c r="I10" i="1"/>
  <c r="I11" i="1"/>
  <c r="I12" i="1"/>
  <c r="I13" i="1"/>
  <c r="I14" i="1"/>
  <c r="I15" i="1"/>
  <c r="I16" i="1"/>
  <c r="I17" i="1"/>
  <c r="I8" i="1"/>
  <c r="F18" i="1"/>
  <c r="F17" i="1"/>
  <c r="F9" i="1"/>
  <c r="F10" i="1"/>
  <c r="F11" i="1"/>
  <c r="F12" i="1"/>
  <c r="F13" i="1"/>
  <c r="F14" i="1"/>
  <c r="F15" i="1"/>
  <c r="F16" i="1"/>
  <c r="F8" i="1"/>
</calcChain>
</file>

<file path=xl/sharedStrings.xml><?xml version="1.0" encoding="utf-8"?>
<sst xmlns="http://schemas.openxmlformats.org/spreadsheetml/2006/main" count="43" uniqueCount="34">
  <si>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</si>
  <si>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</si>
  <si>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</si>
  <si>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</si>
  <si>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</si>
  <si>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</si>
  <si>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</si>
  <si>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</si>
  <si>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</si>
  <si>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</si>
  <si>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</si>
  <si>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Товары (работы, услуги)</t>
  </si>
  <si>
    <t>Шпала железобетонная, Ш1 1-й сорт (с доставокой ж/д транспортом до г. Мытищи)</t>
  </si>
  <si>
    <t>Подкладка КБ-65 (справочно 710 шт.)</t>
  </si>
  <si>
    <t>Накладка 1Р-65 (справочно 64 шт.)</t>
  </si>
  <si>
    <t>Прокладка подрельсовая ЦП-143</t>
  </si>
  <si>
    <t>Прокладка ЦП-328</t>
  </si>
  <si>
    <t>Болт закладной М22х175 в сборе (справочно 1420 шт.)</t>
  </si>
  <si>
    <t>Болт клеммный М22х75 в сборе (справочно 1420 шт.)</t>
  </si>
  <si>
    <t>Болт стыковой М27х160 в сборе (справочно 192 шт.)</t>
  </si>
  <si>
    <t>Упор внутрицеховой УР-1 Р-65 ПС 54.00.000 (компл)</t>
  </si>
  <si>
    <t>Кол-во</t>
  </si>
  <si>
    <t>ЕД.</t>
  </si>
  <si>
    <t>т</t>
  </si>
  <si>
    <t>шт</t>
  </si>
  <si>
    <t>компл</t>
  </si>
  <si>
    <t>Цена с НДС</t>
  </si>
  <si>
    <t>Сумма с НДС</t>
  </si>
  <si>
    <r>
      <t xml:space="preserve">Рельсы Р-65 НТ260, </t>
    </r>
    <r>
      <rPr>
        <sz val="8"/>
        <rFont val="Arial"/>
      </rPr>
      <t xml:space="preserve">L-12,5 </t>
    </r>
    <r>
      <rPr>
        <sz val="8"/>
        <rFont val="Arial"/>
        <charset val="204"/>
      </rPr>
      <t>м (32 шт.)</t>
    </r>
  </si>
  <si>
    <t xml:space="preserve">ИТГО </t>
  </si>
  <si>
    <t>Мой интерес</t>
  </si>
  <si>
    <t>Моя цена от 15.11.23</t>
  </si>
  <si>
    <t>цена НТПК от 14.11.23</t>
  </si>
  <si>
    <t>Путь №1.2 саецификация №4 от 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</si>
</sst>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0"/>
      <name val="Arial"/>
      <charset val="204"/>
    </font>
    <font>
      <sz val="8"/>
      <name val="Arial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right"/>
    </xf>
    <xf numFmtId="0" fontId="4" fillId="0" borderId="1" xfId="2" applyNumberFormat="1" applyFont="1" applyFill="1" applyBorder="1" applyAlignment="1" applyProtection="1">
      <alignment horizontal="left" vertical="center"/>
    </xf>
    <xf numFmtId="0" fontId="4" fillId="0" borderId="1" xfId="2" applyNumberFormat="1" applyFont="1" applyFill="1" applyBorder="1" applyAlignment="1" applyProtection="1">
      <alignment horizontal="right" vertical="center"/>
    </xf>
    <xf numFmtId="0" fontId="4" fillId="0" borderId="1" xfId="2" applyNumberFormat="1" applyFont="1" applyFill="1" applyBorder="1" applyAlignment="1" applyProtection="1">
      <alignment horizontal="left" vertical="top"/>
    </xf>
    <xf numFmtId="0" fontId="4" fillId="0" borderId="1" xfId="2" applyNumberFormat="1" applyFont="1" applyFill="1" applyBorder="1" applyAlignment="1" applyProtection="1">
      <alignment horizontal="left" wrapText="1"/>
    </xf>
    <xf numFmtId="0" fontId="4" fillId="0" borderId="1" xfId="2" applyNumberFormat="1" applyFont="1" applyFill="1" applyBorder="1" applyAlignment="1" applyProtection="1">
      <alignment horizontal="right" vertical="top"/>
    </xf>
    <xf numFmtId="4" fontId="4" fillId="0" borderId="1" xfId="2" applyNumberFormat="1" applyFont="1" applyFill="1" applyBorder="1" applyAlignment="1" applyProtection="1">
      <alignment horizontal="right" vertical="center"/>
    </xf>
    <xf numFmtId="4" fontId="4" fillId="0" borderId="1" xfId="2" applyNumberFormat="1" applyFont="1" applyFill="1" applyBorder="1" applyAlignment="1" applyProtection="1">
      <alignment horizontal="justify" vertical="center" indent="2"/>
    </xf>
    <xf numFmtId="4" fontId="4" fillId="0" borderId="1" xfId="2" applyNumberFormat="1" applyFont="1" applyFill="1" applyBorder="1" applyAlignment="1" applyProtection="1">
      <alignment horizontal="right" vertical="top"/>
    </xf>
    <xf numFmtId="4" fontId="0" fillId="0" borderId="0" xfId="0" applyNumberFormat="1"/>
    <xf numFmtId="0" fontId="4" fillId="0" borderId="2" xfId="2" applyNumberFormat="1" applyFont="1" applyFill="1" applyBorder="1" applyAlignment="1" applyProtection="1">
      <alignment horizontal="left" vertical="center"/>
    </xf>
    <xf numFmtId="43" fontId="0" fillId="0" borderId="0" xfId="1" applyFont="1"/>
    <xf numFmtId="164" fontId="0" fillId="0" borderId="0" xfId="0" applyNumberFormat="1"/>
  </cellXfs>
  <cellStyles count="3">
    <cellStyle name="Обычный" xfId="0" builtinId="0"/>
    <cellStyle name="Обычный_Лист1" xfId="2" xr:uid="{274DD896-3ADD-4D25-A0ED-BDA139295AF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573F-68B3-45BF-AD83-A51FE695C7B4}">
  <dimension ref="A6:M18"/>
  <sheetViews>
    <sheetView tabSelected="1" workbookViewId="0">
      <selection activeCell="M24" sqref="M24"/>
    </sheetView>
  </sheetViews>
  <sheetFormatPr defaultRowHeight="14.4" x14ac:dyDescent="0.3"/>
  <cols>
    <col min="2" max="2" width="29" customWidth="1"/>
    <col min="5" max="5" width="11.5546875" customWidth="1"/>
    <col min="6" max="6" width="20.5546875" customWidth="1"/>
    <col min="8" max="9" width="14.21875" customWidth="1"/>
    <col min="10" max="10" width="15.6640625" customWidth="1"/>
    <col min="11" max="12" width="14.21875" bestFit="1" customWidth="1"/>
    <col min="13" max="13" width="14.33203125" customWidth="1"/>
  </cols>
  <sheetData>
    <row r="6" spans="1:13" x14ac:dyDescent="0.3">
      <c r="B6" t="s">
        <v>33</v>
      </c>
      <c r="H6" t="s">
        <v>32</v>
      </c>
      <c r="K6" t="s">
        <v>31</v>
      </c>
      <c r="M6" t="s">
        <v>30</v>
      </c>
    </row>
    <row r="7" spans="1:13" x14ac:dyDescent="0.3">
      <c r="A7" s="1" t="s">
        <v>0</v>
      </c>
      <c r="B7" s="2" t="s">
        <v>11</v>
      </c>
      <c r="C7" s="3" t="s">
        <v>21</v>
      </c>
      <c r="D7" s="1" t="s">
        <v>22</v>
      </c>
      <c r="E7" s="3" t="s">
        <v>26</v>
      </c>
      <c r="F7" s="3" t="s">
        <v>27</v>
      </c>
      <c r="H7" t="s">
        <v>26</v>
      </c>
      <c r="K7" t="s">
        <v>26</v>
      </c>
    </row>
    <row r="8" spans="1:13" x14ac:dyDescent="0.3">
      <c r="A8" s="4" t="s">
        <v>1</v>
      </c>
      <c r="B8" s="4" t="s">
        <v>28</v>
      </c>
      <c r="C8" s="5">
        <v>25.952000000000002</v>
      </c>
      <c r="D8" s="4" t="s">
        <v>23</v>
      </c>
      <c r="E8" s="9">
        <v>171000</v>
      </c>
      <c r="F8" s="10">
        <f>E8*C8</f>
        <v>4437792</v>
      </c>
      <c r="H8" s="14">
        <v>169000</v>
      </c>
      <c r="I8" s="15">
        <f>H8*C8</f>
        <v>4385888</v>
      </c>
      <c r="K8" s="14">
        <v>169900</v>
      </c>
      <c r="L8" s="15">
        <f>K8*C8</f>
        <v>4409244.8000000007</v>
      </c>
    </row>
    <row r="9" spans="1:13" ht="31.8" x14ac:dyDescent="0.3">
      <c r="A9" s="6" t="s">
        <v>2</v>
      </c>
      <c r="B9" s="7" t="s">
        <v>12</v>
      </c>
      <c r="C9" s="8">
        <v>355</v>
      </c>
      <c r="D9" s="6" t="s">
        <v>24</v>
      </c>
      <c r="E9" s="11">
        <v>4240</v>
      </c>
      <c r="F9" s="10">
        <f t="shared" ref="F9:F17" si="0">E9*C9</f>
        <v>1505200</v>
      </c>
      <c r="H9" s="14">
        <v>4300</v>
      </c>
      <c r="I9" s="15">
        <f>H9*C9</f>
        <v>1526500</v>
      </c>
      <c r="K9" s="14">
        <v>4450</v>
      </c>
      <c r="L9" s="15">
        <f t="shared" ref="L9:L17" si="1">K9*C9</f>
        <v>1579750</v>
      </c>
    </row>
    <row r="10" spans="1:13" x14ac:dyDescent="0.3">
      <c r="A10" s="4" t="s">
        <v>3</v>
      </c>
      <c r="B10" s="4" t="s">
        <v>13</v>
      </c>
      <c r="C10" s="5">
        <v>4.97</v>
      </c>
      <c r="D10" s="4" t="s">
        <v>23</v>
      </c>
      <c r="E10" s="9">
        <v>289000</v>
      </c>
      <c r="F10" s="10">
        <f t="shared" si="0"/>
        <v>1436330</v>
      </c>
      <c r="H10" s="14">
        <v>273000</v>
      </c>
      <c r="I10" s="15">
        <f>H10*C10</f>
        <v>1356810</v>
      </c>
      <c r="K10" s="14">
        <v>273000</v>
      </c>
      <c r="L10" s="15">
        <f t="shared" si="1"/>
        <v>1356810</v>
      </c>
    </row>
    <row r="11" spans="1:13" x14ac:dyDescent="0.3">
      <c r="A11" s="4" t="s">
        <v>4</v>
      </c>
      <c r="B11" s="4" t="s">
        <v>14</v>
      </c>
      <c r="C11" s="5">
        <v>1.8879999999999999</v>
      </c>
      <c r="D11" s="4" t="s">
        <v>23</v>
      </c>
      <c r="E11" s="9">
        <v>317000</v>
      </c>
      <c r="F11" s="10">
        <f t="shared" si="0"/>
        <v>598496</v>
      </c>
      <c r="H11" s="14">
        <v>299000</v>
      </c>
      <c r="I11" s="15">
        <f>H11*C11</f>
        <v>564512</v>
      </c>
      <c r="K11" s="14">
        <v>299000</v>
      </c>
      <c r="L11" s="15">
        <f t="shared" si="1"/>
        <v>564512</v>
      </c>
    </row>
    <row r="12" spans="1:13" x14ac:dyDescent="0.3">
      <c r="A12" s="4" t="s">
        <v>5</v>
      </c>
      <c r="B12" s="4" t="s">
        <v>15</v>
      </c>
      <c r="C12" s="5">
        <v>710</v>
      </c>
      <c r="D12" s="4" t="s">
        <v>24</v>
      </c>
      <c r="E12" s="5">
        <v>69</v>
      </c>
      <c r="F12" s="10">
        <f t="shared" si="0"/>
        <v>48990</v>
      </c>
      <c r="H12" s="14">
        <v>69</v>
      </c>
      <c r="I12" s="15">
        <f>H12*C12</f>
        <v>48990</v>
      </c>
      <c r="K12" s="14">
        <v>69</v>
      </c>
      <c r="L12" s="15">
        <f t="shared" si="1"/>
        <v>48990</v>
      </c>
    </row>
    <row r="13" spans="1:13" x14ac:dyDescent="0.3">
      <c r="A13" s="4" t="s">
        <v>6</v>
      </c>
      <c r="B13" s="4" t="s">
        <v>16</v>
      </c>
      <c r="C13" s="5">
        <v>710</v>
      </c>
      <c r="D13" s="4" t="s">
        <v>24</v>
      </c>
      <c r="E13" s="5">
        <v>86</v>
      </c>
      <c r="F13" s="10">
        <f t="shared" si="0"/>
        <v>61060</v>
      </c>
      <c r="H13" s="14">
        <v>86</v>
      </c>
      <c r="I13" s="15">
        <f>H13*C13</f>
        <v>61060</v>
      </c>
      <c r="K13" s="14">
        <v>86</v>
      </c>
      <c r="L13" s="15">
        <f t="shared" si="1"/>
        <v>61060</v>
      </c>
    </row>
    <row r="14" spans="1:13" x14ac:dyDescent="0.3">
      <c r="A14" s="4" t="s">
        <v>7</v>
      </c>
      <c r="B14" s="4" t="s">
        <v>17</v>
      </c>
      <c r="C14" s="5">
        <v>1.425</v>
      </c>
      <c r="D14" s="4" t="s">
        <v>23</v>
      </c>
      <c r="E14" s="9">
        <v>193000</v>
      </c>
      <c r="F14" s="10">
        <f t="shared" si="0"/>
        <v>275025</v>
      </c>
      <c r="H14" s="14">
        <v>189000</v>
      </c>
      <c r="I14" s="15">
        <f>H14*C14</f>
        <v>269325</v>
      </c>
      <c r="K14" s="14">
        <v>189000</v>
      </c>
      <c r="L14" s="15">
        <f t="shared" si="1"/>
        <v>269325</v>
      </c>
    </row>
    <row r="15" spans="1:13" x14ac:dyDescent="0.3">
      <c r="A15" s="4" t="s">
        <v>8</v>
      </c>
      <c r="B15" s="4" t="s">
        <v>18</v>
      </c>
      <c r="C15" s="5">
        <v>1.784</v>
      </c>
      <c r="D15" s="4" t="s">
        <v>23</v>
      </c>
      <c r="E15" s="9">
        <v>204000</v>
      </c>
      <c r="F15" s="10">
        <f t="shared" si="0"/>
        <v>363936</v>
      </c>
      <c r="H15" s="14">
        <v>199000</v>
      </c>
      <c r="I15" s="15">
        <f>H15*C15</f>
        <v>355016</v>
      </c>
      <c r="K15" s="14">
        <v>199000</v>
      </c>
      <c r="L15" s="15">
        <f t="shared" si="1"/>
        <v>355016</v>
      </c>
    </row>
    <row r="16" spans="1:13" x14ac:dyDescent="0.3">
      <c r="A16" s="4" t="s">
        <v>9</v>
      </c>
      <c r="B16" s="4" t="s">
        <v>19</v>
      </c>
      <c r="C16" s="5">
        <v>0.218</v>
      </c>
      <c r="D16" s="4" t="s">
        <v>23</v>
      </c>
      <c r="E16" s="9">
        <v>198000</v>
      </c>
      <c r="F16" s="10">
        <f t="shared" si="0"/>
        <v>43164</v>
      </c>
      <c r="H16" s="14">
        <v>194000</v>
      </c>
      <c r="I16" s="15">
        <f>H16*C16</f>
        <v>42292</v>
      </c>
      <c r="K16" s="14">
        <v>194000</v>
      </c>
      <c r="L16" s="15">
        <f t="shared" si="1"/>
        <v>42292</v>
      </c>
    </row>
    <row r="17" spans="1:13" x14ac:dyDescent="0.3">
      <c r="A17" s="4" t="s">
        <v>10</v>
      </c>
      <c r="B17" s="4" t="s">
        <v>20</v>
      </c>
      <c r="C17" s="5">
        <v>2</v>
      </c>
      <c r="D17" s="4" t="s">
        <v>25</v>
      </c>
      <c r="E17" s="9">
        <v>135000</v>
      </c>
      <c r="F17" s="10">
        <f t="shared" si="0"/>
        <v>270000</v>
      </c>
      <c r="H17" s="14">
        <v>135000</v>
      </c>
      <c r="I17" s="15">
        <f>H17*C17</f>
        <v>270000</v>
      </c>
      <c r="K17" s="14">
        <v>135000</v>
      </c>
      <c r="L17" s="15">
        <f t="shared" si="1"/>
        <v>270000</v>
      </c>
    </row>
    <row r="18" spans="1:13" x14ac:dyDescent="0.3">
      <c r="B18" s="13" t="s">
        <v>29</v>
      </c>
      <c r="F18" s="12">
        <f>SUM(F8:F17)</f>
        <v>9039993</v>
      </c>
      <c r="I18" s="15">
        <f>SUM(I8:I17)</f>
        <v>8880393</v>
      </c>
      <c r="L18" s="15">
        <f>SUM(L8:L17)</f>
        <v>8956999.8000000007</v>
      </c>
      <c r="M18" s="15">
        <f>L18-I18</f>
        <v>76606.800000000745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2023-11-20T09:46:15Z</dcterms:created>
  <dcterms:modified xsi:type="dcterms:W3CDTF">2023-11-21T10:21:57Z</dcterms:modified>
</cp:coreProperties>
</file>