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НТПК\КП 8 цех\"/>
    </mc:Choice>
  </mc:AlternateContent>
  <xr:revisionPtr revIDLastSave="0" documentId="13_ncr:1_{6932F71F-FCFC-46B1-B3EA-13198571AACD}" xr6:coauthVersionLast="47" xr6:coauthVersionMax="47" xr10:uidLastSave="{00000000-0000-0000-0000-000000000000}"/>
  <bookViews>
    <workbookView xWindow="28680" yWindow="-120" windowWidth="29040" windowHeight="15840" xr2:uid="{66B5CB96-07B6-4D9F-AA14-4F0814C5EC8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3" i="1"/>
  <c r="I4" i="1"/>
  <c r="I5" i="1"/>
  <c r="I6" i="1"/>
  <c r="I7" i="1"/>
  <c r="I8" i="1"/>
  <c r="I9" i="1"/>
  <c r="I10" i="1"/>
  <c r="I11" i="1"/>
  <c r="I12" i="1"/>
  <c r="I3" i="1"/>
  <c r="I13" i="1" s="1"/>
  <c r="F13" i="1"/>
</calcChain>
</file>

<file path=xl/sharedStrings.xml><?xml version="1.0" encoding="utf-8"?>
<sst xmlns="http://schemas.openxmlformats.org/spreadsheetml/2006/main" count="41" uniqueCount="32">
  <si>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</si>
  <si>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</si>
  <si>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</si>
  <si>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</si>
  <si>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</si>
  <si>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</si>
  <si>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</si>
  <si>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</si>
  <si>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</si>
  <si>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</si>
  <si>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</si>
  <si>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Товары (работы, услуги)</t>
  </si>
  <si>
    <t>Шпала железобетонная, Ш1 1-й сорт</t>
  </si>
  <si>
    <t>Подкладка КБ-65 (справочно 1680 шт.)</t>
  </si>
  <si>
    <t>Накладка 1Р-65 (справочно 144 шт.)</t>
  </si>
  <si>
    <t>Прокладка подрельсовая ЦП-143</t>
  </si>
  <si>
    <t>Прокладка ЦП-328</t>
  </si>
  <si>
    <t>Болт закладной М22х175 в сборе (справочно 3360 шт.)</t>
  </si>
  <si>
    <t>Болт клеммный М22х75 в сборе (справочно 3360 шт.)</t>
  </si>
  <si>
    <t>Болт стыковой М27х160 в сборе (справочно 432 шт.)</t>
  </si>
  <si>
    <t>Тупиковый упор Р-65</t>
  </si>
  <si>
    <t>Кол-во</t>
  </si>
  <si>
    <t>Ед.</t>
  </si>
  <si>
    <t>т</t>
  </si>
  <si>
    <t>шт</t>
  </si>
  <si>
    <t>компл</t>
  </si>
  <si>
    <t>Цена</t>
  </si>
  <si>
    <t>Сумма</t>
  </si>
  <si>
    <r>
      <t xml:space="preserve">Рельсы Р-65 НТ260, </t>
    </r>
    <r>
      <rPr>
        <sz val="8"/>
        <rFont val="Arial"/>
      </rPr>
      <t xml:space="preserve">L-12,5 </t>
    </r>
    <r>
      <rPr>
        <sz val="8"/>
        <rFont val="Arial"/>
        <charset val="204"/>
      </rPr>
      <t>м (72 шт.)</t>
    </r>
  </si>
  <si>
    <t>НТПК</t>
  </si>
  <si>
    <t>Грант ВСП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</si>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</sst>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0"/>
      <name val="Arial"/>
      <charset val="204"/>
    </font>
    <font>
      <u/>
      <sz val="8"/>
      <name val="Arial"/>
      <charset val="204"/>
    </font>
    <font>
      <sz val="8"/>
      <name val="Arial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1">
    <xf numFmtId="0" fontId="0" fillId="0" borderId="0" xfId="0"/>
    <xf numFmtId="0" fontId="3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justify"/>
    </xf>
    <xf numFmtId="0" fontId="4" fillId="0" borderId="1" xfId="2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left"/>
    </xf>
    <xf numFmtId="4" fontId="6" fillId="0" borderId="1" xfId="2" applyNumberFormat="1" applyFont="1" applyFill="1" applyBorder="1" applyAlignment="1" applyProtection="1">
      <alignment horizontal="right"/>
    </xf>
    <xf numFmtId="43" fontId="6" fillId="0" borderId="1" xfId="1" applyFont="1" applyFill="1" applyBorder="1" applyAlignment="1" applyProtection="1">
      <alignment horizontal="right"/>
    </xf>
    <xf numFmtId="43" fontId="0" fillId="0" borderId="0" xfId="0" applyNumberFormat="1"/>
    <xf numFmtId="43" fontId="0" fillId="0" borderId="1" xfId="1" applyFont="1" applyBorder="1"/>
    <xf numFmtId="4" fontId="0" fillId="0" borderId="1" xfId="0" applyNumberFormat="1" applyBorder="1"/>
  </cellXfs>
  <cellStyles count="3">
    <cellStyle name="Обычный" xfId="0" builtinId="0"/>
    <cellStyle name="Обычный_Лист1" xfId="2" xr:uid="{2E3159D9-7A16-4879-B5BC-5C24BE70F9E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FE99-2A47-42CD-B32E-F367D344349C}">
  <dimension ref="A1:J13"/>
  <sheetViews>
    <sheetView tabSelected="1" workbookViewId="0">
      <selection activeCell="J13" sqref="J13"/>
    </sheetView>
  </sheetViews>
  <sheetFormatPr defaultRowHeight="14.4" x14ac:dyDescent="0.3"/>
  <cols>
    <col min="1" max="1" width="3.77734375" bestFit="1" customWidth="1"/>
    <col min="2" max="2" width="41.33203125" bestFit="1" customWidth="1"/>
    <col min="3" max="3" width="10.33203125" customWidth="1"/>
    <col min="4" max="4" width="5.21875" bestFit="1" customWidth="1"/>
    <col min="5" max="5" width="15.21875" customWidth="1"/>
    <col min="6" max="6" width="18.33203125" customWidth="1"/>
    <col min="9" max="9" width="13.77734375" bestFit="1" customWidth="1"/>
    <col min="10" max="10" width="13.33203125" customWidth="1"/>
  </cols>
  <sheetData>
    <row r="1" spans="1:10" x14ac:dyDescent="0.3">
      <c r="B1" t="s">
        <v>29</v>
      </c>
      <c r="H1" t="s">
        <v>30</v>
      </c>
    </row>
    <row r="2" spans="1:10" x14ac:dyDescent="0.3">
      <c r="A2" s="1" t="s">
        <v>0</v>
      </c>
      <c r="B2" s="2" t="s">
        <v>11</v>
      </c>
      <c r="C2" s="3" t="s">
        <v>21</v>
      </c>
      <c r="D2" s="2" t="s">
        <v>22</v>
      </c>
      <c r="E2" s="2" t="s">
        <v>26</v>
      </c>
      <c r="F2" s="2" t="s">
        <v>27</v>
      </c>
      <c r="H2" s="2" t="s">
        <v>26</v>
      </c>
      <c r="I2" s="2" t="s">
        <v>27</v>
      </c>
      <c r="J2" s="2" t="s">
        <v>31</v>
      </c>
    </row>
    <row r="3" spans="1:10" x14ac:dyDescent="0.3">
      <c r="A3" s="4" t="s">
        <v>1</v>
      </c>
      <c r="B3" s="5" t="s">
        <v>28</v>
      </c>
      <c r="C3" s="6">
        <v>58.392000000000003</v>
      </c>
      <c r="D3" s="5" t="s">
        <v>23</v>
      </c>
      <c r="E3" s="6">
        <v>171000</v>
      </c>
      <c r="F3" s="7">
        <v>9985032</v>
      </c>
      <c r="H3" s="6">
        <v>145000</v>
      </c>
      <c r="I3" s="9">
        <f>H3*C3</f>
        <v>8466840</v>
      </c>
      <c r="J3" s="10">
        <f>E3-H3</f>
        <v>26000</v>
      </c>
    </row>
    <row r="4" spans="1:10" x14ac:dyDescent="0.3">
      <c r="A4" s="4" t="s">
        <v>2</v>
      </c>
      <c r="B4" s="5" t="s">
        <v>12</v>
      </c>
      <c r="C4" s="6">
        <v>840</v>
      </c>
      <c r="D4" s="5" t="s">
        <v>24</v>
      </c>
      <c r="E4" s="6">
        <v>4240</v>
      </c>
      <c r="F4" s="6">
        <v>3561600</v>
      </c>
      <c r="H4" s="6">
        <v>7000</v>
      </c>
      <c r="I4" s="9">
        <f t="shared" ref="I4:I12" si="0">H4*C4</f>
        <v>5880000</v>
      </c>
      <c r="J4" s="10">
        <f t="shared" ref="J4:J12" si="1">E4-H4</f>
        <v>-2760</v>
      </c>
    </row>
    <row r="5" spans="1:10" x14ac:dyDescent="0.3">
      <c r="A5" s="4" t="s">
        <v>3</v>
      </c>
      <c r="B5" s="5" t="s">
        <v>13</v>
      </c>
      <c r="C5" s="6">
        <v>11.76</v>
      </c>
      <c r="D5" s="5" t="s">
        <v>23</v>
      </c>
      <c r="E5" s="6">
        <v>289000</v>
      </c>
      <c r="F5" s="6">
        <v>3398640</v>
      </c>
      <c r="H5" s="6">
        <v>185000</v>
      </c>
      <c r="I5" s="9">
        <f t="shared" si="0"/>
        <v>2175600</v>
      </c>
      <c r="J5" s="10">
        <f t="shared" si="1"/>
        <v>104000</v>
      </c>
    </row>
    <row r="6" spans="1:10" x14ac:dyDescent="0.3">
      <c r="A6" s="4" t="s">
        <v>4</v>
      </c>
      <c r="B6" s="5" t="s">
        <v>14</v>
      </c>
      <c r="C6" s="6">
        <v>4.2480000000000002</v>
      </c>
      <c r="D6" s="5" t="s">
        <v>23</v>
      </c>
      <c r="E6" s="6">
        <v>317000</v>
      </c>
      <c r="F6" s="6">
        <v>1346616</v>
      </c>
      <c r="H6" s="6">
        <v>195000</v>
      </c>
      <c r="I6" s="9">
        <f t="shared" si="0"/>
        <v>828360</v>
      </c>
      <c r="J6" s="10">
        <f t="shared" si="1"/>
        <v>122000</v>
      </c>
    </row>
    <row r="7" spans="1:10" x14ac:dyDescent="0.3">
      <c r="A7" s="4" t="s">
        <v>5</v>
      </c>
      <c r="B7" s="5" t="s">
        <v>15</v>
      </c>
      <c r="C7" s="6">
        <v>1680</v>
      </c>
      <c r="D7" s="5" t="s">
        <v>24</v>
      </c>
      <c r="E7" s="6">
        <v>69</v>
      </c>
      <c r="F7" s="6">
        <v>115920</v>
      </c>
      <c r="H7" s="6">
        <v>85</v>
      </c>
      <c r="I7" s="9">
        <f t="shared" si="0"/>
        <v>142800</v>
      </c>
      <c r="J7" s="10">
        <f t="shared" si="1"/>
        <v>-16</v>
      </c>
    </row>
    <row r="8" spans="1:10" x14ac:dyDescent="0.3">
      <c r="A8" s="4" t="s">
        <v>6</v>
      </c>
      <c r="B8" s="5" t="s">
        <v>16</v>
      </c>
      <c r="C8" s="6">
        <v>1680</v>
      </c>
      <c r="D8" s="5" t="s">
        <v>24</v>
      </c>
      <c r="E8" s="6">
        <v>86</v>
      </c>
      <c r="F8" s="6">
        <v>144480</v>
      </c>
      <c r="H8" s="6">
        <v>95</v>
      </c>
      <c r="I8" s="9">
        <f t="shared" si="0"/>
        <v>159600</v>
      </c>
      <c r="J8" s="10">
        <f t="shared" si="1"/>
        <v>-9</v>
      </c>
    </row>
    <row r="9" spans="1:10" x14ac:dyDescent="0.3">
      <c r="A9" s="4" t="s">
        <v>7</v>
      </c>
      <c r="B9" s="5" t="s">
        <v>17</v>
      </c>
      <c r="C9" s="6">
        <v>3.37</v>
      </c>
      <c r="D9" s="5" t="s">
        <v>23</v>
      </c>
      <c r="E9" s="6">
        <v>193000</v>
      </c>
      <c r="F9" s="6">
        <v>650410</v>
      </c>
      <c r="H9" s="6">
        <v>195000</v>
      </c>
      <c r="I9" s="9">
        <f t="shared" si="0"/>
        <v>657150</v>
      </c>
      <c r="J9" s="10">
        <f t="shared" si="1"/>
        <v>-2000</v>
      </c>
    </row>
    <row r="10" spans="1:10" x14ac:dyDescent="0.3">
      <c r="A10" s="4" t="s">
        <v>8</v>
      </c>
      <c r="B10" s="5" t="s">
        <v>18</v>
      </c>
      <c r="C10" s="6">
        <v>4.22</v>
      </c>
      <c r="D10" s="5" t="s">
        <v>23</v>
      </c>
      <c r="E10" s="6">
        <v>204000</v>
      </c>
      <c r="F10" s="6">
        <v>860880</v>
      </c>
      <c r="H10" s="6">
        <v>185000</v>
      </c>
      <c r="I10" s="9">
        <f t="shared" si="0"/>
        <v>780700</v>
      </c>
      <c r="J10" s="10">
        <f t="shared" si="1"/>
        <v>19000</v>
      </c>
    </row>
    <row r="11" spans="1:10" x14ac:dyDescent="0.3">
      <c r="A11" s="4" t="s">
        <v>9</v>
      </c>
      <c r="B11" s="5" t="s">
        <v>19</v>
      </c>
      <c r="C11" s="6">
        <v>0.48899999999999999</v>
      </c>
      <c r="D11" s="5" t="s">
        <v>23</v>
      </c>
      <c r="E11" s="6">
        <v>198000</v>
      </c>
      <c r="F11" s="6">
        <v>96822</v>
      </c>
      <c r="H11" s="6">
        <v>195000</v>
      </c>
      <c r="I11" s="9">
        <f t="shared" si="0"/>
        <v>95355</v>
      </c>
      <c r="J11" s="10">
        <f t="shared" si="1"/>
        <v>3000</v>
      </c>
    </row>
    <row r="12" spans="1:10" x14ac:dyDescent="0.3">
      <c r="A12" s="5" t="s">
        <v>10</v>
      </c>
      <c r="B12" s="5" t="s">
        <v>20</v>
      </c>
      <c r="C12" s="6">
        <v>8</v>
      </c>
      <c r="D12" s="5" t="s">
        <v>25</v>
      </c>
      <c r="E12" s="6">
        <v>124000</v>
      </c>
      <c r="F12" s="6">
        <v>992000</v>
      </c>
      <c r="H12" s="6">
        <v>165000</v>
      </c>
      <c r="I12" s="9">
        <f t="shared" si="0"/>
        <v>1320000</v>
      </c>
      <c r="J12" s="10">
        <f t="shared" si="1"/>
        <v>-41000</v>
      </c>
    </row>
    <row r="13" spans="1:10" x14ac:dyDescent="0.3">
      <c r="F13" s="8">
        <f>SUM(F3:F12)</f>
        <v>21152400</v>
      </c>
      <c r="I13" s="8">
        <f>SUM(I3:I12)</f>
        <v>20506405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2024-02-05T05:56:28Z</dcterms:created>
  <dcterms:modified xsi:type="dcterms:W3CDTF">2024-02-05T06:08:49Z</dcterms:modified>
</cp:coreProperties>
</file>