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ЖД Пути\"/>
    </mc:Choice>
  </mc:AlternateContent>
  <xr:revisionPtr revIDLastSave="0" documentId="13_ncr:1_{7927AA81-0245-485F-9B21-FBDAC02B5564}" xr6:coauthVersionLast="47" xr6:coauthVersionMax="47" xr10:uidLastSave="{00000000-0000-0000-0000-000000000000}"/>
  <bookViews>
    <workbookView xWindow="28680" yWindow="-120" windowWidth="29040" windowHeight="15840" xr2:uid="{10019306-E9AB-41CF-B8A0-2DAA71D4DF5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15" i="1"/>
  <c r="F16" i="1"/>
  <c r="F17" i="1"/>
  <c r="F18" i="1"/>
  <c r="F19" i="1"/>
  <c r="F14" i="1"/>
  <c r="F4" i="1"/>
  <c r="F5" i="1"/>
  <c r="F6" i="1"/>
  <c r="F7" i="1"/>
  <c r="F8" i="1"/>
  <c r="F9" i="1"/>
  <c r="F10" i="1"/>
  <c r="F11" i="1"/>
  <c r="F12" i="1"/>
  <c r="F13" i="1"/>
  <c r="F21" i="1"/>
  <c r="F22" i="1"/>
  <c r="F23" i="1"/>
  <c r="F24" i="1"/>
  <c r="F25" i="1"/>
  <c r="F3" i="1"/>
  <c r="F28" i="1" l="1"/>
</calcChain>
</file>

<file path=xl/sharedStrings.xml><?xml version="1.0" encoding="utf-8"?>
<sst xmlns="http://schemas.openxmlformats.org/spreadsheetml/2006/main" count="66" uniqueCount="45">
  <si>
    <t>№</t>
  </si>
  <si>
    <t>Товары (работы, услуги)</t>
  </si>
  <si>
    <t>Накладка 1 Р-65 (294 шт.)</t>
  </si>
  <si>
    <t>Шпала деревян. пропит. II тип, пр-во РБ (с доставкой ж/д транспортом до ст. Мытищи код 234808)</t>
  </si>
  <si>
    <t>Шпала железобетонная ШЗ-Д для ЖБР (с доставкой ж/д транспортом до ст.Мытищи код 234808)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</si>
  <si>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</si>
  <si>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</si>
  <si>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Скрепления ЖБР-65 (шуруп путегой М24х195 (2 шт.), клемма пружинная ЦП-369.102 (2 шт.), скоба прижимная ЦП-369.103 (2 шт.), упор боковой полимерный ЦП 369.006С (2 шт), прокладка ЦП-638 (1 шт.)</t>
  </si>
  <si>
    <t>Контррельсовый уголок (с комплектом крепления) СП850 длина 9,3м ПКЖД-65</t>
  </si>
  <si>
    <t>Тупиковый упор Р-65 проект ПС 53.00.000</t>
  </si>
  <si>
    <t>Брус для стрелочного перевода А4-2 (с доставкой ж/д транспортом до ст.Мытищи код 234808)</t>
  </si>
  <si>
    <t>Брус переводной ж/б для стрел, перевода Р-65,марка 1/9, пр. 2769 (с доставкой ж/д транспортом до ст.Мытищи код 234808)</t>
  </si>
  <si>
    <t>Кол-во</t>
  </si>
  <si>
    <t>ЕД.</t>
  </si>
  <si>
    <t>т</t>
  </si>
  <si>
    <t>шт</t>
  </si>
  <si>
    <t>компл</t>
  </si>
  <si>
    <t>Цена с НДС</t>
  </si>
  <si>
    <t>Сумма с НДС</t>
  </si>
  <si>
    <r>
      <t xml:space="preserve">Рельсы Р-65 НТ260, </t>
    </r>
    <r>
      <rPr>
        <sz val="7.5"/>
        <rFont val="Arial"/>
      </rPr>
      <t xml:space="preserve">L-12.5 </t>
    </r>
    <r>
      <rPr>
        <sz val="7.5"/>
        <rFont val="Arial"/>
        <charset val="204"/>
      </rPr>
      <t>м (266 шт.)</t>
    </r>
  </si>
  <si>
    <t>Глухое пересечение типа Р65 под улом 45° без износа, новый</t>
  </si>
  <si>
    <t>Шпала деревянная пропитанная II тип новая</t>
  </si>
  <si>
    <r>
      <t xml:space="preserve">Брус деревянный пропитанный </t>
    </r>
    <r>
      <rPr>
        <sz val="8"/>
        <rFont val="Arial"/>
      </rPr>
      <t xml:space="preserve">L-5,5 </t>
    </r>
    <r>
      <rPr>
        <sz val="8"/>
        <rFont val="Arial"/>
        <charset val="204"/>
      </rPr>
      <t>тип 2 (сечение 160х230)</t>
    </r>
  </si>
  <si>
    <t xml:space="preserve">поставщик </t>
  </si>
  <si>
    <t>АО "НТПК"</t>
  </si>
  <si>
    <t>ООО "ЖЕЛДОРКОМПЛЕКТ"</t>
  </si>
  <si>
    <t>Полушпала железобетонная ПШП-310</t>
  </si>
  <si>
    <t>Рельсы</t>
  </si>
  <si>
    <t xml:space="preserve">крепления </t>
  </si>
  <si>
    <t>ООО "ЭЛЕКТРОЭНЕРГЕТИКА"</t>
  </si>
  <si>
    <t>Глухое пересечение типа Р65 под улом 45°</t>
  </si>
  <si>
    <t>трансбордер</t>
  </si>
  <si>
    <t>ООО "ПМС-К"</t>
  </si>
  <si>
    <t>ИТОГО руб. с НДС</t>
  </si>
  <si>
    <t>Стрелочный перевод т.Р65 м. 1/9 пр.2769.00.000 КП№30 правый</t>
  </si>
  <si>
    <t>Перевод стрелочный типа Р65 марки 1/9 проект 2766.00.000 правый кп№1</t>
  </si>
  <si>
    <t>Перевод стрелочный типа Р65 марки 1/9 проект 2766.00.000 левый кп№1</t>
  </si>
  <si>
    <t>Стрелочный перевод т.Р65 м.1/7 пр. ЛПТП665121.103М КП№1 левый</t>
  </si>
  <si>
    <t>Механизм переводной проект ЛПТП 665131.009 КП№2</t>
  </si>
  <si>
    <r>
      <t xml:space="preserve">Стрелочный перевод </t>
    </r>
    <r>
      <rPr>
        <sz val="8"/>
        <rFont val="Arial"/>
      </rPr>
      <t xml:space="preserve">T.PG5 </t>
    </r>
    <r>
      <rPr>
        <sz val="8"/>
        <rFont val="Arial"/>
        <charset val="204"/>
      </rPr>
      <t>м.1/9 пр.2769.00.000 КП№30 левый</t>
    </r>
  </si>
  <si>
    <t>ООО "ПромСтрелКом"</t>
  </si>
  <si>
    <t>Накладка стыковая 1Р-65 с хранения</t>
  </si>
  <si>
    <t>ООО "ЖДР"</t>
  </si>
  <si>
    <t xml:space="preserve">Примечание </t>
  </si>
  <si>
    <t>Не учтенный объем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</si>
</sst>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9.5"/>
      <name val="Arial"/>
      <charset val="204"/>
    </font>
    <font>
      <sz val="8.5"/>
      <name val="Arial"/>
      <charset val="204"/>
    </font>
    <font>
      <sz val="7.5"/>
      <name val="Arial"/>
      <charset val="204"/>
    </font>
    <font>
      <sz val="7.5"/>
      <name val="Arial"/>
    </font>
    <font>
      <sz val="8"/>
      <name val="Arial"/>
      <charset val="204"/>
    </font>
    <font>
      <sz val="8"/>
      <name val="Arial"/>
    </font>
    <font>
      <b/>
      <sz val="8"/>
      <name val="Arial"/>
      <family val="2"/>
      <charset val="204"/>
    </font>
    <font>
      <b/>
      <sz val="7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45">
    <xf numFmtId="0" fontId="0" fillId="0" borderId="0" xfId="0"/>
    <xf numFmtId="0" fontId="5" fillId="0" borderId="1" xfId="2" applyNumberFormat="1" applyFont="1" applyFill="1" applyBorder="1" applyAlignment="1" applyProtection="1">
      <alignment horizontal="left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0" borderId="1" xfId="2" applyNumberFormat="1" applyFont="1" applyFill="1" applyBorder="1" applyAlignment="1" applyProtection="1">
      <alignment horizontal="left" wrapText="1"/>
    </xf>
    <xf numFmtId="0" fontId="7" fillId="0" borderId="1" xfId="2" applyNumberFormat="1" applyFont="1" applyFill="1" applyBorder="1" applyAlignment="1" applyProtection="1">
      <alignment horizontal="left" vertical="top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7" fillId="2" borderId="1" xfId="2" applyNumberFormat="1" applyFont="1" applyFill="1" applyBorder="1" applyAlignment="1" applyProtection="1">
      <alignment horizontal="left" vertical="top"/>
    </xf>
    <xf numFmtId="0" fontId="4" fillId="0" borderId="1" xfId="2" applyNumberFormat="1" applyFont="1" applyFill="1" applyBorder="1" applyAlignment="1" applyProtection="1">
      <alignment horizontal="center" vertical="center"/>
    </xf>
    <xf numFmtId="4" fontId="5" fillId="0" borderId="1" xfId="2" applyNumberFormat="1" applyFont="1" applyFill="1" applyBorder="1" applyAlignment="1" applyProtection="1">
      <alignment horizontal="center" vertical="center"/>
    </xf>
    <xf numFmtId="3" fontId="5" fillId="0" borderId="1" xfId="2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>
      <alignment horizontal="center" vertical="center"/>
    </xf>
    <xf numFmtId="43" fontId="5" fillId="0" borderId="1" xfId="1" applyFont="1" applyFill="1" applyBorder="1" applyAlignment="1" applyProtection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7" fillId="2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/>
    </xf>
    <xf numFmtId="43" fontId="5" fillId="2" borderId="1" xfId="1" applyFont="1" applyFill="1" applyBorder="1" applyAlignment="1" applyProtection="1">
      <alignment horizontal="center" vertical="center"/>
    </xf>
    <xf numFmtId="0" fontId="9" fillId="0" borderId="2" xfId="2" applyNumberFormat="1" applyFont="1" applyFill="1" applyBorder="1" applyAlignment="1" applyProtection="1">
      <alignment horizontal="left" vertical="top"/>
    </xf>
    <xf numFmtId="43" fontId="10" fillId="0" borderId="1" xfId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justify" vertical="top"/>
    </xf>
    <xf numFmtId="0" fontId="7" fillId="0" borderId="1" xfId="2" applyNumberFormat="1" applyFont="1" applyFill="1" applyBorder="1" applyAlignment="1" applyProtection="1">
      <alignment horizontal="justify" vertical="top" indent="3"/>
    </xf>
    <xf numFmtId="0" fontId="7" fillId="0" borderId="1" xfId="2" applyNumberFormat="1" applyFont="1" applyFill="1" applyBorder="1" applyAlignment="1" applyProtection="1">
      <alignment horizontal="justify"/>
    </xf>
    <xf numFmtId="0" fontId="7" fillId="0" borderId="1" xfId="2" applyNumberFormat="1" applyFont="1" applyFill="1" applyBorder="1" applyAlignment="1" applyProtection="1">
      <alignment horizontal="justify" indent="3"/>
    </xf>
    <xf numFmtId="0" fontId="7" fillId="0" borderId="1" xfId="2" applyNumberFormat="1" applyFont="1" applyFill="1" applyBorder="1" applyAlignment="1" applyProtection="1">
      <alignment horizontal="left" wrapText="1"/>
    </xf>
    <xf numFmtId="0" fontId="7" fillId="0" borderId="1" xfId="2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vertical="center"/>
    </xf>
    <xf numFmtId="0" fontId="7" fillId="0" borderId="3" xfId="2" applyNumberFormat="1" applyFont="1" applyFill="1" applyBorder="1" applyAlignment="1" applyProtection="1">
      <alignment horizontal="center" vertical="center"/>
    </xf>
    <xf numFmtId="0" fontId="3" fillId="0" borderId="5" xfId="2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3">
    <cellStyle name="Обычный" xfId="0" builtinId="0"/>
    <cellStyle name="Обычный_Лист1" xfId="2" xr:uid="{D34CDB67-60AE-4897-8E3B-F5761EE45329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CBD3C-56CA-4ECD-9FE7-1C08CAC5DFC5}">
  <dimension ref="A2:H28"/>
  <sheetViews>
    <sheetView tabSelected="1" topLeftCell="A13" workbookViewId="0">
      <selection activeCell="E32" sqref="E32"/>
    </sheetView>
  </sheetViews>
  <sheetFormatPr defaultRowHeight="14.4" x14ac:dyDescent="0.3"/>
  <cols>
    <col min="1" max="1" width="8.88671875" style="6"/>
    <col min="2" max="2" width="44.44140625" customWidth="1"/>
    <col min="3" max="3" width="10.88671875" customWidth="1"/>
    <col min="5" max="5" width="17.77734375" style="6" customWidth="1"/>
    <col min="6" max="6" width="17.77734375" customWidth="1"/>
    <col min="7" max="7" width="21.44140625" style="5" customWidth="1"/>
    <col min="8" max="8" width="22.21875" customWidth="1"/>
  </cols>
  <sheetData>
    <row r="2" spans="1:8" x14ac:dyDescent="0.3">
      <c r="A2" s="7" t="s">
        <v>0</v>
      </c>
      <c r="B2" s="7" t="s">
        <v>1</v>
      </c>
      <c r="C2" s="7" t="s">
        <v>12</v>
      </c>
      <c r="D2" s="13" t="s">
        <v>13</v>
      </c>
      <c r="E2" s="7" t="s">
        <v>17</v>
      </c>
      <c r="F2" s="7" t="s">
        <v>18</v>
      </c>
      <c r="G2" s="33" t="s">
        <v>23</v>
      </c>
      <c r="H2" s="7" t="s">
        <v>43</v>
      </c>
    </row>
    <row r="3" spans="1:8" x14ac:dyDescent="0.3">
      <c r="A3" s="19">
        <v>1</v>
      </c>
      <c r="B3" s="1" t="s">
        <v>19</v>
      </c>
      <c r="C3" s="8">
        <v>213.73599999999999</v>
      </c>
      <c r="D3" s="8" t="s">
        <v>14</v>
      </c>
      <c r="E3" s="14">
        <v>164100</v>
      </c>
      <c r="F3" s="17">
        <f>E3*C3</f>
        <v>35074077.600000001</v>
      </c>
      <c r="G3" s="39" t="s">
        <v>24</v>
      </c>
      <c r="H3" s="36"/>
    </row>
    <row r="4" spans="1:8" x14ac:dyDescent="0.3">
      <c r="A4" s="19">
        <v>2</v>
      </c>
      <c r="B4" s="1" t="s">
        <v>2</v>
      </c>
      <c r="C4" s="8">
        <v>8.673</v>
      </c>
      <c r="D4" s="8" t="s">
        <v>14</v>
      </c>
      <c r="E4" s="14">
        <v>275000</v>
      </c>
      <c r="F4" s="17">
        <f t="shared" ref="F4:F25" si="0">E4*C4</f>
        <v>2385075</v>
      </c>
      <c r="G4" s="39"/>
      <c r="H4" s="37"/>
    </row>
    <row r="5" spans="1:8" ht="21.6" x14ac:dyDescent="0.3">
      <c r="A5" s="19">
        <v>3</v>
      </c>
      <c r="B5" s="3" t="s">
        <v>3</v>
      </c>
      <c r="C5" s="15">
        <v>2289</v>
      </c>
      <c r="D5" s="8" t="s">
        <v>15</v>
      </c>
      <c r="E5" s="14">
        <v>2750</v>
      </c>
      <c r="F5" s="17">
        <f t="shared" si="0"/>
        <v>6294750</v>
      </c>
      <c r="G5" s="39"/>
      <c r="H5" s="37"/>
    </row>
    <row r="6" spans="1:8" ht="21.6" x14ac:dyDescent="0.3">
      <c r="A6" s="19">
        <v>4</v>
      </c>
      <c r="B6" s="3" t="s">
        <v>4</v>
      </c>
      <c r="C6" s="15">
        <v>1274</v>
      </c>
      <c r="D6" s="8" t="s">
        <v>15</v>
      </c>
      <c r="E6" s="14">
        <v>3790</v>
      </c>
      <c r="F6" s="17">
        <f t="shared" si="0"/>
        <v>4828460</v>
      </c>
      <c r="G6" s="39"/>
      <c r="H6" s="37"/>
    </row>
    <row r="7" spans="1:8" ht="42" customHeight="1" x14ac:dyDescent="0.3">
      <c r="A7" s="19">
        <v>5</v>
      </c>
      <c r="B7" s="3" t="s">
        <v>5</v>
      </c>
      <c r="C7" s="8">
        <v>118</v>
      </c>
      <c r="D7" s="8" t="s">
        <v>16</v>
      </c>
      <c r="E7" s="14">
        <v>4090</v>
      </c>
      <c r="F7" s="17">
        <f t="shared" si="0"/>
        <v>482620</v>
      </c>
      <c r="G7" s="39"/>
      <c r="H7" s="37"/>
    </row>
    <row r="8" spans="1:8" ht="42" customHeight="1" x14ac:dyDescent="0.3">
      <c r="A8" s="19">
        <v>6</v>
      </c>
      <c r="B8" s="3" t="s">
        <v>6</v>
      </c>
      <c r="C8" s="15">
        <v>4460</v>
      </c>
      <c r="D8" s="8" t="s">
        <v>16</v>
      </c>
      <c r="E8" s="14">
        <v>3610</v>
      </c>
      <c r="F8" s="17">
        <f t="shared" si="0"/>
        <v>16100600</v>
      </c>
      <c r="G8" s="39"/>
      <c r="H8" s="37"/>
    </row>
    <row r="9" spans="1:8" ht="52.2" customHeight="1" x14ac:dyDescent="0.3">
      <c r="A9" s="19">
        <v>7</v>
      </c>
      <c r="B9" s="3" t="s">
        <v>7</v>
      </c>
      <c r="C9" s="15">
        <v>2546</v>
      </c>
      <c r="D9" s="8" t="s">
        <v>16</v>
      </c>
      <c r="E9" s="14">
        <v>2700</v>
      </c>
      <c r="F9" s="17">
        <f t="shared" si="0"/>
        <v>6874200</v>
      </c>
      <c r="G9" s="39"/>
      <c r="H9" s="37"/>
    </row>
    <row r="10" spans="1:8" ht="21.6" x14ac:dyDescent="0.3">
      <c r="A10" s="19">
        <v>8</v>
      </c>
      <c r="B10" s="3" t="s">
        <v>8</v>
      </c>
      <c r="C10" s="8">
        <v>4</v>
      </c>
      <c r="D10" s="8" t="s">
        <v>15</v>
      </c>
      <c r="E10" s="14">
        <v>159000</v>
      </c>
      <c r="F10" s="17">
        <f t="shared" si="0"/>
        <v>636000</v>
      </c>
      <c r="G10" s="39"/>
      <c r="H10" s="37"/>
    </row>
    <row r="11" spans="1:8" x14ac:dyDescent="0.3">
      <c r="A11" s="19">
        <v>9</v>
      </c>
      <c r="B11" s="1" t="s">
        <v>9</v>
      </c>
      <c r="C11" s="8">
        <v>3</v>
      </c>
      <c r="D11" s="8" t="s">
        <v>16</v>
      </c>
      <c r="E11" s="14">
        <v>123000</v>
      </c>
      <c r="F11" s="17">
        <f t="shared" si="0"/>
        <v>369000</v>
      </c>
      <c r="G11" s="39"/>
      <c r="H11" s="37"/>
    </row>
    <row r="12" spans="1:8" ht="21.6" x14ac:dyDescent="0.3">
      <c r="A12" s="19">
        <v>10</v>
      </c>
      <c r="B12" s="3" t="s">
        <v>10</v>
      </c>
      <c r="C12" s="8">
        <v>6</v>
      </c>
      <c r="D12" s="8" t="s">
        <v>16</v>
      </c>
      <c r="E12" s="14">
        <v>390500</v>
      </c>
      <c r="F12" s="17">
        <f t="shared" si="0"/>
        <v>2343000</v>
      </c>
      <c r="G12" s="39"/>
      <c r="H12" s="37"/>
    </row>
    <row r="13" spans="1:8" ht="31.8" customHeight="1" x14ac:dyDescent="0.3">
      <c r="A13" s="19">
        <v>11</v>
      </c>
      <c r="B13" s="3" t="s">
        <v>11</v>
      </c>
      <c r="C13" s="8">
        <v>3</v>
      </c>
      <c r="D13" s="8" t="s">
        <v>16</v>
      </c>
      <c r="E13" s="14">
        <v>754000</v>
      </c>
      <c r="F13" s="17">
        <f t="shared" si="0"/>
        <v>2262000</v>
      </c>
      <c r="G13" s="39"/>
      <c r="H13" s="38"/>
    </row>
    <row r="14" spans="1:8" ht="31.8" customHeight="1" x14ac:dyDescent="0.3">
      <c r="A14" s="32">
        <v>1</v>
      </c>
      <c r="B14" s="25" t="s">
        <v>34</v>
      </c>
      <c r="C14" s="26">
        <v>2</v>
      </c>
      <c r="D14" s="19" t="s">
        <v>16</v>
      </c>
      <c r="E14" s="14">
        <v>3522000</v>
      </c>
      <c r="F14" s="17">
        <f>E14*C14</f>
        <v>7044000</v>
      </c>
      <c r="G14" s="42" t="s">
        <v>40</v>
      </c>
      <c r="H14" s="36"/>
    </row>
    <row r="15" spans="1:8" ht="31.8" customHeight="1" x14ac:dyDescent="0.3">
      <c r="A15" s="9">
        <v>2</v>
      </c>
      <c r="B15" s="27" t="s">
        <v>39</v>
      </c>
      <c r="C15" s="28">
        <v>1</v>
      </c>
      <c r="D15" s="19" t="s">
        <v>16</v>
      </c>
      <c r="E15" s="14">
        <v>3522000</v>
      </c>
      <c r="F15" s="17">
        <f t="shared" ref="F15:F20" si="1">E15*C15</f>
        <v>3522000</v>
      </c>
      <c r="G15" s="43"/>
      <c r="H15" s="37"/>
    </row>
    <row r="16" spans="1:8" ht="31.8" customHeight="1" x14ac:dyDescent="0.3">
      <c r="A16" s="9">
        <v>3</v>
      </c>
      <c r="B16" s="29" t="s">
        <v>35</v>
      </c>
      <c r="C16" s="26">
        <v>1</v>
      </c>
      <c r="D16" s="19" t="s">
        <v>16</v>
      </c>
      <c r="E16" s="14">
        <v>3060000</v>
      </c>
      <c r="F16" s="17">
        <f t="shared" si="1"/>
        <v>3060000</v>
      </c>
      <c r="G16" s="43"/>
      <c r="H16" s="37"/>
    </row>
    <row r="17" spans="1:8" ht="31.8" customHeight="1" x14ac:dyDescent="0.3">
      <c r="A17" s="9">
        <v>4</v>
      </c>
      <c r="B17" s="29" t="s">
        <v>36</v>
      </c>
      <c r="C17" s="26">
        <v>1</v>
      </c>
      <c r="D17" s="19" t="s">
        <v>16</v>
      </c>
      <c r="E17" s="14">
        <v>3060000</v>
      </c>
      <c r="F17" s="17">
        <f t="shared" si="1"/>
        <v>3060000</v>
      </c>
      <c r="G17" s="43"/>
      <c r="H17" s="37"/>
    </row>
    <row r="18" spans="1:8" ht="31.8" customHeight="1" x14ac:dyDescent="0.3">
      <c r="A18" s="9">
        <v>5</v>
      </c>
      <c r="B18" s="30" t="s">
        <v>37</v>
      </c>
      <c r="C18" s="26">
        <v>3</v>
      </c>
      <c r="D18" s="19" t="s">
        <v>16</v>
      </c>
      <c r="E18" s="14">
        <v>2652000</v>
      </c>
      <c r="F18" s="17">
        <f t="shared" si="1"/>
        <v>7956000</v>
      </c>
      <c r="G18" s="43"/>
      <c r="H18" s="37"/>
    </row>
    <row r="19" spans="1:8" ht="31.8" customHeight="1" x14ac:dyDescent="0.3">
      <c r="A19" s="9">
        <v>6</v>
      </c>
      <c r="B19" s="25" t="s">
        <v>38</v>
      </c>
      <c r="C19" s="26">
        <v>8</v>
      </c>
      <c r="D19" s="19" t="s">
        <v>15</v>
      </c>
      <c r="E19" s="14">
        <v>100800</v>
      </c>
      <c r="F19" s="17">
        <f t="shared" si="1"/>
        <v>806400</v>
      </c>
      <c r="G19" s="44"/>
      <c r="H19" s="38"/>
    </row>
    <row r="20" spans="1:8" ht="31.8" customHeight="1" x14ac:dyDescent="0.3">
      <c r="A20" s="9"/>
      <c r="B20" s="25" t="s">
        <v>41</v>
      </c>
      <c r="C20" s="26">
        <v>326</v>
      </c>
      <c r="D20" s="19" t="s">
        <v>15</v>
      </c>
      <c r="E20" s="14">
        <v>5592</v>
      </c>
      <c r="F20" s="17">
        <f t="shared" si="1"/>
        <v>1822992</v>
      </c>
      <c r="G20" s="34" t="s">
        <v>42</v>
      </c>
      <c r="H20" s="31" t="s">
        <v>44</v>
      </c>
    </row>
    <row r="21" spans="1:8" x14ac:dyDescent="0.3">
      <c r="A21" s="9"/>
      <c r="B21" s="12" t="s">
        <v>20</v>
      </c>
      <c r="C21" s="20">
        <v>1</v>
      </c>
      <c r="D21" s="20" t="s">
        <v>16</v>
      </c>
      <c r="E21" s="21">
        <v>2160000</v>
      </c>
      <c r="F21" s="22">
        <f t="shared" si="0"/>
        <v>2160000</v>
      </c>
      <c r="G21" s="40" t="s">
        <v>25</v>
      </c>
      <c r="H21" s="36"/>
    </row>
    <row r="22" spans="1:8" x14ac:dyDescent="0.3">
      <c r="A22" s="9"/>
      <c r="B22" s="12" t="s">
        <v>22</v>
      </c>
      <c r="C22" s="20">
        <v>10</v>
      </c>
      <c r="D22" s="20" t="s">
        <v>15</v>
      </c>
      <c r="E22" s="21">
        <v>10850</v>
      </c>
      <c r="F22" s="22">
        <f t="shared" si="0"/>
        <v>108500</v>
      </c>
      <c r="G22" s="40"/>
      <c r="H22" s="37"/>
    </row>
    <row r="23" spans="1:8" x14ac:dyDescent="0.3">
      <c r="A23" s="9"/>
      <c r="B23" s="12" t="s">
        <v>21</v>
      </c>
      <c r="C23" s="20">
        <v>14</v>
      </c>
      <c r="D23" s="20" t="s">
        <v>15</v>
      </c>
      <c r="E23" s="21">
        <v>4780</v>
      </c>
      <c r="F23" s="22">
        <f t="shared" si="0"/>
        <v>66920</v>
      </c>
      <c r="G23" s="40"/>
      <c r="H23" s="38"/>
    </row>
    <row r="24" spans="1:8" x14ac:dyDescent="0.3">
      <c r="A24" s="10"/>
      <c r="B24" s="4" t="s">
        <v>30</v>
      </c>
      <c r="C24" s="9">
        <v>1</v>
      </c>
      <c r="D24" s="9" t="s">
        <v>16</v>
      </c>
      <c r="E24" s="14">
        <v>2800000</v>
      </c>
      <c r="F24" s="17">
        <f t="shared" si="0"/>
        <v>2800000</v>
      </c>
      <c r="G24" s="35" t="s">
        <v>32</v>
      </c>
      <c r="H24" s="11"/>
    </row>
    <row r="25" spans="1:8" x14ac:dyDescent="0.3">
      <c r="A25" s="41" t="s">
        <v>31</v>
      </c>
      <c r="B25" s="2" t="s">
        <v>26</v>
      </c>
      <c r="C25" s="8">
        <v>284</v>
      </c>
      <c r="D25" s="8" t="s">
        <v>15</v>
      </c>
      <c r="E25" s="14">
        <v>4100</v>
      </c>
      <c r="F25" s="17">
        <f t="shared" si="0"/>
        <v>1164400</v>
      </c>
      <c r="G25" s="35" t="s">
        <v>24</v>
      </c>
      <c r="H25" s="11"/>
    </row>
    <row r="26" spans="1:8" x14ac:dyDescent="0.3">
      <c r="A26" s="41"/>
      <c r="B26" s="12" t="s">
        <v>27</v>
      </c>
      <c r="C26" s="16"/>
      <c r="D26" s="16"/>
      <c r="E26" s="16"/>
      <c r="F26" s="18"/>
      <c r="G26" s="40" t="s">
        <v>29</v>
      </c>
      <c r="H26" s="36"/>
    </row>
    <row r="27" spans="1:8" x14ac:dyDescent="0.3">
      <c r="A27" s="41"/>
      <c r="B27" s="12" t="s">
        <v>28</v>
      </c>
      <c r="C27" s="16"/>
      <c r="D27" s="16"/>
      <c r="E27" s="16"/>
      <c r="F27" s="18"/>
      <c r="G27" s="40"/>
      <c r="H27" s="38"/>
    </row>
    <row r="28" spans="1:8" x14ac:dyDescent="0.3">
      <c r="B28" s="23" t="s">
        <v>33</v>
      </c>
      <c r="F28" s="24">
        <f>SUM(F3:F27)</f>
        <v>111220994.59999999</v>
      </c>
    </row>
  </sheetData>
  <mergeCells count="9">
    <mergeCell ref="A25:A27"/>
    <mergeCell ref="G14:G19"/>
    <mergeCell ref="H3:H13"/>
    <mergeCell ref="H14:H19"/>
    <mergeCell ref="H21:H23"/>
    <mergeCell ref="H26:H27"/>
    <mergeCell ref="G3:G13"/>
    <mergeCell ref="G21:G23"/>
    <mergeCell ref="G26:G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2024-01-09T06:08:03Z</dcterms:created>
  <dcterms:modified xsi:type="dcterms:W3CDTF">2024-01-09T08:29:45Z</dcterms:modified>
</cp:coreProperties>
</file>