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эндвич\"/>
    </mc:Choice>
  </mc:AlternateContent>
  <xr:revisionPtr revIDLastSave="0" documentId="13_ncr:1_{012C767B-58FF-420B-BF8E-A3194EAD90C0}" xr6:coauthVersionLast="47" xr6:coauthVersionMax="47" xr10:uidLastSave="{00000000-0000-0000-0000-000000000000}"/>
  <bookViews>
    <workbookView xWindow="-108" yWindow="-108" windowWidth="23256" windowHeight="12576" xr2:uid="{182EE514-0FB3-46B5-8323-AAB43258AB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7" i="1"/>
  <c r="H18" i="1"/>
  <c r="H19" i="1"/>
  <c r="H20" i="1"/>
  <c r="H21" i="1"/>
  <c r="H22" i="1"/>
  <c r="H23" i="1"/>
  <c r="H4" i="1"/>
  <c r="G18" i="1"/>
</calcChain>
</file>

<file path=xl/sharedStrings.xml><?xml version="1.0" encoding="utf-8"?>
<sst xmlns="http://schemas.openxmlformats.org/spreadsheetml/2006/main" count="73" uniqueCount="55">
  <si>
    <t>№ п/п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</si>
  <si>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</si>
  <si>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</si>
  <si>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</si>
  <si>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</si>
  <si>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</si>
  <si>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</si>
  <si>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</si>
  <si>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</si>
  <si>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</si>
  <si>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</si>
  <si>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</si>
  <si>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</si>
  <si>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</si>
  <si>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</si>
  <si>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</si>
  <si>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</si>
  <si>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</si>
  <si>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</si>
  <si>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</si>
  <si>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</si>
  <si>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</si>
  <si>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Наименование виДа работ</t>
  </si>
  <si>
    <t>Металлоконструкции</t>
  </si>
  <si>
    <t>Монтаж фахверковых стоек массой До 1,0 т, в том числе:</t>
  </si>
  <si>
    <t>Профили стальные гнутые замкнутые кваДратные 200х6 сталь марки С245</t>
  </si>
  <si>
    <t>Профили стальные гнутые замкнутые кваДратные 100х4 сталь марки С245</t>
  </si>
  <si>
    <t>Уголки стальные горячекатаные 75х6 сталь марки С245</t>
  </si>
  <si>
    <t>Листовая сталь марки С245</t>
  </si>
  <si>
    <t>Монтаж распорок, ригелей, в том числе:</t>
  </si>
  <si>
    <t>Окраска металлоконструкций</t>
  </si>
  <si>
    <t>Пескоструйная обработка поверхности</t>
  </si>
  <si>
    <t>Обезжиривание поверхности</t>
  </si>
  <si>
    <t>Обеспыливание поверхности</t>
  </si>
  <si>
    <t>Устройство антикоррозионной грунтовки ГФ-021 в 1 слой</t>
  </si>
  <si>
    <t>Устройство огнезащитной краски по металлу «Крауз»</t>
  </si>
  <si>
    <t>Крепление металлоконструкций</t>
  </si>
  <si>
    <t>Химический анкер, шпилька М16х190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</si>
  <si>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</si>
  <si>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</si>
  <si>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ЕД. Изм.</t>
  </si>
  <si>
    <t>т</t>
  </si>
  <si>
    <t>шт</t>
  </si>
  <si>
    <t>т</t>
  </si>
  <si>
    <t>Код</t>
  </si>
  <si>
    <t>ВДа работ</t>
  </si>
  <si>
    <t>ЕД. измер.</t>
  </si>
  <si>
    <t>Кол-во</t>
  </si>
  <si>
    <t>13,38/361,26</t>
  </si>
  <si>
    <r>
      <t>т/м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</si>
  <si>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Распорный анкер типа </t>
    </r>
    <r>
      <rPr>
        <sz val="9.5"/>
        <rFont val="Arial"/>
        <family val="2"/>
        <charset val="204"/>
      </rPr>
      <t xml:space="preserve">Hilti HSA </t>
    </r>
    <r>
      <rPr>
        <sz val="9.5"/>
        <rFont val="Arial"/>
        <family val="2"/>
        <charset val="204"/>
      </rPr>
      <t>М6х50</t>
    </r>
  </si>
  <si>
    <t xml:space="preserve">цена руб. с НДС </t>
  </si>
  <si>
    <t>Распорный анкер типа Hilti HSA М12х115</t>
  </si>
  <si>
    <t>Распорный анкер типа Hilti HSA М10х83</t>
  </si>
  <si>
    <t>ИТОГО с НДС без работ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</si>
</sst>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Arial"/>
      <family val="2"/>
      <charset val="204"/>
    </font>
    <font>
      <sz val="9.5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34">
    <xf numFmtId="0" fontId="0" fillId="0" borderId="0" xfId="0"/>
    <xf numFmtId="0" fontId="3" fillId="0" borderId="5" xfId="2" applyNumberFormat="1" applyFont="1" applyFill="1" applyBorder="1" applyAlignment="1" applyProtection="1">
      <alignment horizontal="center" vertical="center"/>
    </xf>
    <xf numFmtId="0" fontId="3" fillId="0" borderId="5" xfId="2" applyNumberFormat="1" applyFont="1" applyFill="1" applyBorder="1" applyAlignment="1" applyProtection="1">
      <alignment horizontal="center" wrapText="1"/>
    </xf>
    <xf numFmtId="0" fontId="4" fillId="0" borderId="5" xfId="2" applyNumberFormat="1" applyFont="1" applyFill="1" applyBorder="1" applyAlignment="1" applyProtection="1">
      <alignment horizontal="justify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2" fillId="0" borderId="5" xfId="2" applyNumberFormat="1" applyFont="1" applyFill="1" applyBorder="1" applyAlignment="1" applyProtection="1">
      <alignment horizontal="left" vertical="top" indent="1"/>
    </xf>
    <xf numFmtId="0" fontId="2" fillId="0" borderId="5" xfId="2" applyNumberFormat="1" applyFont="1" applyFill="1" applyBorder="1" applyAlignment="1" applyProtection="1">
      <alignment horizontal="left" wrapText="1"/>
    </xf>
    <xf numFmtId="0" fontId="6" fillId="0" borderId="5" xfId="2" applyNumberFormat="1" applyFont="1" applyFill="1" applyBorder="1" applyAlignment="1" applyProtection="1">
      <alignment horizontal="center" vertical="center"/>
    </xf>
    <xf numFmtId="0" fontId="2" fillId="0" borderId="5" xfId="2" applyNumberFormat="1" applyFont="1" applyFill="1" applyBorder="1" applyAlignment="1" applyProtection="1">
      <alignment horizontal="right" wrapText="1"/>
    </xf>
    <xf numFmtId="0" fontId="2" fillId="0" borderId="5" xfId="2" applyNumberFormat="1" applyFont="1" applyFill="1" applyBorder="1" applyAlignment="1" applyProtection="1">
      <alignment horizontal="left" vertical="center"/>
    </xf>
    <xf numFmtId="0" fontId="2" fillId="0" borderId="5" xfId="2" applyNumberFormat="1" applyFont="1" applyFill="1" applyBorder="1" applyAlignment="1" applyProtection="1">
      <alignment horizontal="right" vertical="center"/>
    </xf>
    <xf numFmtId="0" fontId="8" fillId="0" borderId="5" xfId="2" applyNumberFormat="1" applyFont="1" applyFill="1" applyBorder="1" applyAlignment="1" applyProtection="1">
      <alignment horizontal="left" vertical="center"/>
    </xf>
    <xf numFmtId="0" fontId="2" fillId="0" borderId="5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justify"/>
    </xf>
    <xf numFmtId="0" fontId="9" fillId="0" borderId="5" xfId="2" applyNumberFormat="1" applyFont="1" applyFill="1" applyBorder="1" applyAlignment="1" applyProtection="1">
      <alignment horizontal="left" vertical="center"/>
    </xf>
    <xf numFmtId="0" fontId="10" fillId="0" borderId="5" xfId="2" applyNumberFormat="1" applyFont="1" applyFill="1" applyBorder="1" applyAlignment="1" applyProtection="1">
      <alignment horizontal="center" vertical="center"/>
    </xf>
    <xf numFmtId="43" fontId="0" fillId="0" borderId="0" xfId="1" applyFont="1"/>
    <xf numFmtId="0" fontId="2" fillId="0" borderId="5" xfId="2" applyNumberFormat="1" applyFont="1" applyFill="1" applyBorder="1" applyAlignment="1" applyProtection="1">
      <alignment horizontal="center" vertical="top"/>
    </xf>
    <xf numFmtId="0" fontId="2" fillId="0" borderId="5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8" fillId="2" borderId="5" xfId="2" applyNumberFormat="1" applyFont="1" applyFill="1" applyBorder="1" applyAlignment="1" applyProtection="1">
      <alignment horizontal="left" wrapText="1"/>
    </xf>
    <xf numFmtId="0" fontId="2" fillId="2" borderId="5" xfId="2" applyNumberFormat="1" applyFont="1" applyFill="1" applyBorder="1" applyAlignment="1" applyProtection="1">
      <alignment horizontal="center" vertical="center"/>
    </xf>
    <xf numFmtId="0" fontId="2" fillId="2" borderId="5" xfId="2" applyNumberFormat="1" applyFont="1" applyFill="1" applyBorder="1" applyAlignment="1" applyProtection="1">
      <alignment horizontal="left" vertical="top" indent="1"/>
    </xf>
    <xf numFmtId="0" fontId="2" fillId="2" borderId="5" xfId="2" applyNumberFormat="1" applyFont="1" applyFill="1" applyBorder="1" applyAlignment="1" applyProtection="1">
      <alignment horizontal="left" vertical="center"/>
    </xf>
    <xf numFmtId="0" fontId="6" fillId="2" borderId="5" xfId="2" applyNumberFormat="1" applyFont="1" applyFill="1" applyBorder="1" applyAlignment="1" applyProtection="1">
      <alignment horizontal="center" vertical="center"/>
    </xf>
    <xf numFmtId="0" fontId="2" fillId="2" borderId="5" xfId="2" applyNumberFormat="1" applyFont="1" applyFill="1" applyBorder="1" applyAlignment="1" applyProtection="1">
      <alignment horizontal="right" vertical="center"/>
    </xf>
    <xf numFmtId="43" fontId="0" fillId="0" borderId="0" xfId="0" applyNumberFormat="1"/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4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3" xfId="2" applyNumberFormat="1" applyFont="1" applyFill="1" applyBorder="1" applyAlignment="1" applyProtection="1">
      <alignment horizontal="center" vertical="center"/>
    </xf>
    <xf numFmtId="164" fontId="0" fillId="0" borderId="0" xfId="0" applyNumberFormat="1"/>
  </cellXfs>
  <cellStyles count="3">
    <cellStyle name="Обычный" xfId="0" builtinId="0"/>
    <cellStyle name="Обычный_Лист1" xfId="2" xr:uid="{708A5C86-99F2-4001-B192-53EDDD9DAC8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B93F-34FD-4921-87F0-E45870EFB4EA}">
  <dimension ref="A1:H24"/>
  <sheetViews>
    <sheetView tabSelected="1" topLeftCell="A10" workbookViewId="0">
      <selection activeCell="K23" sqref="K23"/>
    </sheetView>
  </sheetViews>
  <sheetFormatPr defaultRowHeight="14.4" x14ac:dyDescent="0.3"/>
  <cols>
    <col min="2" max="2" width="35.21875" customWidth="1"/>
    <col min="6" max="6" width="17.5546875" style="19" customWidth="1"/>
    <col min="7" max="7" width="11.21875" bestFit="1" customWidth="1"/>
    <col min="8" max="8" width="14.21875" bestFit="1" customWidth="1"/>
  </cols>
  <sheetData>
    <row r="1" spans="1:8" ht="16.8" x14ac:dyDescent="0.3">
      <c r="A1" s="27" t="s">
        <v>0</v>
      </c>
      <c r="B1" s="29" t="s">
        <v>22</v>
      </c>
      <c r="C1" s="27" t="s">
        <v>40</v>
      </c>
      <c r="D1" s="31" t="s">
        <v>44</v>
      </c>
      <c r="E1" s="32"/>
      <c r="F1" s="29" t="s">
        <v>47</v>
      </c>
    </row>
    <row r="2" spans="1:8" ht="33.6" x14ac:dyDescent="0.3">
      <c r="A2" s="28"/>
      <c r="B2" s="30"/>
      <c r="C2" s="28"/>
      <c r="D2" s="1" t="s">
        <v>45</v>
      </c>
      <c r="E2" s="2" t="s">
        <v>46</v>
      </c>
      <c r="F2" s="30"/>
      <c r="G2" t="s">
        <v>51</v>
      </c>
    </row>
    <row r="3" spans="1:8" ht="15.6" x14ac:dyDescent="0.3">
      <c r="A3" s="3" t="s">
        <v>1</v>
      </c>
      <c r="B3" s="4" t="s">
        <v>23</v>
      </c>
      <c r="C3" s="5"/>
      <c r="D3" s="5"/>
      <c r="E3" s="5"/>
      <c r="F3" s="17"/>
    </row>
    <row r="4" spans="1:8" ht="27" x14ac:dyDescent="0.3">
      <c r="A4" s="3" t="s">
        <v>2</v>
      </c>
      <c r="B4" s="6" t="s">
        <v>24</v>
      </c>
      <c r="C4" s="7" t="s">
        <v>41</v>
      </c>
      <c r="D4" s="5"/>
      <c r="E4" s="5"/>
      <c r="F4" s="12">
        <v>12.71</v>
      </c>
      <c r="G4" s="16">
        <v>167763</v>
      </c>
      <c r="H4" s="33">
        <f>G4*F4</f>
        <v>2132267.73</v>
      </c>
    </row>
    <row r="5" spans="1:8" ht="27" x14ac:dyDescent="0.3">
      <c r="A5" s="3" t="s">
        <v>3</v>
      </c>
      <c r="B5" s="8" t="s">
        <v>25</v>
      </c>
      <c r="C5" s="7" t="s">
        <v>41</v>
      </c>
      <c r="D5" s="5"/>
      <c r="E5" s="5"/>
      <c r="F5" s="12">
        <v>7.27</v>
      </c>
      <c r="G5" s="16">
        <v>96000</v>
      </c>
      <c r="H5" s="33">
        <f t="shared" ref="H5:H23" si="0">G5*F5</f>
        <v>697920</v>
      </c>
    </row>
    <row r="6" spans="1:8" ht="27" x14ac:dyDescent="0.3">
      <c r="A6" s="3" t="s">
        <v>4</v>
      </c>
      <c r="B6" s="8" t="s">
        <v>26</v>
      </c>
      <c r="C6" s="7" t="s">
        <v>41</v>
      </c>
      <c r="D6" s="5"/>
      <c r="E6" s="5"/>
      <c r="F6" s="12">
        <v>1.92</v>
      </c>
      <c r="G6" s="16">
        <v>96000</v>
      </c>
      <c r="H6" s="33">
        <f t="shared" si="0"/>
        <v>184320</v>
      </c>
    </row>
    <row r="7" spans="1:8" ht="15.6" x14ac:dyDescent="0.3">
      <c r="A7" s="3" t="s">
        <v>5</v>
      </c>
      <c r="B7" s="9" t="s">
        <v>27</v>
      </c>
      <c r="C7" s="7" t="s">
        <v>41</v>
      </c>
      <c r="D7" s="5"/>
      <c r="E7" s="5"/>
      <c r="F7" s="12">
        <v>2.0699999999999998</v>
      </c>
      <c r="G7" s="16">
        <v>89000</v>
      </c>
      <c r="H7" s="33">
        <f t="shared" si="0"/>
        <v>184230</v>
      </c>
    </row>
    <row r="8" spans="1:8" ht="15.6" x14ac:dyDescent="0.3">
      <c r="A8" s="3" t="s">
        <v>6</v>
      </c>
      <c r="B8" s="10" t="s">
        <v>28</v>
      </c>
      <c r="C8" s="7" t="s">
        <v>41</v>
      </c>
      <c r="D8" s="5"/>
      <c r="E8" s="5"/>
      <c r="F8" s="12">
        <v>1.97</v>
      </c>
      <c r="G8" s="16">
        <v>98000</v>
      </c>
      <c r="H8" s="33">
        <f t="shared" si="0"/>
        <v>193060</v>
      </c>
    </row>
    <row r="9" spans="1:8" ht="15.6" x14ac:dyDescent="0.3">
      <c r="A9" s="3" t="s">
        <v>7</v>
      </c>
      <c r="B9" s="25" t="s">
        <v>29</v>
      </c>
      <c r="C9" s="24" t="s">
        <v>41</v>
      </c>
      <c r="D9" s="22"/>
      <c r="E9" s="22"/>
      <c r="F9" s="21">
        <v>0.67</v>
      </c>
      <c r="G9" s="16"/>
      <c r="H9" s="33">
        <f t="shared" si="0"/>
        <v>0</v>
      </c>
    </row>
    <row r="10" spans="1:8" ht="27" x14ac:dyDescent="0.3">
      <c r="A10" s="3" t="s">
        <v>8</v>
      </c>
      <c r="B10" s="8" t="s">
        <v>26</v>
      </c>
      <c r="C10" s="7" t="s">
        <v>41</v>
      </c>
      <c r="D10" s="5"/>
      <c r="E10" s="5"/>
      <c r="F10" s="12">
        <v>0.67</v>
      </c>
      <c r="G10" s="16">
        <v>96000</v>
      </c>
      <c r="H10" s="33">
        <f t="shared" si="0"/>
        <v>64320.000000000007</v>
      </c>
    </row>
    <row r="11" spans="1:8" ht="15.6" x14ac:dyDescent="0.3">
      <c r="A11" s="3" t="s">
        <v>9</v>
      </c>
      <c r="B11" s="4" t="s">
        <v>30</v>
      </c>
      <c r="C11" s="5"/>
      <c r="D11" s="5"/>
      <c r="E11" s="5"/>
      <c r="F11" s="17"/>
      <c r="G11" s="16"/>
      <c r="H11" s="33">
        <f t="shared" si="0"/>
        <v>0</v>
      </c>
    </row>
    <row r="12" spans="1:8" ht="18.600000000000001" x14ac:dyDescent="0.3">
      <c r="A12" s="3" t="s">
        <v>10</v>
      </c>
      <c r="B12" s="23" t="s">
        <v>31</v>
      </c>
      <c r="C12" s="24" t="s">
        <v>49</v>
      </c>
      <c r="D12" s="22"/>
      <c r="E12" s="22"/>
      <c r="F12" s="21" t="s">
        <v>48</v>
      </c>
      <c r="G12" s="16"/>
      <c r="H12" s="33"/>
    </row>
    <row r="13" spans="1:8" ht="18.600000000000001" x14ac:dyDescent="0.3">
      <c r="A13" s="3" t="s">
        <v>11</v>
      </c>
      <c r="B13" s="23" t="s">
        <v>32</v>
      </c>
      <c r="C13" s="24" t="s">
        <v>49</v>
      </c>
      <c r="D13" s="22"/>
      <c r="E13" s="22"/>
      <c r="F13" s="21" t="s">
        <v>48</v>
      </c>
      <c r="G13" s="16"/>
      <c r="H13" s="33"/>
    </row>
    <row r="14" spans="1:8" ht="18.600000000000001" x14ac:dyDescent="0.3">
      <c r="A14" s="3" t="s">
        <v>12</v>
      </c>
      <c r="B14" s="23" t="s">
        <v>33</v>
      </c>
      <c r="C14" s="24" t="s">
        <v>49</v>
      </c>
      <c r="D14" s="22"/>
      <c r="E14" s="22"/>
      <c r="F14" s="21" t="s">
        <v>48</v>
      </c>
      <c r="G14" s="16"/>
      <c r="H14" s="33"/>
    </row>
    <row r="15" spans="1:8" ht="18.600000000000001" x14ac:dyDescent="0.3">
      <c r="A15" s="3" t="s">
        <v>13</v>
      </c>
      <c r="B15" s="23" t="s">
        <v>34</v>
      </c>
      <c r="C15" s="24" t="s">
        <v>49</v>
      </c>
      <c r="D15" s="22"/>
      <c r="E15" s="22"/>
      <c r="F15" s="21" t="s">
        <v>48</v>
      </c>
      <c r="G15" s="16"/>
      <c r="H15" s="33"/>
    </row>
    <row r="16" spans="1:8" ht="18.600000000000001" x14ac:dyDescent="0.3">
      <c r="A16" s="3" t="s">
        <v>14</v>
      </c>
      <c r="B16" s="23" t="s">
        <v>35</v>
      </c>
      <c r="C16" s="24" t="s">
        <v>49</v>
      </c>
      <c r="D16" s="22"/>
      <c r="E16" s="22"/>
      <c r="F16" s="21" t="s">
        <v>48</v>
      </c>
      <c r="G16" s="16"/>
      <c r="H16" s="33"/>
    </row>
    <row r="17" spans="1:8" ht="15.6" x14ac:dyDescent="0.3">
      <c r="A17" s="3" t="s">
        <v>15</v>
      </c>
      <c r="B17" s="4" t="s">
        <v>36</v>
      </c>
      <c r="C17" s="5"/>
      <c r="D17" s="5"/>
      <c r="E17" s="5"/>
      <c r="F17" s="17"/>
      <c r="G17" s="16"/>
      <c r="H17" s="33">
        <f t="shared" si="0"/>
        <v>0</v>
      </c>
    </row>
    <row r="18" spans="1:8" x14ac:dyDescent="0.3">
      <c r="A18" s="3" t="s">
        <v>16</v>
      </c>
      <c r="B18" s="11" t="s">
        <v>37</v>
      </c>
      <c r="C18" s="12" t="s">
        <v>42</v>
      </c>
      <c r="D18" s="5"/>
      <c r="E18" s="5"/>
      <c r="F18" s="12">
        <v>71</v>
      </c>
      <c r="G18" s="16">
        <f>290+130</f>
        <v>420</v>
      </c>
      <c r="H18" s="33">
        <f t="shared" si="0"/>
        <v>29820</v>
      </c>
    </row>
    <row r="19" spans="1:8" x14ac:dyDescent="0.3">
      <c r="A19" s="3" t="s">
        <v>17</v>
      </c>
      <c r="B19" s="9" t="s">
        <v>52</v>
      </c>
      <c r="C19" s="12" t="s">
        <v>42</v>
      </c>
      <c r="D19" s="5"/>
      <c r="E19" s="5"/>
      <c r="F19" s="12">
        <v>350</v>
      </c>
      <c r="G19" s="16">
        <v>104.6</v>
      </c>
      <c r="H19" s="33">
        <f t="shared" si="0"/>
        <v>36610</v>
      </c>
    </row>
    <row r="20" spans="1:8" x14ac:dyDescent="0.3">
      <c r="A20" s="13" t="s">
        <v>18</v>
      </c>
      <c r="B20" s="14" t="s">
        <v>53</v>
      </c>
      <c r="C20" s="12" t="s">
        <v>42</v>
      </c>
      <c r="D20" s="5"/>
      <c r="E20" s="5"/>
      <c r="F20" s="18">
        <v>260</v>
      </c>
      <c r="G20" s="16">
        <v>158</v>
      </c>
      <c r="H20" s="33">
        <f t="shared" si="0"/>
        <v>41080</v>
      </c>
    </row>
    <row r="21" spans="1:8" x14ac:dyDescent="0.3">
      <c r="A21" s="3" t="s">
        <v>19</v>
      </c>
      <c r="B21" s="14" t="s">
        <v>50</v>
      </c>
      <c r="C21" s="12" t="s">
        <v>42</v>
      </c>
      <c r="D21" s="5"/>
      <c r="E21" s="5"/>
      <c r="F21" s="12">
        <v>130</v>
      </c>
      <c r="G21" s="16">
        <v>163.72999999999999</v>
      </c>
      <c r="H21" s="33">
        <f t="shared" si="0"/>
        <v>21284.899999999998</v>
      </c>
    </row>
    <row r="22" spans="1:8" x14ac:dyDescent="0.3">
      <c r="A22" s="3" t="s">
        <v>20</v>
      </c>
      <c r="B22" s="15" t="s">
        <v>38</v>
      </c>
      <c r="C22" s="5"/>
      <c r="D22" s="5"/>
      <c r="E22" s="5"/>
      <c r="F22" s="17"/>
      <c r="G22" s="16"/>
      <c r="H22" s="33">
        <f t="shared" si="0"/>
        <v>0</v>
      </c>
    </row>
    <row r="23" spans="1:8" ht="42" x14ac:dyDescent="0.3">
      <c r="A23" s="3" t="s">
        <v>21</v>
      </c>
      <c r="B23" s="20" t="s">
        <v>39</v>
      </c>
      <c r="C23" s="21" t="s">
        <v>43</v>
      </c>
      <c r="D23" s="22"/>
      <c r="E23" s="22"/>
      <c r="F23" s="21">
        <v>0.3</v>
      </c>
      <c r="G23" s="16"/>
      <c r="H23" s="33">
        <f t="shared" si="0"/>
        <v>0</v>
      </c>
    </row>
    <row r="24" spans="1:8" x14ac:dyDescent="0.3">
      <c r="B24" t="s">
        <v>54</v>
      </c>
      <c r="G24" s="26"/>
    </row>
  </sheetData>
  <mergeCells count="5">
    <mergeCell ref="A1:A2"/>
    <mergeCell ref="B1:B2"/>
    <mergeCell ref="C1:C2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2023-07-05T14:15:56Z</dcterms:created>
  <dcterms:modified xsi:type="dcterms:W3CDTF">2023-07-06T08:37:34Z</dcterms:modified>
</cp:coreProperties>
</file>