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КП Метровагонмаш\Электрика\"/>
    </mc:Choice>
  </mc:AlternateContent>
  <xr:revisionPtr revIDLastSave="0" documentId="13_ncr:1_{3511392A-7F3A-469E-89E8-001BFA1BC632}" xr6:coauthVersionLast="47" xr6:coauthVersionMax="47" xr10:uidLastSave="{00000000-0000-0000-0000-000000000000}"/>
  <bookViews>
    <workbookView xWindow="-108" yWindow="-108" windowWidth="23256" windowHeight="12576" xr2:uid="{EFBDD7B2-F0AD-4129-9FE0-90AB1EBD604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4" i="1"/>
  <c r="G7" i="1"/>
  <c r="G8" i="1"/>
  <c r="G9" i="1"/>
  <c r="G10" i="1"/>
  <c r="G11" i="1"/>
  <c r="G12" i="1"/>
  <c r="G13" i="1"/>
  <c r="G6" i="1"/>
</calcChain>
</file>

<file path=xl/sharedStrings.xml><?xml version="1.0" encoding="utf-8"?>
<sst xmlns="http://schemas.openxmlformats.org/spreadsheetml/2006/main" count="40" uniqueCount="36">
  <si>
    <t>№ п/п</t>
  </si>
  <si>
    <t>1</t>
  </si>
  <si>
    <t>1</t>
  </si>
  <si>
    <t>2</t>
  </si>
  <si>
    <t>3</t>
  </si>
  <si>
    <t>4</t>
  </si>
  <si>
    <t>5</t>
  </si>
  <si>
    <t>№ в ЛСР</t>
  </si>
  <si>
    <t>2</t>
  </si>
  <si>
    <t>Наименование работ</t>
  </si>
  <si>
    <t>3</t>
  </si>
  <si>
    <t>Монтаж кабельных изделий</t>
  </si>
  <si>
    <t>Монтаж светотехнического оборудования</t>
  </si>
  <si>
    <t>Монтаж трубы ПВХ гибкой гофр. д.25мм, лёгкая с протяжкой, 25м, цвет серый арт. 9192525</t>
  </si>
  <si>
    <t>Ед. изм.</t>
  </si>
  <si>
    <t>4</t>
  </si>
  <si>
    <t>шт.</t>
  </si>
  <si>
    <t>м</t>
  </si>
  <si>
    <t>Кол-во</t>
  </si>
  <si>
    <t>5</t>
  </si>
  <si>
    <t>7</t>
  </si>
  <si>
    <r>
      <t xml:space="preserve">Прокладка кабеля </t>
    </r>
    <r>
      <rPr>
        <sz val="10"/>
        <rFont val="Times New Roman"/>
      </rPr>
      <t xml:space="preserve">BBrHr(A)-FRLS-1 </t>
    </r>
    <r>
      <rPr>
        <sz val="10"/>
        <rFont val="Times New Roman"/>
        <charset val="204"/>
      </rPr>
      <t>ож</t>
    </r>
  </si>
  <si>
    <r>
      <t>сеч. 3х2,5 мм</t>
    </r>
    <r>
      <rPr>
        <vertAlign val="superscript"/>
        <sz val="10"/>
        <rFont val="Times New Roman"/>
        <charset val="204"/>
      </rPr>
      <t>2</t>
    </r>
  </si>
  <si>
    <r>
      <t xml:space="preserve">Монтаж светодиодного светильника </t>
    </r>
    <r>
      <rPr>
        <sz val="10"/>
        <rFont val="Times New Roman"/>
      </rPr>
      <t xml:space="preserve">VARTON </t>
    </r>
    <r>
      <rPr>
        <sz val="10"/>
        <rFont val="Times New Roman"/>
        <charset val="204"/>
      </rPr>
      <t xml:space="preserve">промышленный </t>
    </r>
    <r>
      <rPr>
        <sz val="10"/>
        <rFont val="Times New Roman"/>
      </rPr>
      <t xml:space="preserve">OLYMP </t>
    </r>
    <r>
      <rPr>
        <sz val="10"/>
        <rFont val="Times New Roman"/>
        <charset val="204"/>
      </rPr>
      <t xml:space="preserve">2.0 250 Вт 5000 </t>
    </r>
    <r>
      <rPr>
        <sz val="10"/>
        <rFont val="Times New Roman"/>
      </rPr>
      <t xml:space="preserve">K </t>
    </r>
    <r>
      <rPr>
        <sz val="10"/>
        <rFont val="Times New Roman"/>
        <charset val="204"/>
      </rPr>
      <t xml:space="preserve">класс защиты </t>
    </r>
    <r>
      <rPr>
        <sz val="10"/>
        <rFont val="Times New Roman"/>
      </rPr>
      <t xml:space="preserve">IP65 </t>
    </r>
    <r>
      <rPr>
        <sz val="10"/>
        <rFont val="Times New Roman"/>
        <charset val="204"/>
      </rPr>
      <t xml:space="preserve">угол 60 градусов арт. </t>
    </r>
    <r>
      <rPr>
        <sz val="10"/>
        <rFont val="Times New Roman"/>
      </rPr>
      <t>V1-I0-70608-04L07-6525050</t>
    </r>
  </si>
  <si>
    <r>
      <t xml:space="preserve">Монтаж блока аварийного питания </t>
    </r>
    <r>
      <rPr>
        <sz val="10"/>
        <rFont val="Times New Roman"/>
      </rPr>
      <t xml:space="preserve">EM-RECOVERY 3OO </t>
    </r>
    <r>
      <rPr>
        <sz val="10"/>
        <rFont val="Times New Roman"/>
        <charset val="204"/>
      </rPr>
      <t xml:space="preserve">Вт </t>
    </r>
    <r>
      <rPr>
        <sz val="10"/>
        <rFont val="Times New Roman"/>
      </rPr>
      <t xml:space="preserve">IP65 1 </t>
    </r>
    <r>
      <rPr>
        <sz val="10"/>
        <rFont val="Times New Roman"/>
        <charset val="204"/>
      </rPr>
      <t xml:space="preserve">час арт. </t>
    </r>
    <r>
      <rPr>
        <sz val="10"/>
        <rFont val="Times New Roman"/>
      </rPr>
      <t>V1-EM-00478-21A01-6530000</t>
    </r>
  </si>
  <si>
    <r>
      <t xml:space="preserve">Монтаж коробки распределительной </t>
    </r>
    <r>
      <rPr>
        <sz val="10"/>
        <rFont val="Times New Roman"/>
      </rPr>
      <t>150x110x70IP55</t>
    </r>
  </si>
  <si>
    <r>
      <t xml:space="preserve">Монтаж скобы металлической двухлапковой </t>
    </r>
    <r>
      <rPr>
        <sz val="10"/>
        <rFont val="Times New Roman"/>
      </rPr>
      <t xml:space="preserve">d </t>
    </r>
    <r>
      <rPr>
        <sz val="10"/>
        <rFont val="Times New Roman"/>
        <charset val="204"/>
      </rPr>
      <t>25-26мм</t>
    </r>
  </si>
  <si>
    <t xml:space="preserve">Стомость руб. с НДС </t>
  </si>
  <si>
    <t>Прим.</t>
  </si>
  <si>
    <t>КП/ссылка</t>
  </si>
  <si>
    <t>6</t>
  </si>
  <si>
    <t>8</t>
  </si>
  <si>
    <t>цена руб с НДС</t>
  </si>
  <si>
    <t>9</t>
  </si>
  <si>
    <t>https://leroymerlin.ru/product/kabel-alfakabel-vvgnga-frls-3x25-100-m-gost-82990263/</t>
  </si>
  <si>
    <t>https://www.varton.pro/index.php?route=product/product&amp;path=1_4700_4757_4758&amp;product_id=4632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</si>
</sst>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Times New Roman"/>
      <charset val="204"/>
    </font>
    <font>
      <b/>
      <sz val="10"/>
      <name val="Times New Roman"/>
      <charset val="204"/>
    </font>
    <font>
      <sz val="10"/>
      <name val="Times New Roman"/>
    </font>
    <font>
      <sz val="10"/>
      <name val="Times New Roman"/>
      <charset val="204"/>
    </font>
    <font>
      <vertAlign val="superscript"/>
      <sz val="10"/>
      <name val="Times New Roman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3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justify"/>
    </xf>
    <xf numFmtId="0" fontId="5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3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5" fillId="0" borderId="1" xfId="1" applyNumberFormat="1" applyFont="1" applyFill="1" applyBorder="1" applyAlignment="1" applyProtection="1">
      <alignment horizontal="left" vertical="top" wrapText="1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/>
    </xf>
    <xf numFmtId="0" fontId="1" fillId="0" borderId="2" xfId="1" applyNumberFormat="1" applyFont="1" applyFill="1" applyBorder="1" applyAlignment="1" applyProtection="1">
      <alignment horizontal="left" vertical="top" indent="1"/>
    </xf>
    <xf numFmtId="0" fontId="5" fillId="0" borderId="2" xfId="1" applyNumberFormat="1" applyFont="1" applyFill="1" applyBorder="1" applyAlignment="1" applyProtection="1">
      <alignment horizontal="left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0" fillId="0" borderId="1" xfId="0" applyBorder="1"/>
    <xf numFmtId="43" fontId="0" fillId="0" borderId="1" xfId="2" applyFont="1" applyBorder="1"/>
    <xf numFmtId="43" fontId="0" fillId="0" borderId="1" xfId="2" applyFont="1" applyBorder="1" applyAlignment="1">
      <alignment vertical="center"/>
    </xf>
  </cellXfs>
  <cellStyles count="3">
    <cellStyle name="Обычный" xfId="0" builtinId="0"/>
    <cellStyle name="Обычный_Лист1" xfId="1" xr:uid="{9A2D2A46-1495-48A7-B5C6-A7367345C1E6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D490-66B6-47C1-8BE2-9E34B7F43A08}">
  <dimension ref="A2:I14"/>
  <sheetViews>
    <sheetView tabSelected="1" workbookViewId="0">
      <selection activeCell="N3" sqref="N3"/>
    </sheetView>
  </sheetViews>
  <sheetFormatPr defaultRowHeight="14.4" x14ac:dyDescent="0.3"/>
  <cols>
    <col min="3" max="3" width="31.88671875" customWidth="1"/>
    <col min="6" max="7" width="13.21875" customWidth="1"/>
  </cols>
  <sheetData>
    <row r="2" spans="1:9" ht="27.6" x14ac:dyDescent="0.3">
      <c r="A2" s="1" t="s">
        <v>0</v>
      </c>
      <c r="B2" s="1" t="s">
        <v>7</v>
      </c>
      <c r="C2" s="2" t="s">
        <v>9</v>
      </c>
      <c r="D2" s="1" t="s">
        <v>14</v>
      </c>
      <c r="E2" s="15" t="s">
        <v>18</v>
      </c>
      <c r="F2" s="1" t="s">
        <v>32</v>
      </c>
      <c r="G2" s="1" t="s">
        <v>27</v>
      </c>
      <c r="H2" s="1" t="s">
        <v>28</v>
      </c>
      <c r="I2" s="1" t="s">
        <v>29</v>
      </c>
    </row>
    <row r="3" spans="1:9" x14ac:dyDescent="0.3">
      <c r="A3" s="3" t="s">
        <v>1</v>
      </c>
      <c r="B3" s="3" t="s">
        <v>8</v>
      </c>
      <c r="C3" s="3" t="s">
        <v>10</v>
      </c>
      <c r="D3" s="3" t="s">
        <v>15</v>
      </c>
      <c r="E3" s="16" t="s">
        <v>19</v>
      </c>
      <c r="F3" s="3" t="s">
        <v>30</v>
      </c>
      <c r="G3" s="3" t="s">
        <v>20</v>
      </c>
      <c r="H3" s="3" t="s">
        <v>31</v>
      </c>
      <c r="I3" s="3" t="s">
        <v>33</v>
      </c>
    </row>
    <row r="4" spans="1:9" x14ac:dyDescent="0.3">
      <c r="A4" s="4"/>
      <c r="B4" s="4"/>
      <c r="C4" s="5" t="s">
        <v>11</v>
      </c>
      <c r="D4" s="6"/>
      <c r="E4" s="17"/>
      <c r="F4" s="20"/>
      <c r="G4" s="20"/>
      <c r="H4" s="20"/>
      <c r="I4" s="20"/>
    </row>
    <row r="5" spans="1:9" x14ac:dyDescent="0.3">
      <c r="A5" s="4"/>
      <c r="B5" s="4"/>
      <c r="C5" s="7" t="s">
        <v>21</v>
      </c>
      <c r="D5" s="6"/>
      <c r="E5" s="17"/>
      <c r="F5" s="20"/>
      <c r="G5" s="20"/>
      <c r="H5" s="20"/>
      <c r="I5" s="20"/>
    </row>
    <row r="6" spans="1:9" ht="16.2" x14ac:dyDescent="0.3">
      <c r="A6" s="4"/>
      <c r="B6" s="4"/>
      <c r="C6" s="8" t="s">
        <v>22</v>
      </c>
      <c r="D6" s="9" t="s">
        <v>17</v>
      </c>
      <c r="E6" s="18">
        <v>480</v>
      </c>
      <c r="F6" s="21">
        <v>20.399999999999999</v>
      </c>
      <c r="G6" s="21">
        <f>F6*E6</f>
        <v>9792</v>
      </c>
      <c r="H6" s="20"/>
      <c r="I6" s="20" t="s">
        <v>34</v>
      </c>
    </row>
    <row r="7" spans="1:9" x14ac:dyDescent="0.3">
      <c r="A7" s="4"/>
      <c r="B7" s="4"/>
      <c r="C7" s="10"/>
      <c r="D7" s="6"/>
      <c r="E7" s="17"/>
      <c r="F7" s="20"/>
      <c r="G7" s="21">
        <f t="shared" ref="G7:G14" si="0">F7*E7</f>
        <v>0</v>
      </c>
      <c r="H7" s="20"/>
      <c r="I7" s="20"/>
    </row>
    <row r="8" spans="1:9" x14ac:dyDescent="0.3">
      <c r="A8" s="4"/>
      <c r="B8" s="4"/>
      <c r="C8" s="10"/>
      <c r="D8" s="6"/>
      <c r="E8" s="17"/>
      <c r="F8" s="20"/>
      <c r="G8" s="21">
        <f t="shared" si="0"/>
        <v>0</v>
      </c>
      <c r="H8" s="20"/>
      <c r="I8" s="20"/>
    </row>
    <row r="9" spans="1:9" x14ac:dyDescent="0.3">
      <c r="A9" s="4"/>
      <c r="B9" s="4"/>
      <c r="C9" s="11" t="s">
        <v>12</v>
      </c>
      <c r="D9" s="6"/>
      <c r="E9" s="17"/>
      <c r="F9" s="20"/>
      <c r="G9" s="21">
        <f t="shared" si="0"/>
        <v>0</v>
      </c>
      <c r="H9" s="20"/>
      <c r="I9" s="20"/>
    </row>
    <row r="10" spans="1:9" ht="66.599999999999994" x14ac:dyDescent="0.3">
      <c r="A10" s="12" t="s">
        <v>2</v>
      </c>
      <c r="B10" s="4"/>
      <c r="C10" s="13" t="s">
        <v>23</v>
      </c>
      <c r="D10" s="12" t="s">
        <v>16</v>
      </c>
      <c r="E10" s="19">
        <v>186</v>
      </c>
      <c r="F10" s="20"/>
      <c r="G10" s="21">
        <f t="shared" si="0"/>
        <v>0</v>
      </c>
      <c r="H10" s="20"/>
      <c r="I10" s="20"/>
    </row>
    <row r="11" spans="1:9" ht="40.200000000000003" x14ac:dyDescent="0.3">
      <c r="A11" s="12" t="s">
        <v>3</v>
      </c>
      <c r="B11" s="4"/>
      <c r="C11" s="13" t="s">
        <v>24</v>
      </c>
      <c r="D11" s="12" t="s">
        <v>16</v>
      </c>
      <c r="E11" s="19">
        <v>16</v>
      </c>
      <c r="F11" s="21">
        <v>51753</v>
      </c>
      <c r="G11" s="21">
        <f t="shared" si="0"/>
        <v>828048</v>
      </c>
      <c r="H11" s="20"/>
      <c r="I11" s="20" t="s">
        <v>35</v>
      </c>
    </row>
    <row r="12" spans="1:9" ht="27" x14ac:dyDescent="0.3">
      <c r="A12" s="9" t="s">
        <v>4</v>
      </c>
      <c r="B12" s="4"/>
      <c r="C12" s="13" t="s">
        <v>25</v>
      </c>
      <c r="D12" s="12" t="s">
        <v>16</v>
      </c>
      <c r="E12" s="19">
        <v>7</v>
      </c>
      <c r="F12" s="21">
        <v>251</v>
      </c>
      <c r="G12" s="21">
        <f t="shared" si="0"/>
        <v>1757</v>
      </c>
      <c r="H12" s="20"/>
      <c r="I12" s="20"/>
    </row>
    <row r="13" spans="1:9" ht="40.200000000000003" x14ac:dyDescent="0.3">
      <c r="A13" s="12" t="s">
        <v>5</v>
      </c>
      <c r="B13" s="4"/>
      <c r="C13" s="13" t="s">
        <v>13</v>
      </c>
      <c r="D13" s="12" t="s">
        <v>17</v>
      </c>
      <c r="E13" s="19">
        <v>480</v>
      </c>
      <c r="F13" s="22">
        <f>931/25</f>
        <v>37.24</v>
      </c>
      <c r="G13" s="21">
        <f t="shared" si="0"/>
        <v>17875.2</v>
      </c>
      <c r="H13" s="20"/>
      <c r="I13" s="20"/>
    </row>
    <row r="14" spans="1:9" ht="26.4" x14ac:dyDescent="0.3">
      <c r="A14" s="9" t="s">
        <v>6</v>
      </c>
      <c r="B14" s="4"/>
      <c r="C14" s="14" t="s">
        <v>26</v>
      </c>
      <c r="D14" s="12" t="s">
        <v>16</v>
      </c>
      <c r="E14" s="19">
        <v>480</v>
      </c>
      <c r="F14" s="21">
        <v>16.14</v>
      </c>
      <c r="G14" s="21">
        <f t="shared" si="0"/>
        <v>7747.2000000000007</v>
      </c>
      <c r="H14" s="20"/>
      <c r="I14" s="20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2023-04-17T13:44:58Z</dcterms:created>
  <dcterms:modified xsi:type="dcterms:W3CDTF">2023-04-25T08:04:18Z</dcterms:modified>
</cp:coreProperties>
</file>