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стрелки\"/>
    </mc:Choice>
  </mc:AlternateContent>
  <bookViews>
    <workbookView xWindow="0" yWindow="0" windowWidth="28800" windowHeight="11985"/>
  </bookViews>
  <sheets>
    <sheet name="Свод" sheetId="4" r:id="rId1"/>
    <sheet name="ЭЭ и материалы" sheetId="5" r:id="rId2"/>
    <sheet name="ЛСР_Стройцена-90,67 млн без НДС" sheetId="2" r:id="rId3"/>
    <sheet name="ЛСР_Минстрой-87,5 млн без НДС" sheetId="3" r:id="rId4"/>
  </sheets>
  <definedNames>
    <definedName name="_xlnm.Print_Titles" localSheetId="3">'ЛСР_Минстрой-87,5 млн без НДС'!$38:$38</definedName>
    <definedName name="_xlnm.Print_Titles" localSheetId="2">'ЛСР_Стройцена-90,67 млн без НДС'!$38:$38</definedName>
    <definedName name="_xlnm.Print_Area" localSheetId="3">'ЛСР_Минстрой-87,5 млн без НДС'!$A$1:$N$609</definedName>
    <definedName name="_xlnm.Print_Area" localSheetId="2">'ЛСР_Стройцена-90,67 млн без НДС'!$A$1:$N$583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4" l="1"/>
  <c r="L11" i="4"/>
  <c r="L37" i="5"/>
  <c r="L8" i="5"/>
  <c r="I69" i="5"/>
  <c r="G69" i="5"/>
  <c r="J69" i="5" s="1"/>
  <c r="I68" i="5"/>
  <c r="G68" i="5"/>
  <c r="J68" i="5" s="1"/>
  <c r="I67" i="5"/>
  <c r="J67" i="5" s="1"/>
  <c r="G67" i="5"/>
  <c r="I66" i="5"/>
  <c r="G66" i="5"/>
  <c r="J66" i="5" s="1"/>
  <c r="I65" i="5"/>
  <c r="G65" i="5"/>
  <c r="J65" i="5" s="1"/>
  <c r="J64" i="5"/>
  <c r="I64" i="5"/>
  <c r="G64" i="5"/>
  <c r="I63" i="5"/>
  <c r="G63" i="5"/>
  <c r="J63" i="5" s="1"/>
  <c r="I62" i="5"/>
  <c r="G62" i="5"/>
  <c r="J62" i="5" s="1"/>
  <c r="I61" i="5"/>
  <c r="G61" i="5"/>
  <c r="J61" i="5" s="1"/>
  <c r="I60" i="5"/>
  <c r="J60" i="5" s="1"/>
  <c r="G60" i="5"/>
  <c r="I59" i="5"/>
  <c r="J59" i="5" s="1"/>
  <c r="G59" i="5"/>
  <c r="I58" i="5"/>
  <c r="G58" i="5"/>
  <c r="J58" i="5" s="1"/>
  <c r="I57" i="5"/>
  <c r="G57" i="5"/>
  <c r="J57" i="5" s="1"/>
  <c r="J56" i="5"/>
  <c r="I56" i="5"/>
  <c r="G56" i="5"/>
  <c r="I55" i="5"/>
  <c r="G55" i="5"/>
  <c r="J55" i="5" s="1"/>
  <c r="I54" i="5"/>
  <c r="G54" i="5"/>
  <c r="J54" i="5" s="1"/>
  <c r="I53" i="5"/>
  <c r="G53" i="5"/>
  <c r="J53" i="5" s="1"/>
  <c r="I52" i="5"/>
  <c r="J52" i="5" s="1"/>
  <c r="G52" i="5"/>
  <c r="I51" i="5"/>
  <c r="J51" i="5" s="1"/>
  <c r="G51" i="5"/>
  <c r="I50" i="5"/>
  <c r="G50" i="5"/>
  <c r="J50" i="5" s="1"/>
  <c r="I49" i="5"/>
  <c r="G49" i="5"/>
  <c r="J49" i="5" s="1"/>
  <c r="J48" i="5"/>
  <c r="I48" i="5"/>
  <c r="G48" i="5"/>
  <c r="I47" i="5"/>
  <c r="G47" i="5"/>
  <c r="J47" i="5" s="1"/>
  <c r="I46" i="5"/>
  <c r="G46" i="5"/>
  <c r="J46" i="5" s="1"/>
  <c r="I45" i="5"/>
  <c r="G45" i="5"/>
  <c r="J45" i="5" s="1"/>
  <c r="I44" i="5"/>
  <c r="J44" i="5" s="1"/>
  <c r="G44" i="5"/>
  <c r="I43" i="5"/>
  <c r="J43" i="5" s="1"/>
  <c r="G43" i="5"/>
  <c r="I42" i="5"/>
  <c r="G42" i="5"/>
  <c r="J42" i="5" s="1"/>
  <c r="I41" i="5"/>
  <c r="G41" i="5"/>
  <c r="J41" i="5" s="1"/>
  <c r="J40" i="5"/>
  <c r="I40" i="5"/>
  <c r="G40" i="5"/>
  <c r="I39" i="5"/>
  <c r="G39" i="5"/>
  <c r="J39" i="5" s="1"/>
  <c r="I38" i="5"/>
  <c r="G38" i="5"/>
  <c r="J38" i="5" s="1"/>
  <c r="I36" i="5"/>
  <c r="G36" i="5"/>
  <c r="J36" i="5" s="1"/>
  <c r="I35" i="5"/>
  <c r="G35" i="5"/>
  <c r="J35" i="5" s="1"/>
  <c r="J34" i="5"/>
  <c r="I34" i="5"/>
  <c r="G34" i="5"/>
  <c r="I33" i="5"/>
  <c r="G33" i="5"/>
  <c r="J33" i="5" s="1"/>
  <c r="I32" i="5"/>
  <c r="G32" i="5"/>
  <c r="J32" i="5" s="1"/>
  <c r="E32" i="5"/>
  <c r="I31" i="5"/>
  <c r="G31" i="5"/>
  <c r="J31" i="5" s="1"/>
  <c r="I30" i="5"/>
  <c r="G30" i="5"/>
  <c r="J30" i="5" s="1"/>
  <c r="J29" i="5"/>
  <c r="I29" i="5"/>
  <c r="G29" i="5"/>
  <c r="I28" i="5"/>
  <c r="G28" i="5"/>
  <c r="J28" i="5" s="1"/>
  <c r="I27" i="5"/>
  <c r="G27" i="5"/>
  <c r="J27" i="5" s="1"/>
  <c r="I26" i="5"/>
  <c r="G26" i="5"/>
  <c r="J26" i="5" s="1"/>
  <c r="I25" i="5"/>
  <c r="J25" i="5" s="1"/>
  <c r="G25" i="5"/>
  <c r="I24" i="5"/>
  <c r="J24" i="5" s="1"/>
  <c r="G24" i="5"/>
  <c r="I23" i="5"/>
  <c r="G23" i="5"/>
  <c r="J23" i="5" s="1"/>
  <c r="I22" i="5"/>
  <c r="G22" i="5"/>
  <c r="J22" i="5" s="1"/>
  <c r="J21" i="5"/>
  <c r="I21" i="5"/>
  <c r="G21" i="5"/>
  <c r="I20" i="5"/>
  <c r="G20" i="5"/>
  <c r="J20" i="5" s="1"/>
  <c r="I19" i="5"/>
  <c r="G19" i="5"/>
  <c r="J19" i="5" s="1"/>
  <c r="I18" i="5"/>
  <c r="G18" i="5"/>
  <c r="J18" i="5" s="1"/>
  <c r="I17" i="5"/>
  <c r="G17" i="5"/>
  <c r="J17" i="5" s="1"/>
  <c r="I16" i="5"/>
  <c r="J16" i="5" s="1"/>
  <c r="G16" i="5"/>
  <c r="I15" i="5"/>
  <c r="G15" i="5"/>
  <c r="J15" i="5" s="1"/>
  <c r="I14" i="5"/>
  <c r="G14" i="5"/>
  <c r="J14" i="5" s="1"/>
  <c r="J13" i="5"/>
  <c r="I13" i="5"/>
  <c r="G13" i="5"/>
  <c r="I12" i="5"/>
  <c r="G12" i="5"/>
  <c r="J12" i="5" s="1"/>
  <c r="I11" i="5"/>
  <c r="G11" i="5"/>
  <c r="J11" i="5" s="1"/>
  <c r="I10" i="5"/>
  <c r="G10" i="5"/>
  <c r="J10" i="5" s="1"/>
  <c r="I9" i="5"/>
  <c r="G9" i="5"/>
  <c r="J9" i="5" s="1"/>
  <c r="J37" i="5" l="1"/>
  <c r="J8" i="5"/>
  <c r="S555" i="3" l="1"/>
  <c r="R262" i="3"/>
  <c r="R529" i="2"/>
  <c r="S249" i="2"/>
  <c r="N8" i="4"/>
  <c r="N7" i="4"/>
  <c r="L8" i="4"/>
  <c r="L7" i="4"/>
  <c r="J8" i="4"/>
  <c r="J7" i="4"/>
  <c r="H8" i="4"/>
  <c r="H7" i="4"/>
  <c r="N9" i="4" l="1"/>
  <c r="H9" i="4"/>
  <c r="L9" i="4"/>
  <c r="J9" i="4"/>
</calcChain>
</file>

<file path=xl/sharedStrings.xml><?xml version="1.0" encoding="utf-8"?>
<sst xmlns="http://schemas.openxmlformats.org/spreadsheetml/2006/main" count="4104" uniqueCount="466">
  <si>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</si>
  <si>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</si>
  <si>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</si>
  <si>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</si>
  <si>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</si>
  <si>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</si>
  <si>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</si>
  <si>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</si>
  <si>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</si>
  <si>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</si>
  <si>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без НДС</t>
  </si>
  <si>
    <t>Очистка поверхностей шпалы путей и межпутья от мусора, грунта и пр. до подошвы шпалы</t>
  </si>
  <si>
    <t>м3</t>
  </si>
  <si>
    <t>Демонтаж рельсошпальной решётки с эпюрой шпал 1600 шт/км</t>
  </si>
  <si>
    <t>м</t>
  </si>
  <si>
    <t>Выемка грунта (загрезнённого балласта) под основание пути (hслоя=0.1м)</t>
  </si>
  <si>
    <t>Уплотнение основания выемки вибротрамбовками</t>
  </si>
  <si>
    <t>м2</t>
  </si>
  <si>
    <t xml:space="preserve">Устройство балластного основания из щебня h=0,1 м </t>
  </si>
  <si>
    <t>Щебень гранитный фр. 20-40</t>
  </si>
  <si>
    <t xml:space="preserve">Укладка шпал железобетонных </t>
  </si>
  <si>
    <t>шт.</t>
  </si>
  <si>
    <t>Шпала ж.б Ш-1</t>
  </si>
  <si>
    <t>Подкладка КБ-65</t>
  </si>
  <si>
    <t>Прокладка подрельсовая Р65 ЦП</t>
  </si>
  <si>
    <t>Прокладка нашпальная Р65 ЦП-328</t>
  </si>
  <si>
    <t>Болт закладной в сборе</t>
  </si>
  <si>
    <t>Болт клемный в сборе</t>
  </si>
  <si>
    <t xml:space="preserve">Укладка и скрепление рельс по 12,5м </t>
  </si>
  <si>
    <t>Рельс Р65</t>
  </si>
  <si>
    <t>Резка рельс при стыковке с сущ. путями</t>
  </si>
  <si>
    <t>Монтаж стыковочных накладок Р-65 (6-ти отверстных)</t>
  </si>
  <si>
    <t>к-т</t>
  </si>
  <si>
    <t>Накладка Р-65</t>
  </si>
  <si>
    <t>шт</t>
  </si>
  <si>
    <t>Накладка Р-65/50 (переходная)</t>
  </si>
  <si>
    <t>Болт стыковой в сборе</t>
  </si>
  <si>
    <t>Балластировка путей</t>
  </si>
  <si>
    <t>Выправка пути</t>
  </si>
  <si>
    <t>Рихтовка пути</t>
  </si>
  <si>
    <t>Погрузка  и перевозка до 2 х км. загрезнённого щебня,  грунта и мусора в самосвалы механизированным способом</t>
  </si>
  <si>
    <t>т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</si>
  <si>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</si>
  <si>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</si>
  <si>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Очистка поверхностей шпалы и бруса стр.перевода  и межпутья от мусора, грунта и пр. до подошвы шпалы</t>
  </si>
  <si>
    <t>Разборка и демонтаж стр.перевода</t>
  </si>
  <si>
    <t>Выемка грунта (загрезнённого балласта) под основание стр.перевода (hслоя=0.1м)</t>
  </si>
  <si>
    <t>Щебень гранитный фр. 20/40</t>
  </si>
  <si>
    <t>Монтаж брусьев железобетонных</t>
  </si>
  <si>
    <t>Брусья бетонные</t>
  </si>
  <si>
    <t>компл.</t>
  </si>
  <si>
    <t>Сборка и монтаж стрелочного перевода</t>
  </si>
  <si>
    <t>Стрелочный перевод тип Р65 марка 1/9 проект 2769.00.000, правый</t>
  </si>
  <si>
    <t>Монтаж брусьев деревянных под переводные механизмы</t>
  </si>
  <si>
    <t xml:space="preserve">Брусья деревянные L-5.25м. </t>
  </si>
  <si>
    <t>Монтаж переводного механизма (флюгарки)</t>
  </si>
  <si>
    <t>Переводной механизм ручной (флюгарка)</t>
  </si>
  <si>
    <t xml:space="preserve">Запорная закладка с проушинами </t>
  </si>
  <si>
    <t>Закладка стрелочная</t>
  </si>
  <si>
    <t>Лак битумный БТ-577 (Кузбасслак)</t>
  </si>
  <si>
    <t>л</t>
  </si>
  <si>
    <t>Эмаль ПФ-115 белая</t>
  </si>
  <si>
    <t>кг</t>
  </si>
  <si>
    <t>Эмаль ПФ-115 черная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</si>
  <si>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</si>
  <si>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</si>
  <si>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</si>
  <si>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</si>
  <si>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</si>
  <si>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</si>
  <si>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1 км</t>
  </si>
  <si>
    <t>Замена СП 1/9 - 1 комлект</t>
  </si>
  <si>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</si>
  <si>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</si>
  <si>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</si>
  <si>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</si>
  <si>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</si>
  <si>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</si>
  <si>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</si>
  <si>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</si>
  <si>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</si>
  <si>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</si>
  <si>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</si>
  <si>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</si>
  <si>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</si>
  <si>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</si>
  <si>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</si>
  <si>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</si>
  <si>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00</t>
  </si>
  <si>
    <t>Укладка пути,стрел.перевода</t>
  </si>
  <si>
    <t>СИР_Укладка пути,стрел.перевода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</si>
  <si>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</si>
  <si>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</si>
  <si>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</si>
  <si>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</si>
  <si>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</si>
  <si>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</si>
  <si>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</si>
  <si>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>I квартал 2025 года (01.01.2000)</t>
  </si>
  <si>
    <t xml:space="preserve">Сметная стоимость </t>
  </si>
  <si>
    <t>(5576,63)</t>
  </si>
  <si>
    <t>тыс.руб.</t>
  </si>
  <si>
    <t>в том числе:</t>
  </si>
  <si>
    <t>строительных работ</t>
  </si>
  <si>
    <t>(5575,35)</t>
  </si>
  <si>
    <t>Средства на оплату труда рабочих</t>
  </si>
  <si>
    <t>(34,69)</t>
  </si>
  <si>
    <t>монтажных работ</t>
  </si>
  <si>
    <t>(1,28)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</si>
  <si>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</si>
  <si>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</si>
  <si>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</si>
  <si>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</si>
  <si>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</si>
  <si>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</si>
  <si>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</si>
  <si>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</si>
  <si>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</si>
  <si>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</si>
  <si>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</si>
  <si>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</si>
  <si>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</si>
  <si>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</si>
  <si>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</si>
  <si>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</si>
  <si>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</si>
  <si>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</si>
  <si>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 1 км</t>
  </si>
  <si>
    <t>Демонтаж рельсошпальной решётки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</si>
  <si>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</si>
  <si>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</si>
  <si>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шпал от мусора, бетонного боя, грунта и пр.</t>
  </si>
  <si>
    <t>100 м3</t>
  </si>
  <si>
    <t>Объем=400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</si>
  <si>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</si>
  <si>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</si>
  <si>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</si>
  <si>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</si>
  <si>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</si>
  <si>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</si>
  <si>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</si>
  <si>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</si>
  <si>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</si>
  <si>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</si>
  <si>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</si>
  <si>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</si>
  <si>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ФЕР28-01-006-02</t>
  </si>
  <si>
    <t>Разборка пути звеньями рельсошпальной решетки, шпалы: железобетонные/Демонтаж рельсошпальной решётки с эпюрой шпал 1600 шт/км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</si>
  <si>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</si>
  <si>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</si>
  <si>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</si>
  <si>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</si>
  <si>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</si>
  <si>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</si>
  <si>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</si>
  <si>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</si>
  <si>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</si>
  <si>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ФЕР27-03-008-02</t>
  </si>
  <si>
    <t>Разборка покрытий и оснований: щебеночных/Выемка грунта (загрезнённого балласта) под основание пути (hслоя=0.1м)</t>
  </si>
  <si>
    <t>Объем=878,08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</si>
  <si>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</si>
  <si>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</si>
  <si>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</si>
  <si>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</si>
  <si>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4</t>
  </si>
  <si>
    <t>ФЕР01-02-005-01</t>
  </si>
  <si>
    <t>Уплотнение грунта пневматическими трамбовками, группа грунтов: 1-2/Уплотнение основания выемки вибротрамбовками</t>
  </si>
  <si>
    <t>Объем=(4000*0,1)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</si>
  <si>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</si>
  <si>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</si>
  <si>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</si>
  <si>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</si>
  <si>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</si>
  <si>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</si>
  <si>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</si>
  <si>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</si>
  <si>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6</t>
  </si>
  <si>
    <t>Прайс</t>
  </si>
  <si>
    <t>Щебень гранитный фр.20/40</t>
  </si>
  <si>
    <t>Объем=400*1,26</t>
  </si>
  <si>
    <t>Строительно-монтажные работы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</si>
  <si>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</si>
  <si>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</si>
  <si>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</si>
  <si>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</si>
  <si>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</si>
  <si>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</si>
  <si>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9</t>
  </si>
  <si>
    <t>10</t>
  </si>
  <si>
    <t>ФССЦ-25.1.04.01-0001</t>
  </si>
  <si>
    <t>Болты закладные для рельсовых скреплений железнодорожного пути с гайками, М22х175 мм</t>
  </si>
  <si>
    <t>11</t>
  </si>
  <si>
    <t>Болт закладной М22х175 в сборе</t>
  </si>
  <si>
    <t>12</t>
  </si>
  <si>
    <t>ФССЦ-25.1.04.02-0001</t>
  </si>
  <si>
    <t>Болты клеммные для рельсовых скреплений железнодорожного пути с гайками, М22х75 мм</t>
  </si>
  <si>
    <t>13</t>
  </si>
  <si>
    <t>Болт клеммный М22х75 в сборе</t>
  </si>
  <si>
    <t>14</t>
  </si>
  <si>
    <t>ФССЦ-25.1.05.02-0006</t>
  </si>
  <si>
    <t>Подкладка раздельного скрепления железнодорожного пути КБ-65</t>
  </si>
  <si>
    <t>15</t>
  </si>
  <si>
    <t>16</t>
  </si>
  <si>
    <t>ФССЦ-25.1.05.05-0043</t>
  </si>
  <si>
    <t>Рельсы железнодорожные Р-65 категория Т1</t>
  </si>
  <si>
    <t>17</t>
  </si>
  <si>
    <t>Рельс РП65</t>
  </si>
  <si>
    <t>18</t>
  </si>
  <si>
    <t>ФССЦ-25.1.06.19-0051</t>
  </si>
  <si>
    <t>Прокладки повышенной упругости под подкладку КБ, КБ10 ЦП 328 из смеси РП 101-710</t>
  </si>
  <si>
    <t>19</t>
  </si>
  <si>
    <t>20</t>
  </si>
  <si>
    <t>ФССЦ-25.1.06.19-0085</t>
  </si>
  <si>
    <t>Прокладки ПБР65х8 ЦП143 (ПБР 65х7 ЦП318) из смеси РП 101-710</t>
  </si>
  <si>
    <t>21</t>
  </si>
  <si>
    <t>22</t>
  </si>
  <si>
    <t>ФЕР09-05-006-01</t>
  </si>
  <si>
    <t>Резка стального профилированного настила/применит. Резка рельс при стыковке с сущ. путями</t>
  </si>
  <si>
    <t>м реза</t>
  </si>
  <si>
    <t>Объем=0,15*37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</si>
  <si>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</si>
  <si>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</si>
  <si>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</si>
  <si>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</si>
  <si>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23</t>
  </si>
  <si>
    <t>ФЕР46-03-006-01</t>
  </si>
  <si>
    <t>Перфорация трубы/применит. Сверление отверстий в рельсе для монтажа стыковочных накладок Р-65 (6 отверстий на комплект, 1к-т=2шт)</t>
  </si>
  <si>
    <t>100 отверстий</t>
  </si>
  <si>
    <t>Объем=(6*(37+316)/2)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</si>
  <si>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</si>
  <si>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</si>
  <si>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</si>
  <si>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</si>
  <si>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24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</si>
  <si>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</si>
  <si>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</si>
  <si>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</si>
  <si>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Объем=(37+316)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</si>
  <si>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</si>
  <si>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</si>
  <si>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</si>
  <si>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</si>
  <si>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25</t>
  </si>
  <si>
    <t>ФССЦ-25.1.04.04-0012</t>
  </si>
  <si>
    <t>Болты для рельсовых стыков, диаметр 24 мм, класс 8,8</t>
  </si>
  <si>
    <t>26</t>
  </si>
  <si>
    <t>Болт стыковой М27х160 в сборе</t>
  </si>
  <si>
    <t>27</t>
  </si>
  <si>
    <t>28</t>
  </si>
  <si>
    <t>Накладка Р65</t>
  </si>
  <si>
    <t>29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</si>
  <si>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</si>
  <si>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</si>
  <si>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</si>
  <si>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Объем=485,13 / 1000</t>
  </si>
  <si>
    <t>30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</si>
  <si>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</si>
  <si>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</si>
  <si>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31</t>
  </si>
  <si>
    <t>Объем=Ф3*-1</t>
  </si>
  <si>
    <t>32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</si>
  <si>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</si>
  <si>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</si>
  <si>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33</t>
  </si>
  <si>
    <t>Объем=48,51*1,17</t>
  </si>
  <si>
    <t>Сопутствующие работы</t>
  </si>
  <si>
    <t>34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</si>
  <si>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</si>
  <si>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</si>
  <si>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</si>
  <si>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35</t>
  </si>
  <si>
    <t>ФССЦпг-01-01-01-026</t>
  </si>
  <si>
    <t>Погрузка при автомобильных перевозках переводов стрелочных и пересечений, рельс/применит.демонтированного рельса и элементов скрепления, включая накладки</t>
  </si>
  <si>
    <t>36</t>
  </si>
  <si>
    <t>ФССЦпг-01-01-01-008</t>
  </si>
  <si>
    <t>Погрузка при автомобильных перевозках леса пиленого, погонажа плотничного, шпал</t>
  </si>
  <si>
    <t>37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</si>
  <si>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</si>
  <si>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</si>
  <si>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Объем=1578,27+171,9+171,9</t>
  </si>
  <si>
    <t>Итоги по разделу 1 Устройство путей 1 км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</si>
  <si>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</si>
  <si>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</si>
  <si>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</si>
  <si>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</si>
  <si>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</si>
  <si>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</si>
  <si>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</si>
  <si>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</si>
  <si>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</si>
  <si>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</si>
  <si>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</si>
  <si>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</si>
  <si>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</si>
  <si>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</si>
  <si>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</si>
  <si>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</si>
  <si>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</si>
  <si>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</si>
  <si>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</si>
  <si>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</si>
  <si>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</si>
  <si>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</si>
  <si>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</si>
  <si>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</si>
  <si>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путей 1 км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</si>
  <si>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</si>
  <si>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</si>
  <si>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</si>
  <si>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Замена СП 1/9 - 1 комлект</t>
  </si>
  <si>
    <t>Демонтаж стрелочного перевода</t>
  </si>
  <si>
    <t>38</t>
  </si>
  <si>
    <t>Копание ям вручную без креплений для стоек и столбов: с откосами глубиной до 1,5 м, группа грунтов 1/применит. Очистка шпалы и бруса стр.перевода  и межпутья от мусора, грунта и пр. до подошвы шпалы</t>
  </si>
  <si>
    <t>Объем=20,31 / 100</t>
  </si>
  <si>
    <t>39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</si>
  <si>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</si>
  <si>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</si>
  <si>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</si>
  <si>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40</t>
  </si>
  <si>
    <t>Разборка покрытий и оснований: щебеночных</t>
  </si>
  <si>
    <t>Объем=12,4 / 100</t>
  </si>
  <si>
    <t>41</t>
  </si>
  <si>
    <t>Объем=(140*0,1) / 100</t>
  </si>
  <si>
    <t>42</t>
  </si>
  <si>
    <t>Объем=14 / 100</t>
  </si>
  <si>
    <t>43</t>
  </si>
  <si>
    <t>Объем=14*1,26</t>
  </si>
  <si>
    <t>44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</si>
  <si>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</si>
  <si>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</si>
  <si>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45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</si>
  <si>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</si>
  <si>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</si>
  <si>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46</t>
  </si>
  <si>
    <t>47</t>
  </si>
  <si>
    <t>48</t>
  </si>
  <si>
    <t>ФЕР43-01-002-01</t>
  </si>
  <si>
    <t>Укладка брусьев длиной до 3,2 м/применит. Монтаж брусьев деревянных под переводные механизмы</t>
  </si>
  <si>
    <t>Объем=0,16*0,25*5,25*2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</si>
  <si>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</si>
  <si>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</si>
  <si>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</si>
  <si>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</si>
  <si>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49</t>
  </si>
  <si>
    <t>ФССЦ-11.1.03.01-0085</t>
  </si>
  <si>
    <t>Бруски обрезные, хвойных пород, длина 4-6,5 м, ширина 75-150 мм, толщина 150 мм и более, сорт I</t>
  </si>
  <si>
    <t>50</t>
  </si>
  <si>
    <t>Брусья деревянные L-5.25м.</t>
  </si>
  <si>
    <t>51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</si>
  <si>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</si>
  <si>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</si>
  <si>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</si>
  <si>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</si>
  <si>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</si>
  <si>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</si>
  <si>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52</t>
  </si>
  <si>
    <t>ФССЦ-25.1.01.04-0031</t>
  </si>
  <si>
    <t>Шпалы непропитанные для железных дорог, тип I</t>
  </si>
  <si>
    <t>53</t>
  </si>
  <si>
    <t>54</t>
  </si>
  <si>
    <t>Запорная закладка с проушинами</t>
  </si>
  <si>
    <t>55</t>
  </si>
  <si>
    <t>56</t>
  </si>
  <si>
    <t>ФЕР13-03-004-26</t>
  </si>
  <si>
    <t>Окраска металлических огрунтованных поверхностей: эмалью ПФ-115/применит.</t>
  </si>
  <si>
    <t>100 м2</t>
  </si>
  <si>
    <t>Объем=10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</si>
  <si>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</si>
  <si>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</si>
  <si>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</si>
  <si>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</si>
  <si>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57</t>
  </si>
  <si>
    <t>ФССЦ-14.4.04.08-0003</t>
  </si>
  <si>
    <t>Эмаль ПФ-115, серая</t>
  </si>
  <si>
    <t>58</t>
  </si>
  <si>
    <t>59</t>
  </si>
  <si>
    <t>60</t>
  </si>
  <si>
    <t>ФЕР13-03-003-02</t>
  </si>
  <si>
    <t>Окраска огрунтованных бетонных и оштукатуренных поверхностей: лаком БТ-577</t>
  </si>
  <si>
    <t>61</t>
  </si>
  <si>
    <t>ФССЦ-14.4.03.03-0102</t>
  </si>
  <si>
    <t>Лак битумный БТ-577</t>
  </si>
  <si>
    <t>62</t>
  </si>
  <si>
    <t>Объем=5,2/1000</t>
  </si>
  <si>
    <t>63</t>
  </si>
  <si>
    <t>Объем=0,15*10</t>
  </si>
  <si>
    <t>64</t>
  </si>
  <si>
    <t>Перфорация трубы/применит. Сверление отверстий в рельсах после подрезки под монтаж накладки (6 отверстий на комплект, 1к-т=2шт)</t>
  </si>
  <si>
    <t>Объем=(6*24/2) / 100</t>
  </si>
  <si>
    <t>65</t>
  </si>
  <si>
    <t>Объем=(12+12) / 100</t>
  </si>
  <si>
    <t>66</t>
  </si>
  <si>
    <t>67</t>
  </si>
  <si>
    <t>68</t>
  </si>
  <si>
    <t>Объем=17 / 1000</t>
  </si>
  <si>
    <t>69</t>
  </si>
  <si>
    <t>70</t>
  </si>
  <si>
    <t>Объем=17*1,17</t>
  </si>
  <si>
    <t>71</t>
  </si>
  <si>
    <t>Объем=31/1000</t>
  </si>
  <si>
    <t>72</t>
  </si>
  <si>
    <t>Объем=1,7*1,17</t>
  </si>
  <si>
    <t>73</t>
  </si>
  <si>
    <t>74</t>
  </si>
  <si>
    <t>75</t>
  </si>
  <si>
    <t>76</t>
  </si>
  <si>
    <t>Объем=45+11,5+7,3</t>
  </si>
  <si>
    <t>Итоги по разделу 2 Замена СП 1/9 - 1 комлект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</si>
  <si>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</si>
  <si>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</si>
  <si>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</si>
  <si>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</si>
  <si>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</si>
  <si>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</si>
  <si>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</si>
  <si>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Замена СП 1/9 - 1 комлект</t>
  </si>
  <si>
    <t>Итоги по смете:</t>
  </si>
  <si>
    <t xml:space="preserve">     Итого</t>
  </si>
  <si>
    <t xml:space="preserve">     Итого с непредвиденными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</si>
  <si>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</si>
  <si>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</si>
  <si>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</si>
  <si>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</si>
  <si>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</si>
  <si>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</si>
  <si>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</si>
  <si>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Составлен(а) в текущем (базисном) уровне цен </t>
  </si>
  <si>
    <t>(8669,53)</t>
  </si>
  <si>
    <t>(8668,25)</t>
  </si>
  <si>
    <t>(34,51)</t>
  </si>
  <si>
    <t>Цена=5760/9,43</t>
  </si>
  <si>
    <t>Цена=6432/9,43</t>
  </si>
  <si>
    <t>Цена=238,8/9,43</t>
  </si>
  <si>
    <t>Цена=318/9,43</t>
  </si>
  <si>
    <t>Цена=2688/9,43</t>
  </si>
  <si>
    <t>Цена=189481,20/9,43</t>
  </si>
  <si>
    <t>Цена=138/9,43</t>
  </si>
  <si>
    <t>Цена=114/9,43</t>
  </si>
  <si>
    <t>Цена=273/9,43</t>
  </si>
  <si>
    <t>Цена=19800/9,43</t>
  </si>
  <si>
    <t>Цена=11580/9,43</t>
  </si>
  <si>
    <t>Цена=4296000/9,43</t>
  </si>
  <si>
    <t>Цена=900000/9,43</t>
  </si>
  <si>
    <t>Цена=31680/9,43</t>
  </si>
  <si>
    <t>Цена=134400/9,43</t>
  </si>
  <si>
    <t>Цена=7000/9,43</t>
  </si>
  <si>
    <t>Цена=440,91/9,43</t>
  </si>
  <si>
    <t>Цена=403,05/9,43</t>
  </si>
  <si>
    <t>Объем=(24/2) / 100</t>
  </si>
  <si>
    <t>Перфорация трубы/применит. Сверление отверстий в рельсах после подрезки под монтаж накладки</t>
  </si>
  <si>
    <t>март 2025 года (01.01.2000), Стройинформресурс</t>
  </si>
  <si>
    <t>I квартал 2025 года (01.01.2000),Минстрой</t>
  </si>
  <si>
    <t>Наименование работ</t>
  </si>
  <si>
    <t>Ед. изм.</t>
  </si>
  <si>
    <t>Объём</t>
  </si>
  <si>
    <t>Цена за ед., материал и работа , руб. с НДС</t>
  </si>
  <si>
    <t>Итого материал и работа , руб. с НДС</t>
  </si>
  <si>
    <t>Ремонт 1 км Ж/Д пути с заменой балластного слоя и РШП</t>
  </si>
  <si>
    <t>км</t>
  </si>
  <si>
    <t>Замена стрелочного перевода</t>
  </si>
  <si>
    <t>итого</t>
  </si>
  <si>
    <t>ЛСР Стройцена</t>
  </si>
  <si>
    <t>ЛСР Минстрой</t>
  </si>
  <si>
    <t>КП Заказчику</t>
  </si>
  <si>
    <t>Себестоимость ЭЭ+наши материалы</t>
  </si>
  <si>
    <t>I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</si>
</sst>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_-* #,##0.00_-;\-* #,##0.00_-;_-* &quot;-&quot;??_-;_-@_-"/>
    <numFmt numFmtId="165" formatCode="_-* #,##0.0_-;\-* #,##0.0_-;_-* &quot;-&quot;??_-;_-@_-"/>
    <numFmt numFmtId="166" formatCode="_-* #,##0_-;\-* #,##0_-;_-* &quot;-&quot;??_-;_-@_-"/>
    <numFmt numFmtId="167" formatCode="0.0000"/>
    <numFmt numFmtId="168" formatCode="0.000"/>
    <numFmt numFmtId="169" formatCode="0.0"/>
    <numFmt numFmtId="170" formatCode="0.0000000"/>
    <numFmt numFmtId="171" formatCode="0.00000"/>
    <numFmt numFmtId="172" formatCode="0.000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6" fillId="0" borderId="0"/>
  </cellStyleXfs>
  <cellXfs count="2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6" fontId="2" fillId="0" borderId="1" xfId="2" applyNumberFormat="1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5" applyNumberFormat="1" applyFont="1" applyFill="1" applyBorder="1" applyAlignment="1">
      <alignment horizontal="center" vertical="center" wrapText="1"/>
    </xf>
    <xf numFmtId="4" fontId="4" fillId="0" borderId="1" xfId="5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8" fillId="0" borderId="0" xfId="0" applyNumberFormat="1" applyFont="1" applyAlignment="1">
      <alignment horizontal="left" vertical="top"/>
    </xf>
    <xf numFmtId="49" fontId="8" fillId="0" borderId="0" xfId="0" applyNumberFormat="1" applyFont="1" applyAlignment="1">
      <alignment vertical="top"/>
    </xf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0" xfId="0" applyNumberFormat="1" applyFont="1" applyAlignment="1">
      <alignment vertical="top" wrapText="1"/>
    </xf>
    <xf numFmtId="0" fontId="9" fillId="0" borderId="0" xfId="0" applyFont="1" applyAlignment="1">
      <alignment wrapText="1"/>
    </xf>
    <xf numFmtId="0" fontId="9" fillId="0" borderId="0" xfId="0" applyFont="1"/>
    <xf numFmtId="49" fontId="8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 vertical="top"/>
    </xf>
    <xf numFmtId="49" fontId="11" fillId="0" borderId="0" xfId="0" applyNumberFormat="1" applyFont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10" fillId="0" borderId="0" xfId="0" applyNumberFormat="1" applyFont="1"/>
    <xf numFmtId="49" fontId="7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5" xfId="0" applyNumberFormat="1" applyFont="1" applyBorder="1"/>
    <xf numFmtId="49" fontId="7" fillId="0" borderId="5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vertical="center" wrapText="1"/>
    </xf>
    <xf numFmtId="0" fontId="10" fillId="0" borderId="0" xfId="0" applyFont="1"/>
    <xf numFmtId="2" fontId="8" fillId="0" borderId="0" xfId="0" applyNumberFormat="1" applyFont="1"/>
    <xf numFmtId="49" fontId="7" fillId="0" borderId="0" xfId="0" applyNumberFormat="1" applyFont="1" applyAlignment="1">
      <alignment horizontal="right"/>
    </xf>
    <xf numFmtId="0" fontId="12" fillId="0" borderId="0" xfId="0" applyFont="1"/>
    <xf numFmtId="49" fontId="8" fillId="0" borderId="5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49" fontId="15" fillId="0" borderId="10" xfId="0" applyNumberFormat="1" applyFont="1" applyBorder="1" applyAlignment="1">
      <alignment horizontal="center" vertical="top" wrapText="1"/>
    </xf>
    <xf numFmtId="49" fontId="15" fillId="0" borderId="7" xfId="0" applyNumberFormat="1" applyFont="1" applyBorder="1" applyAlignment="1">
      <alignment horizontal="left" vertical="top" wrapText="1"/>
    </xf>
    <xf numFmtId="49" fontId="15" fillId="0" borderId="7" xfId="0" applyNumberFormat="1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1" fontId="15" fillId="0" borderId="7" xfId="0" applyNumberFormat="1" applyFont="1" applyBorder="1" applyAlignment="1">
      <alignment horizontal="center" vertical="top" wrapText="1"/>
    </xf>
    <xf numFmtId="0" fontId="15" fillId="0" borderId="7" xfId="0" applyFont="1" applyBorder="1" applyAlignment="1">
      <alignment horizontal="right" vertical="top" wrapText="1"/>
    </xf>
    <xf numFmtId="0" fontId="15" fillId="0" borderId="11" xfId="0" applyFont="1" applyBorder="1" applyAlignment="1">
      <alignment horizontal="right" vertical="top" wrapText="1"/>
    </xf>
    <xf numFmtId="49" fontId="7" fillId="0" borderId="1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7" fillId="0" borderId="12" xfId="0" applyFont="1" applyBorder="1"/>
    <xf numFmtId="49" fontId="7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2" fontId="7" fillId="0" borderId="0" xfId="0" applyNumberFormat="1" applyFont="1" applyAlignment="1">
      <alignment horizontal="right" vertical="top" wrapText="1"/>
    </xf>
    <xf numFmtId="167" fontId="7" fillId="0" borderId="0" xfId="0" applyNumberFormat="1" applyFont="1" applyAlignment="1">
      <alignment horizontal="center" vertical="top" wrapText="1"/>
    </xf>
    <xf numFmtId="4" fontId="7" fillId="0" borderId="0" xfId="0" applyNumberFormat="1" applyFont="1" applyAlignment="1">
      <alignment horizontal="right" vertical="top" wrapText="1"/>
    </xf>
    <xf numFmtId="2" fontId="7" fillId="0" borderId="0" xfId="0" applyNumberFormat="1" applyFont="1" applyAlignment="1">
      <alignment horizontal="center" vertical="top" wrapText="1"/>
    </xf>
    <xf numFmtId="4" fontId="7" fillId="0" borderId="13" xfId="0" applyNumberFormat="1" applyFont="1" applyBorder="1" applyAlignment="1">
      <alignment horizontal="right" vertical="top" wrapText="1"/>
    </xf>
    <xf numFmtId="49" fontId="7" fillId="0" borderId="12" xfId="0" applyNumberFormat="1" applyFont="1" applyBorder="1" applyAlignment="1">
      <alignment horizontal="right" vertical="top" wrapText="1"/>
    </xf>
    <xf numFmtId="1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49" fontId="7" fillId="0" borderId="7" xfId="0" applyNumberFormat="1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2" fontId="7" fillId="0" borderId="7" xfId="0" applyNumberFormat="1" applyFont="1" applyBorder="1" applyAlignment="1">
      <alignment horizontal="right" vertical="top" wrapText="1"/>
    </xf>
    <xf numFmtId="4" fontId="7" fillId="0" borderId="7" xfId="0" applyNumberFormat="1" applyFont="1" applyBorder="1" applyAlignment="1">
      <alignment horizontal="right" vertical="top" wrapText="1"/>
    </xf>
    <xf numFmtId="4" fontId="7" fillId="0" borderId="11" xfId="0" applyNumberFormat="1" applyFont="1" applyBorder="1" applyAlignment="1">
      <alignment horizontal="right" vertical="top" wrapText="1"/>
    </xf>
    <xf numFmtId="49" fontId="15" fillId="0" borderId="12" xfId="0" applyNumberFormat="1" applyFont="1" applyBorder="1" applyAlignment="1">
      <alignment horizontal="center" vertical="top" wrapText="1"/>
    </xf>
    <xf numFmtId="49" fontId="15" fillId="0" borderId="0" xfId="0" applyNumberFormat="1" applyFont="1" applyAlignment="1">
      <alignment horizontal="left" vertical="top" wrapText="1"/>
    </xf>
    <xf numFmtId="4" fontId="15" fillId="0" borderId="7" xfId="0" applyNumberFormat="1" applyFont="1" applyBorder="1" applyAlignment="1">
      <alignment horizontal="right" vertical="top" wrapText="1"/>
    </xf>
    <xf numFmtId="4" fontId="15" fillId="0" borderId="11" xfId="0" applyNumberFormat="1" applyFont="1" applyBorder="1" applyAlignment="1">
      <alignment horizontal="right" vertical="top" wrapText="1"/>
    </xf>
    <xf numFmtId="168" fontId="7" fillId="0" borderId="0" xfId="0" applyNumberFormat="1" applyFont="1" applyAlignment="1">
      <alignment horizontal="center" vertical="top" wrapText="1"/>
    </xf>
    <xf numFmtId="169" fontId="7" fillId="0" borderId="0" xfId="0" applyNumberFormat="1" applyFont="1" applyAlignment="1">
      <alignment horizontal="center" vertical="top" wrapText="1"/>
    </xf>
    <xf numFmtId="167" fontId="15" fillId="0" borderId="7" xfId="0" applyNumberFormat="1" applyFont="1" applyBorder="1" applyAlignment="1">
      <alignment horizontal="center" vertical="top" wrapText="1"/>
    </xf>
    <xf numFmtId="170" fontId="7" fillId="0" borderId="0" xfId="0" applyNumberFormat="1" applyFont="1" applyAlignment="1">
      <alignment horizontal="center" vertical="top" wrapText="1"/>
    </xf>
    <xf numFmtId="171" fontId="15" fillId="0" borderId="7" xfId="0" applyNumberFormat="1" applyFont="1" applyBorder="1" applyAlignment="1">
      <alignment horizontal="center" vertical="top" wrapText="1"/>
    </xf>
    <xf numFmtId="2" fontId="15" fillId="0" borderId="7" xfId="0" applyNumberFormat="1" applyFont="1" applyBorder="1" applyAlignment="1">
      <alignment horizontal="center" vertical="top" wrapText="1"/>
    </xf>
    <xf numFmtId="171" fontId="7" fillId="0" borderId="0" xfId="0" applyNumberFormat="1" applyFont="1" applyAlignment="1">
      <alignment horizontal="center" vertical="top" wrapText="1"/>
    </xf>
    <xf numFmtId="2" fontId="15" fillId="0" borderId="7" xfId="0" applyNumberFormat="1" applyFont="1" applyBorder="1" applyAlignment="1">
      <alignment horizontal="right" vertical="top" wrapText="1"/>
    </xf>
    <xf numFmtId="169" fontId="15" fillId="0" borderId="7" xfId="0" applyNumberFormat="1" applyFont="1" applyBorder="1" applyAlignment="1">
      <alignment horizontal="center" vertical="top" wrapText="1"/>
    </xf>
    <xf numFmtId="2" fontId="7" fillId="0" borderId="13" xfId="0" applyNumberFormat="1" applyFont="1" applyBorder="1" applyAlignment="1">
      <alignment horizontal="right" vertical="top" wrapText="1"/>
    </xf>
    <xf numFmtId="172" fontId="7" fillId="0" borderId="0" xfId="0" applyNumberFormat="1" applyFont="1" applyAlignment="1">
      <alignment horizontal="center" vertical="top" wrapText="1"/>
    </xf>
    <xf numFmtId="49" fontId="15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right" vertical="top" wrapText="1"/>
    </xf>
    <xf numFmtId="49" fontId="7" fillId="0" borderId="10" xfId="0" applyNumberFormat="1" applyFont="1" applyBorder="1"/>
    <xf numFmtId="49" fontId="15" fillId="0" borderId="7" xfId="0" applyNumberFormat="1" applyFont="1" applyBorder="1" applyAlignment="1">
      <alignment horizontal="right" vertical="top" wrapText="1"/>
    </xf>
    <xf numFmtId="0" fontId="15" fillId="0" borderId="7" xfId="0" applyFont="1" applyBorder="1" applyAlignment="1">
      <alignment horizontal="right" vertical="top"/>
    </xf>
    <xf numFmtId="0" fontId="15" fillId="0" borderId="7" xfId="0" applyFont="1" applyBorder="1" applyAlignment="1">
      <alignment horizontal="center" vertical="top"/>
    </xf>
    <xf numFmtId="0" fontId="15" fillId="0" borderId="11" xfId="0" applyFont="1" applyBorder="1" applyAlignment="1">
      <alignment horizontal="right" vertical="top"/>
    </xf>
    <xf numFmtId="49" fontId="7" fillId="0" borderId="12" xfId="0" applyNumberFormat="1" applyFont="1" applyBorder="1"/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center" vertical="top"/>
    </xf>
    <xf numFmtId="4" fontId="7" fillId="0" borderId="13" xfId="0" applyNumberFormat="1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13" xfId="0" applyFont="1" applyBorder="1" applyAlignment="1">
      <alignment horizontal="right" vertical="top"/>
    </xf>
    <xf numFmtId="49" fontId="15" fillId="0" borderId="0" xfId="0" applyNumberFormat="1" applyFont="1" applyAlignment="1">
      <alignment horizontal="right" vertical="top" wrapText="1"/>
    </xf>
    <xf numFmtId="4" fontId="15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center" vertical="top"/>
    </xf>
    <xf numFmtId="4" fontId="15" fillId="0" borderId="13" xfId="0" applyNumberFormat="1" applyFont="1" applyBorder="1" applyAlignment="1">
      <alignment horizontal="right" vertical="top"/>
    </xf>
    <xf numFmtId="168" fontId="15" fillId="0" borderId="7" xfId="0" applyNumberFormat="1" applyFont="1" applyBorder="1" applyAlignment="1">
      <alignment horizontal="center" vertical="top" wrapText="1"/>
    </xf>
    <xf numFmtId="2" fontId="7" fillId="0" borderId="11" xfId="0" applyNumberFormat="1" applyFont="1" applyBorder="1" applyAlignment="1">
      <alignment horizontal="right" vertical="top" wrapText="1"/>
    </xf>
    <xf numFmtId="2" fontId="15" fillId="0" borderId="11" xfId="0" applyNumberFormat="1" applyFont="1" applyBorder="1" applyAlignment="1">
      <alignment horizontal="right" vertical="top" wrapText="1"/>
    </xf>
    <xf numFmtId="2" fontId="7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16" fillId="0" borderId="0" xfId="0" applyFont="1"/>
    <xf numFmtId="2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right" vertical="top"/>
    </xf>
    <xf numFmtId="49" fontId="7" fillId="0" borderId="7" xfId="0" applyNumberFormat="1" applyFont="1" applyBorder="1"/>
    <xf numFmtId="0" fontId="7" fillId="0" borderId="7" xfId="0" applyFont="1" applyBorder="1"/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7" fillId="0" borderId="0" xfId="0" applyFont="1"/>
    <xf numFmtId="2" fontId="7" fillId="0" borderId="13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49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9" fontId="8" fillId="4" borderId="0" xfId="0" applyNumberFormat="1" applyFont="1" applyFill="1" applyBorder="1" applyAlignment="1">
      <alignment horizontal="left" wrapText="1"/>
    </xf>
    <xf numFmtId="49" fontId="8" fillId="0" borderId="5" xfId="0" applyNumberFormat="1" applyFont="1" applyBorder="1" applyAlignment="1">
      <alignment horizontal="center" wrapText="1"/>
    </xf>
    <xf numFmtId="49" fontId="10" fillId="0" borderId="7" xfId="0" applyNumberFormat="1" applyFont="1" applyBorder="1" applyAlignment="1">
      <alignment horizontal="center" vertical="top"/>
    </xf>
    <xf numFmtId="49" fontId="11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 vertical="top"/>
    </xf>
    <xf numFmtId="0" fontId="8" fillId="0" borderId="6" xfId="0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top" wrapText="1"/>
    </xf>
    <xf numFmtId="49" fontId="7" fillId="0" borderId="7" xfId="0" applyNumberFormat="1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left" vertical="center" wrapText="1"/>
    </xf>
    <xf numFmtId="49" fontId="14" fillId="0" borderId="6" xfId="0" applyNumberFormat="1" applyFont="1" applyBorder="1" applyAlignment="1">
      <alignment horizontal="left" vertical="center" wrapText="1"/>
    </xf>
    <xf numFmtId="49" fontId="14" fillId="0" borderId="9" xfId="0" applyNumberFormat="1" applyFont="1" applyBorder="1" applyAlignment="1">
      <alignment horizontal="left" vertical="center" wrapText="1"/>
    </xf>
    <xf numFmtId="49" fontId="15" fillId="0" borderId="8" xfId="0" applyNumberFormat="1" applyFont="1" applyBorder="1" applyAlignment="1">
      <alignment horizontal="left" vertical="center" wrapText="1"/>
    </xf>
    <xf numFmtId="49" fontId="15" fillId="0" borderId="6" xfId="0" applyNumberFormat="1" applyFont="1" applyBorder="1" applyAlignment="1">
      <alignment horizontal="left" vertical="center" wrapText="1"/>
    </xf>
    <xf numFmtId="49" fontId="15" fillId="0" borderId="9" xfId="0" applyNumberFormat="1" applyFont="1" applyBorder="1" applyAlignment="1">
      <alignment horizontal="left" vertical="center" wrapText="1"/>
    </xf>
    <xf numFmtId="49" fontId="15" fillId="0" borderId="7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left" vertical="top" wrapText="1"/>
    </xf>
    <xf numFmtId="49" fontId="15" fillId="0" borderId="6" xfId="0" applyNumberFormat="1" applyFont="1" applyBorder="1" applyAlignment="1">
      <alignment horizontal="left" vertical="top" wrapText="1"/>
    </xf>
    <xf numFmtId="49" fontId="7" fillId="0" borderId="14" xfId="0" applyNumberFormat="1" applyFont="1" applyBorder="1" applyAlignment="1">
      <alignment horizontal="left" vertical="top" wrapText="1"/>
    </xf>
    <xf numFmtId="49" fontId="15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center" vertical="top"/>
    </xf>
    <xf numFmtId="49" fontId="8" fillId="0" borderId="5" xfId="0" applyNumberFormat="1" applyFont="1" applyBorder="1" applyAlignment="1">
      <alignment vertical="top" wrapText="1"/>
    </xf>
    <xf numFmtId="49" fontId="8" fillId="0" borderId="5" xfId="0" applyNumberFormat="1" applyFont="1" applyBorder="1" applyAlignment="1">
      <alignment horizontal="right" vertical="top" wrapText="1"/>
    </xf>
    <xf numFmtId="49" fontId="8" fillId="4" borderId="5" xfId="0" applyNumberFormat="1" applyFont="1" applyFill="1" applyBorder="1" applyAlignment="1">
      <alignment wrapText="1"/>
    </xf>
    <xf numFmtId="49" fontId="8" fillId="0" borderId="0" xfId="0" applyNumberFormat="1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9" fillId="0" borderId="8" xfId="0" applyFont="1" applyBorder="1" applyAlignment="1">
      <alignment horizontal="right"/>
    </xf>
    <xf numFmtId="0" fontId="19" fillId="0" borderId="6" xfId="0" applyFont="1" applyBorder="1" applyAlignment="1">
      <alignment horizontal="right"/>
    </xf>
    <xf numFmtId="0" fontId="19" fillId="0" borderId="9" xfId="0" applyFont="1" applyBorder="1" applyAlignment="1">
      <alignment horizontal="right"/>
    </xf>
    <xf numFmtId="0" fontId="20" fillId="0" borderId="0" xfId="0" applyFont="1"/>
    <xf numFmtId="49" fontId="21" fillId="4" borderId="5" xfId="0" applyNumberFormat="1" applyFont="1" applyFill="1" applyBorder="1" applyAlignment="1">
      <alignment wrapText="1"/>
    </xf>
    <xf numFmtId="49" fontId="21" fillId="4" borderId="0" xfId="0" applyNumberFormat="1" applyFont="1" applyFill="1" applyBorder="1" applyAlignment="1">
      <alignment horizontal="left" wrapText="1"/>
    </xf>
    <xf numFmtId="0" fontId="19" fillId="5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 vertical="center" wrapText="1"/>
    </xf>
    <xf numFmtId="4" fontId="18" fillId="5" borderId="1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 applyAlignment="1"/>
    <xf numFmtId="4" fontId="19" fillId="5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/>
    <xf numFmtId="4" fontId="19" fillId="2" borderId="1" xfId="0" applyNumberFormat="1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 wrapText="1"/>
    </xf>
    <xf numFmtId="4" fontId="18" fillId="6" borderId="1" xfId="0" applyNumberFormat="1" applyFont="1" applyFill="1" applyBorder="1" applyAlignment="1">
      <alignment horizontal="center" vertical="center" wrapText="1"/>
    </xf>
    <xf numFmtId="0" fontId="20" fillId="6" borderId="1" xfId="0" applyFont="1" applyFill="1" applyBorder="1"/>
    <xf numFmtId="4" fontId="19" fillId="6" borderId="1" xfId="0" applyNumberFormat="1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 vertical="center" wrapText="1"/>
    </xf>
    <xf numFmtId="4" fontId="18" fillId="7" borderId="1" xfId="0" applyNumberFormat="1" applyFont="1" applyFill="1" applyBorder="1" applyAlignment="1">
      <alignment horizontal="center" vertical="center" wrapText="1"/>
    </xf>
    <xf numFmtId="0" fontId="20" fillId="7" borderId="1" xfId="0" applyFont="1" applyFill="1" applyBorder="1"/>
    <xf numFmtId="4" fontId="19" fillId="7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4" applyFont="1" applyFill="1" applyBorder="1" applyAlignment="1">
      <alignment vertical="center" wrapText="1"/>
    </xf>
  </cellXfs>
  <cellStyles count="7">
    <cellStyle name="ЛокСмМТСН" xfId="2"/>
    <cellStyle name="Обычный" xfId="0" builtinId="0"/>
    <cellStyle name="Обычный 2" xfId="3"/>
    <cellStyle name="Обычный 2 2" xfId="4"/>
    <cellStyle name="Обычный 3" xfId="6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12"/>
  <sheetViews>
    <sheetView tabSelected="1" topLeftCell="B1" workbookViewId="0">
      <selection activeCell="L13" sqref="L13"/>
    </sheetView>
  </sheetViews>
  <sheetFormatPr defaultRowHeight="15" x14ac:dyDescent="0.25"/>
  <cols>
    <col min="4" max="4" width="35.7109375" customWidth="1"/>
    <col min="7" max="9" width="22.140625" customWidth="1"/>
    <col min="10" max="10" width="23.85546875" customWidth="1"/>
    <col min="11" max="14" width="22.140625" customWidth="1"/>
  </cols>
  <sheetData>
    <row r="3" spans="3:14" x14ac:dyDescent="0.25">
      <c r="I3" s="200" t="s">
        <v>450</v>
      </c>
      <c r="J3" s="200"/>
      <c r="K3" s="200" t="s">
        <v>465</v>
      </c>
      <c r="L3" s="200"/>
    </row>
    <row r="5" spans="3:14" ht="19.5" customHeight="1" x14ac:dyDescent="0.25">
      <c r="C5" s="204"/>
      <c r="D5" s="204"/>
      <c r="E5" s="204"/>
      <c r="F5" s="204"/>
      <c r="G5" s="207" t="s">
        <v>464</v>
      </c>
      <c r="H5" s="207"/>
      <c r="I5" s="212" t="s">
        <v>461</v>
      </c>
      <c r="J5" s="212"/>
      <c r="K5" s="217" t="s">
        <v>462</v>
      </c>
      <c r="L5" s="217"/>
      <c r="M5" s="222" t="s">
        <v>463</v>
      </c>
      <c r="N5" s="222"/>
    </row>
    <row r="6" spans="3:14" ht="47.25" x14ac:dyDescent="0.25">
      <c r="C6" s="196" t="s">
        <v>0</v>
      </c>
      <c r="D6" s="197" t="s">
        <v>452</v>
      </c>
      <c r="E6" s="196" t="s">
        <v>453</v>
      </c>
      <c r="F6" s="196" t="s">
        <v>454</v>
      </c>
      <c r="G6" s="208" t="s">
        <v>455</v>
      </c>
      <c r="H6" s="208" t="s">
        <v>456</v>
      </c>
      <c r="I6" s="213" t="s">
        <v>455</v>
      </c>
      <c r="J6" s="213" t="s">
        <v>456</v>
      </c>
      <c r="K6" s="218" t="s">
        <v>455</v>
      </c>
      <c r="L6" s="218" t="s">
        <v>456</v>
      </c>
      <c r="M6" s="223" t="s">
        <v>455</v>
      </c>
      <c r="N6" s="223" t="s">
        <v>456</v>
      </c>
    </row>
    <row r="7" spans="3:14" ht="31.5" x14ac:dyDescent="0.25">
      <c r="C7" s="198">
        <v>1</v>
      </c>
      <c r="D7" s="199" t="s">
        <v>457</v>
      </c>
      <c r="E7" s="198" t="s">
        <v>458</v>
      </c>
      <c r="F7" s="198">
        <v>1</v>
      </c>
      <c r="G7" s="209">
        <v>89371271.81400001</v>
      </c>
      <c r="H7" s="209">
        <f>G7*F7</f>
        <v>89371271.81400001</v>
      </c>
      <c r="I7" s="214">
        <v>99655903.248000011</v>
      </c>
      <c r="J7" s="214">
        <f>I7*F7</f>
        <v>99655903.248000011</v>
      </c>
      <c r="K7" s="219">
        <v>96424860.599999994</v>
      </c>
      <c r="L7" s="219">
        <f>K7*F7</f>
        <v>96424860.599999994</v>
      </c>
      <c r="M7" s="224">
        <v>123054159</v>
      </c>
      <c r="N7" s="224">
        <f>M7*F7</f>
        <v>123054159</v>
      </c>
    </row>
    <row r="8" spans="3:14" ht="15.75" x14ac:dyDescent="0.25">
      <c r="C8" s="198">
        <v>2</v>
      </c>
      <c r="D8" s="199" t="s">
        <v>459</v>
      </c>
      <c r="E8" s="198" t="s">
        <v>50</v>
      </c>
      <c r="F8" s="198">
        <v>1</v>
      </c>
      <c r="G8" s="209">
        <v>7153129.2221999979</v>
      </c>
      <c r="H8" s="209">
        <f>G8*F8</f>
        <v>7153129.2221999979</v>
      </c>
      <c r="I8" s="214">
        <v>9147860.6519999988</v>
      </c>
      <c r="J8" s="214">
        <f>I8*F8</f>
        <v>9147860.6519999988</v>
      </c>
      <c r="K8" s="219">
        <v>8628412.3199999984</v>
      </c>
      <c r="L8" s="219">
        <f>K8*F8</f>
        <v>8628412.3199999984</v>
      </c>
      <c r="M8" s="224">
        <v>9883909</v>
      </c>
      <c r="N8" s="224">
        <f>M8*F8</f>
        <v>9883909</v>
      </c>
    </row>
    <row r="9" spans="3:14" ht="15.75" x14ac:dyDescent="0.25">
      <c r="C9" s="201" t="s">
        <v>460</v>
      </c>
      <c r="D9" s="202"/>
      <c r="E9" s="202"/>
      <c r="F9" s="203"/>
      <c r="G9" s="210"/>
      <c r="H9" s="211">
        <f>SUM(H7:H8)</f>
        <v>96524401.036200002</v>
      </c>
      <c r="I9" s="215"/>
      <c r="J9" s="216">
        <f>SUM(J7:J8)</f>
        <v>108803763.90000001</v>
      </c>
      <c r="K9" s="220"/>
      <c r="L9" s="221">
        <f>SUM(L7:L8)</f>
        <v>105053272.91999999</v>
      </c>
      <c r="M9" s="225"/>
      <c r="N9" s="226">
        <f>SUM(N7:N8)</f>
        <v>132938068</v>
      </c>
    </row>
    <row r="11" spans="3:14" x14ac:dyDescent="0.25">
      <c r="L11">
        <f>N9/J9</f>
        <v>1.2218149743622977</v>
      </c>
    </row>
    <row r="12" spans="3:14" x14ac:dyDescent="0.25">
      <c r="L12">
        <f>N9/H9</f>
        <v>1.3772483079189852</v>
      </c>
    </row>
  </sheetData>
  <mergeCells count="7">
    <mergeCell ref="K3:L3"/>
    <mergeCell ref="I3:J3"/>
    <mergeCell ref="G5:H5"/>
    <mergeCell ref="I5:J5"/>
    <mergeCell ref="K5:L5"/>
    <mergeCell ref="M5:N5"/>
    <mergeCell ref="C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69"/>
  <sheetViews>
    <sheetView topLeftCell="A25" workbookViewId="0">
      <selection activeCell="C48" sqref="C48"/>
    </sheetView>
  </sheetViews>
  <sheetFormatPr defaultRowHeight="15" x14ac:dyDescent="0.25"/>
  <cols>
    <col min="2" max="2" width="9.42578125" customWidth="1"/>
    <col min="3" max="3" width="65.140625" customWidth="1"/>
    <col min="4" max="4" width="9.28515625" customWidth="1"/>
    <col min="5" max="5" width="10.140625" bestFit="1" customWidth="1"/>
    <col min="6" max="6" width="15.140625" customWidth="1"/>
    <col min="7" max="7" width="16" customWidth="1"/>
    <col min="8" max="8" width="16.140625" customWidth="1"/>
    <col min="9" max="10" width="15.42578125" bestFit="1" customWidth="1"/>
  </cols>
  <sheetData>
    <row r="3" spans="2:12" ht="15" customHeight="1" x14ac:dyDescent="0.25">
      <c r="B3" s="139" t="s">
        <v>0</v>
      </c>
      <c r="C3" s="140" t="s">
        <v>1</v>
      </c>
      <c r="D3" s="140" t="s">
        <v>2</v>
      </c>
      <c r="E3" s="141" t="s">
        <v>3</v>
      </c>
      <c r="F3" s="142" t="s">
        <v>4</v>
      </c>
      <c r="G3" s="142"/>
      <c r="H3" s="142"/>
      <c r="I3" s="142"/>
      <c r="J3" s="142"/>
    </row>
    <row r="4" spans="2:12" x14ac:dyDescent="0.25">
      <c r="B4" s="139"/>
      <c r="C4" s="140"/>
      <c r="D4" s="140"/>
      <c r="E4" s="141"/>
      <c r="F4" s="142"/>
      <c r="G4" s="142"/>
      <c r="H4" s="142"/>
      <c r="I4" s="142"/>
      <c r="J4" s="142"/>
    </row>
    <row r="5" spans="2:12" ht="15" customHeight="1" x14ac:dyDescent="0.25">
      <c r="B5" s="139"/>
      <c r="C5" s="140"/>
      <c r="D5" s="140"/>
      <c r="E5" s="141"/>
      <c r="F5" s="142" t="s">
        <v>5</v>
      </c>
      <c r="G5" s="142"/>
      <c r="H5" s="142" t="s">
        <v>6</v>
      </c>
      <c r="I5" s="142"/>
      <c r="J5" s="1" t="s">
        <v>7</v>
      </c>
    </row>
    <row r="6" spans="2:12" ht="42.75" x14ac:dyDescent="0.25">
      <c r="B6" s="139"/>
      <c r="C6" s="140"/>
      <c r="D6" s="140"/>
      <c r="E6" s="141"/>
      <c r="F6" s="21" t="s">
        <v>8</v>
      </c>
      <c r="G6" s="21" t="s">
        <v>9</v>
      </c>
      <c r="H6" s="21" t="s">
        <v>8</v>
      </c>
      <c r="I6" s="21" t="s">
        <v>9</v>
      </c>
      <c r="J6" s="21" t="s">
        <v>10</v>
      </c>
    </row>
    <row r="7" spans="2:12" x14ac:dyDescent="0.25">
      <c r="B7" s="2">
        <v>1</v>
      </c>
      <c r="C7" s="3">
        <v>2</v>
      </c>
      <c r="D7" s="3">
        <v>3</v>
      </c>
      <c r="E7" s="4">
        <v>4</v>
      </c>
      <c r="F7" s="5">
        <v>5</v>
      </c>
      <c r="G7" s="5">
        <v>6</v>
      </c>
      <c r="H7" s="5">
        <v>8</v>
      </c>
      <c r="I7" s="5">
        <v>9</v>
      </c>
      <c r="J7" s="5">
        <v>11</v>
      </c>
    </row>
    <row r="8" spans="2:12" x14ac:dyDescent="0.25">
      <c r="B8" s="6" t="s">
        <v>70</v>
      </c>
      <c r="C8" s="6"/>
      <c r="D8" s="6"/>
      <c r="E8" s="6"/>
      <c r="F8" s="6"/>
      <c r="G8" s="6"/>
      <c r="H8" s="6"/>
      <c r="I8" s="6"/>
      <c r="J8" s="7">
        <f>SUM(J9:J36)</f>
        <v>74476059.845000014</v>
      </c>
      <c r="L8">
        <f>J8*1.2</f>
        <v>89371271.81400001</v>
      </c>
    </row>
    <row r="9" spans="2:12" ht="30" x14ac:dyDescent="0.25">
      <c r="B9" s="8">
        <v>1</v>
      </c>
      <c r="C9" s="9" t="s">
        <v>11</v>
      </c>
      <c r="D9" s="10" t="s">
        <v>12</v>
      </c>
      <c r="E9" s="11">
        <v>400</v>
      </c>
      <c r="F9" s="12">
        <v>1800</v>
      </c>
      <c r="G9" s="12">
        <f>F9*E9</f>
        <v>720000</v>
      </c>
      <c r="H9" s="13">
        <v>0</v>
      </c>
      <c r="I9" s="12">
        <f>H9*E9</f>
        <v>0</v>
      </c>
      <c r="J9" s="12">
        <f>G9+I9</f>
        <v>720000</v>
      </c>
    </row>
    <row r="10" spans="2:12" ht="15.75" x14ac:dyDescent="0.25">
      <c r="B10" s="8">
        <v>2</v>
      </c>
      <c r="C10" s="9" t="s">
        <v>13</v>
      </c>
      <c r="D10" s="10" t="s">
        <v>14</v>
      </c>
      <c r="E10" s="11">
        <v>1000</v>
      </c>
      <c r="F10" s="12">
        <v>1979.8</v>
      </c>
      <c r="G10" s="12">
        <f t="shared" ref="G10:G36" si="0">F10*E10</f>
        <v>1979800</v>
      </c>
      <c r="H10" s="13">
        <v>0</v>
      </c>
      <c r="I10" s="12">
        <f t="shared" ref="I10:I36" si="1">H10*E10</f>
        <v>0</v>
      </c>
      <c r="J10" s="12">
        <f t="shared" ref="J10:J36" si="2">G10+I10</f>
        <v>1979800</v>
      </c>
    </row>
    <row r="11" spans="2:12" ht="30" x14ac:dyDescent="0.25">
      <c r="B11" s="8">
        <v>3</v>
      </c>
      <c r="C11" s="9" t="s">
        <v>15</v>
      </c>
      <c r="D11" s="10" t="s">
        <v>12</v>
      </c>
      <c r="E11" s="11">
        <v>878.08</v>
      </c>
      <c r="F11" s="12">
        <v>1630</v>
      </c>
      <c r="G11" s="12">
        <f t="shared" si="0"/>
        <v>1431270.4000000001</v>
      </c>
      <c r="H11" s="13">
        <v>0</v>
      </c>
      <c r="I11" s="12">
        <f t="shared" si="1"/>
        <v>0</v>
      </c>
      <c r="J11" s="12">
        <f t="shared" si="2"/>
        <v>1431270.4000000001</v>
      </c>
    </row>
    <row r="12" spans="2:12" ht="15.75" x14ac:dyDescent="0.25">
      <c r="B12" s="8">
        <v>4</v>
      </c>
      <c r="C12" s="9" t="s">
        <v>16</v>
      </c>
      <c r="D12" s="10" t="s">
        <v>17</v>
      </c>
      <c r="E12" s="11">
        <v>4000</v>
      </c>
      <c r="F12" s="12">
        <v>101.5</v>
      </c>
      <c r="G12" s="12">
        <f t="shared" si="0"/>
        <v>406000</v>
      </c>
      <c r="H12" s="13">
        <v>0</v>
      </c>
      <c r="I12" s="12">
        <f t="shared" si="1"/>
        <v>0</v>
      </c>
      <c r="J12" s="12">
        <f t="shared" si="2"/>
        <v>406000</v>
      </c>
    </row>
    <row r="13" spans="2:12" ht="15.75" x14ac:dyDescent="0.25">
      <c r="B13" s="8">
        <v>5</v>
      </c>
      <c r="C13" s="9" t="s">
        <v>18</v>
      </c>
      <c r="D13" s="10" t="s">
        <v>12</v>
      </c>
      <c r="E13" s="11">
        <v>400</v>
      </c>
      <c r="F13" s="12">
        <v>2573.7399999999998</v>
      </c>
      <c r="G13" s="12">
        <f t="shared" si="0"/>
        <v>1029495.9999999999</v>
      </c>
      <c r="H13" s="13">
        <v>0</v>
      </c>
      <c r="I13" s="12">
        <f t="shared" si="1"/>
        <v>0</v>
      </c>
      <c r="J13" s="12">
        <f t="shared" si="2"/>
        <v>1029495.9999999999</v>
      </c>
    </row>
    <row r="14" spans="2:12" x14ac:dyDescent="0.25">
      <c r="B14" s="8">
        <v>6</v>
      </c>
      <c r="C14" s="227" t="s">
        <v>19</v>
      </c>
      <c r="D14" s="10" t="s">
        <v>12</v>
      </c>
      <c r="E14" s="14">
        <v>520</v>
      </c>
      <c r="F14" s="12">
        <v>0</v>
      </c>
      <c r="G14" s="12">
        <f t="shared" si="0"/>
        <v>0</v>
      </c>
      <c r="H14" s="12">
        <v>4800</v>
      </c>
      <c r="I14" s="12">
        <f t="shared" si="1"/>
        <v>2496000</v>
      </c>
      <c r="J14" s="12">
        <f t="shared" si="2"/>
        <v>2496000</v>
      </c>
    </row>
    <row r="15" spans="2:12" ht="15.75" x14ac:dyDescent="0.25">
      <c r="B15" s="8">
        <v>7</v>
      </c>
      <c r="C15" s="9" t="s">
        <v>20</v>
      </c>
      <c r="D15" s="10" t="s">
        <v>21</v>
      </c>
      <c r="E15" s="11">
        <v>1840</v>
      </c>
      <c r="F15" s="12">
        <v>2160</v>
      </c>
      <c r="G15" s="12">
        <f t="shared" si="0"/>
        <v>3974400</v>
      </c>
      <c r="H15" s="13">
        <v>0</v>
      </c>
      <c r="I15" s="12">
        <f t="shared" si="1"/>
        <v>0</v>
      </c>
      <c r="J15" s="12">
        <f t="shared" si="2"/>
        <v>3974400</v>
      </c>
    </row>
    <row r="16" spans="2:12" x14ac:dyDescent="0.25">
      <c r="B16" s="8">
        <v>8</v>
      </c>
      <c r="C16" s="227" t="s">
        <v>22</v>
      </c>
      <c r="D16" s="10" t="s">
        <v>21</v>
      </c>
      <c r="E16" s="14">
        <v>1840</v>
      </c>
      <c r="F16" s="12">
        <v>0</v>
      </c>
      <c r="G16" s="12">
        <f t="shared" si="0"/>
        <v>0</v>
      </c>
      <c r="H16" s="12">
        <v>5360</v>
      </c>
      <c r="I16" s="12">
        <f t="shared" si="1"/>
        <v>9862400</v>
      </c>
      <c r="J16" s="12">
        <f t="shared" si="2"/>
        <v>9862400</v>
      </c>
    </row>
    <row r="17" spans="2:10" x14ac:dyDescent="0.25">
      <c r="B17" s="8">
        <v>9</v>
      </c>
      <c r="C17" s="227" t="s">
        <v>23</v>
      </c>
      <c r="D17" s="10" t="s">
        <v>21</v>
      </c>
      <c r="E17" s="14">
        <v>3680</v>
      </c>
      <c r="F17" s="12">
        <v>0</v>
      </c>
      <c r="G17" s="12">
        <f t="shared" si="0"/>
        <v>0</v>
      </c>
      <c r="H17" s="12">
        <v>2240</v>
      </c>
      <c r="I17" s="12">
        <f t="shared" si="1"/>
        <v>8243200</v>
      </c>
      <c r="J17" s="12">
        <f t="shared" si="2"/>
        <v>8243200</v>
      </c>
    </row>
    <row r="18" spans="2:10" x14ac:dyDescent="0.25">
      <c r="B18" s="8">
        <v>10</v>
      </c>
      <c r="C18" s="227" t="s">
        <v>24</v>
      </c>
      <c r="D18" s="10" t="s">
        <v>21</v>
      </c>
      <c r="E18" s="14">
        <v>3680</v>
      </c>
      <c r="F18" s="12">
        <v>0</v>
      </c>
      <c r="G18" s="12">
        <f t="shared" si="0"/>
        <v>0</v>
      </c>
      <c r="H18" s="12">
        <v>95</v>
      </c>
      <c r="I18" s="12">
        <f t="shared" si="1"/>
        <v>349600</v>
      </c>
      <c r="J18" s="12">
        <f t="shared" si="2"/>
        <v>349600</v>
      </c>
    </row>
    <row r="19" spans="2:10" x14ac:dyDescent="0.25">
      <c r="B19" s="8">
        <v>11</v>
      </c>
      <c r="C19" s="227" t="s">
        <v>25</v>
      </c>
      <c r="D19" s="10" t="s">
        <v>21</v>
      </c>
      <c r="E19" s="14">
        <v>3680</v>
      </c>
      <c r="F19" s="12">
        <v>0</v>
      </c>
      <c r="G19" s="12">
        <f t="shared" si="0"/>
        <v>0</v>
      </c>
      <c r="H19" s="12">
        <v>115</v>
      </c>
      <c r="I19" s="12">
        <f t="shared" si="1"/>
        <v>423200</v>
      </c>
      <c r="J19" s="12">
        <f t="shared" si="2"/>
        <v>423200</v>
      </c>
    </row>
    <row r="20" spans="2:10" x14ac:dyDescent="0.25">
      <c r="B20" s="8">
        <v>12</v>
      </c>
      <c r="C20" s="227" t="s">
        <v>26</v>
      </c>
      <c r="D20" s="10" t="s">
        <v>21</v>
      </c>
      <c r="E20" s="14">
        <v>7360</v>
      </c>
      <c r="F20" s="12">
        <v>0</v>
      </c>
      <c r="G20" s="12">
        <f t="shared" si="0"/>
        <v>0</v>
      </c>
      <c r="H20" s="12">
        <v>199</v>
      </c>
      <c r="I20" s="12">
        <f t="shared" si="1"/>
        <v>1464640</v>
      </c>
      <c r="J20" s="12">
        <f t="shared" si="2"/>
        <v>1464640</v>
      </c>
    </row>
    <row r="21" spans="2:10" x14ac:dyDescent="0.25">
      <c r="B21" s="8">
        <v>13</v>
      </c>
      <c r="C21" s="227" t="s">
        <v>27</v>
      </c>
      <c r="D21" s="10" t="s">
        <v>21</v>
      </c>
      <c r="E21" s="14">
        <v>7360</v>
      </c>
      <c r="F21" s="12">
        <v>0</v>
      </c>
      <c r="G21" s="12">
        <f t="shared" si="0"/>
        <v>0</v>
      </c>
      <c r="H21" s="12">
        <v>265</v>
      </c>
      <c r="I21" s="12">
        <f t="shared" si="1"/>
        <v>1950400</v>
      </c>
      <c r="J21" s="12">
        <f t="shared" si="2"/>
        <v>1950400</v>
      </c>
    </row>
    <row r="22" spans="2:10" ht="15.75" x14ac:dyDescent="0.25">
      <c r="B22" s="8">
        <v>14</v>
      </c>
      <c r="C22" s="9" t="s">
        <v>28</v>
      </c>
      <c r="D22" s="10" t="s">
        <v>14</v>
      </c>
      <c r="E22" s="11">
        <v>2000</v>
      </c>
      <c r="F22" s="12">
        <v>1920</v>
      </c>
      <c r="G22" s="12">
        <f t="shared" si="0"/>
        <v>3840000</v>
      </c>
      <c r="H22" s="13">
        <v>0</v>
      </c>
      <c r="I22" s="12">
        <f t="shared" si="1"/>
        <v>0</v>
      </c>
      <c r="J22" s="12">
        <f t="shared" si="2"/>
        <v>3840000</v>
      </c>
    </row>
    <row r="23" spans="2:10" x14ac:dyDescent="0.25">
      <c r="B23" s="8">
        <v>15</v>
      </c>
      <c r="C23" s="227" t="s">
        <v>29</v>
      </c>
      <c r="D23" s="10" t="s">
        <v>21</v>
      </c>
      <c r="E23" s="14">
        <v>160</v>
      </c>
      <c r="F23" s="12">
        <v>0</v>
      </c>
      <c r="G23" s="12">
        <f t="shared" si="0"/>
        <v>0</v>
      </c>
      <c r="H23" s="12">
        <v>157901</v>
      </c>
      <c r="I23" s="12">
        <f t="shared" si="1"/>
        <v>25264160</v>
      </c>
      <c r="J23" s="12">
        <f t="shared" si="2"/>
        <v>25264160</v>
      </c>
    </row>
    <row r="24" spans="2:10" ht="15.75" x14ac:dyDescent="0.25">
      <c r="B24" s="8">
        <v>16</v>
      </c>
      <c r="C24" s="227" t="s">
        <v>30</v>
      </c>
      <c r="D24" s="10" t="s">
        <v>21</v>
      </c>
      <c r="E24" s="14">
        <v>37</v>
      </c>
      <c r="F24" s="12">
        <v>1120</v>
      </c>
      <c r="G24" s="12">
        <f t="shared" si="0"/>
        <v>41440</v>
      </c>
      <c r="H24" s="13">
        <v>0</v>
      </c>
      <c r="I24" s="12">
        <f t="shared" si="1"/>
        <v>0</v>
      </c>
      <c r="J24" s="12">
        <f t="shared" si="2"/>
        <v>41440</v>
      </c>
    </row>
    <row r="25" spans="2:10" ht="15.75" x14ac:dyDescent="0.25">
      <c r="B25" s="8">
        <v>17</v>
      </c>
      <c r="C25" s="9" t="s">
        <v>31</v>
      </c>
      <c r="D25" s="10" t="s">
        <v>32</v>
      </c>
      <c r="E25" s="11">
        <v>333</v>
      </c>
      <c r="F25" s="12">
        <v>1324</v>
      </c>
      <c r="G25" s="12">
        <f t="shared" si="0"/>
        <v>440892</v>
      </c>
      <c r="H25" s="13">
        <v>0</v>
      </c>
      <c r="I25" s="12">
        <f t="shared" si="1"/>
        <v>0</v>
      </c>
      <c r="J25" s="12">
        <f t="shared" si="2"/>
        <v>440892</v>
      </c>
    </row>
    <row r="26" spans="2:10" x14ac:dyDescent="0.25">
      <c r="B26" s="8">
        <v>18</v>
      </c>
      <c r="C26" s="9" t="s">
        <v>33</v>
      </c>
      <c r="D26" s="10" t="s">
        <v>34</v>
      </c>
      <c r="E26" s="11">
        <v>316</v>
      </c>
      <c r="F26" s="12">
        <v>0</v>
      </c>
      <c r="G26" s="12">
        <f t="shared" si="0"/>
        <v>0</v>
      </c>
      <c r="H26" s="12">
        <v>9650</v>
      </c>
      <c r="I26" s="12">
        <f t="shared" si="1"/>
        <v>3049400</v>
      </c>
      <c r="J26" s="12">
        <f t="shared" si="2"/>
        <v>3049400</v>
      </c>
    </row>
    <row r="27" spans="2:10" x14ac:dyDescent="0.25">
      <c r="B27" s="8">
        <v>19</v>
      </c>
      <c r="C27" s="9" t="s">
        <v>35</v>
      </c>
      <c r="D27" s="10" t="s">
        <v>34</v>
      </c>
      <c r="E27" s="11">
        <v>37</v>
      </c>
      <c r="F27" s="12">
        <v>0</v>
      </c>
      <c r="G27" s="12">
        <f t="shared" si="0"/>
        <v>0</v>
      </c>
      <c r="H27" s="12">
        <v>16500</v>
      </c>
      <c r="I27" s="12">
        <f t="shared" si="1"/>
        <v>610500</v>
      </c>
      <c r="J27" s="12">
        <f t="shared" si="2"/>
        <v>610500</v>
      </c>
    </row>
    <row r="28" spans="2:10" x14ac:dyDescent="0.25">
      <c r="B28" s="8">
        <v>20</v>
      </c>
      <c r="C28" s="227" t="s">
        <v>36</v>
      </c>
      <c r="D28" s="10" t="s">
        <v>21</v>
      </c>
      <c r="E28" s="14">
        <v>972</v>
      </c>
      <c r="F28" s="12">
        <v>0</v>
      </c>
      <c r="G28" s="12">
        <f t="shared" si="0"/>
        <v>0</v>
      </c>
      <c r="H28" s="12">
        <v>228</v>
      </c>
      <c r="I28" s="12">
        <f t="shared" si="1"/>
        <v>221616</v>
      </c>
      <c r="J28" s="12">
        <f t="shared" si="2"/>
        <v>221616</v>
      </c>
    </row>
    <row r="29" spans="2:10" ht="15.75" x14ac:dyDescent="0.25">
      <c r="B29" s="8">
        <v>21</v>
      </c>
      <c r="C29" s="9" t="s">
        <v>37</v>
      </c>
      <c r="D29" s="10" t="s">
        <v>12</v>
      </c>
      <c r="E29" s="11">
        <v>485.13</v>
      </c>
      <c r="F29" s="12">
        <v>1933.2</v>
      </c>
      <c r="G29" s="12">
        <f t="shared" si="0"/>
        <v>937853.31599999999</v>
      </c>
      <c r="H29" s="13">
        <v>0</v>
      </c>
      <c r="I29" s="12">
        <f t="shared" si="1"/>
        <v>0</v>
      </c>
      <c r="J29" s="12">
        <f t="shared" si="2"/>
        <v>937853.31599999999</v>
      </c>
    </row>
    <row r="30" spans="2:10" x14ac:dyDescent="0.25">
      <c r="B30" s="8">
        <v>22</v>
      </c>
      <c r="C30" s="227" t="s">
        <v>19</v>
      </c>
      <c r="D30" s="10" t="s">
        <v>12</v>
      </c>
      <c r="E30" s="14">
        <v>611.26</v>
      </c>
      <c r="F30" s="12">
        <v>0</v>
      </c>
      <c r="G30" s="12">
        <f t="shared" si="0"/>
        <v>0</v>
      </c>
      <c r="H30" s="12">
        <v>4800</v>
      </c>
      <c r="I30" s="12">
        <f t="shared" si="1"/>
        <v>2934048</v>
      </c>
      <c r="J30" s="12">
        <f t="shared" si="2"/>
        <v>2934048</v>
      </c>
    </row>
    <row r="31" spans="2:10" ht="15.75" x14ac:dyDescent="0.25">
      <c r="B31" s="8">
        <v>23</v>
      </c>
      <c r="C31" s="9" t="s">
        <v>38</v>
      </c>
      <c r="D31" s="10" t="s">
        <v>12</v>
      </c>
      <c r="E31" s="11">
        <v>48.51</v>
      </c>
      <c r="F31" s="12">
        <v>1449.9</v>
      </c>
      <c r="G31" s="12">
        <f t="shared" si="0"/>
        <v>70334.649000000005</v>
      </c>
      <c r="H31" s="13">
        <v>0</v>
      </c>
      <c r="I31" s="12">
        <f t="shared" si="1"/>
        <v>0</v>
      </c>
      <c r="J31" s="12">
        <f t="shared" si="2"/>
        <v>70334.649000000005</v>
      </c>
    </row>
    <row r="32" spans="2:10" x14ac:dyDescent="0.25">
      <c r="B32" s="8">
        <v>24</v>
      </c>
      <c r="C32" s="227" t="s">
        <v>19</v>
      </c>
      <c r="D32" s="10" t="s">
        <v>12</v>
      </c>
      <c r="E32" s="14">
        <f>E31*1.26</f>
        <v>61.122599999999998</v>
      </c>
      <c r="F32" s="12">
        <v>0</v>
      </c>
      <c r="G32" s="12">
        <f t="shared" si="0"/>
        <v>0</v>
      </c>
      <c r="H32" s="12">
        <v>4800</v>
      </c>
      <c r="I32" s="12">
        <f t="shared" si="1"/>
        <v>293388.48</v>
      </c>
      <c r="J32" s="12">
        <f t="shared" si="2"/>
        <v>293388.48</v>
      </c>
    </row>
    <row r="33" spans="2:12" ht="15.75" x14ac:dyDescent="0.25">
      <c r="B33" s="8">
        <v>25</v>
      </c>
      <c r="C33" s="9" t="s">
        <v>39</v>
      </c>
      <c r="D33" s="10" t="s">
        <v>14</v>
      </c>
      <c r="E33" s="11">
        <v>1000</v>
      </c>
      <c r="F33" s="12">
        <v>945.3</v>
      </c>
      <c r="G33" s="12">
        <f t="shared" si="0"/>
        <v>945300</v>
      </c>
      <c r="H33" s="13">
        <v>0</v>
      </c>
      <c r="I33" s="12">
        <f t="shared" si="1"/>
        <v>0</v>
      </c>
      <c r="J33" s="12">
        <f t="shared" si="2"/>
        <v>945300</v>
      </c>
    </row>
    <row r="34" spans="2:12" ht="30" x14ac:dyDescent="0.25">
      <c r="B34" s="8">
        <v>26</v>
      </c>
      <c r="C34" s="9" t="s">
        <v>40</v>
      </c>
      <c r="D34" s="10" t="s">
        <v>41</v>
      </c>
      <c r="E34" s="11">
        <v>1578.27</v>
      </c>
      <c r="F34" s="12">
        <v>700</v>
      </c>
      <c r="G34" s="12">
        <f t="shared" si="0"/>
        <v>1104789</v>
      </c>
      <c r="H34" s="13">
        <v>0</v>
      </c>
      <c r="I34" s="12">
        <f t="shared" si="1"/>
        <v>0</v>
      </c>
      <c r="J34" s="12">
        <f t="shared" si="2"/>
        <v>1104789</v>
      </c>
    </row>
    <row r="35" spans="2:12" ht="45" x14ac:dyDescent="0.25">
      <c r="B35" s="8">
        <v>27</v>
      </c>
      <c r="C35" s="9" t="s">
        <v>42</v>
      </c>
      <c r="D35" s="10" t="s">
        <v>41</v>
      </c>
      <c r="E35" s="11">
        <v>171.9</v>
      </c>
      <c r="F35" s="12">
        <v>1140</v>
      </c>
      <c r="G35" s="12">
        <f t="shared" si="0"/>
        <v>195966</v>
      </c>
      <c r="H35" s="13">
        <v>0</v>
      </c>
      <c r="I35" s="12">
        <f t="shared" si="1"/>
        <v>0</v>
      </c>
      <c r="J35" s="12">
        <f t="shared" si="2"/>
        <v>195966</v>
      </c>
    </row>
    <row r="36" spans="2:12" ht="30" x14ac:dyDescent="0.25">
      <c r="B36" s="8">
        <v>28</v>
      </c>
      <c r="C36" s="9" t="s">
        <v>43</v>
      </c>
      <c r="D36" s="10" t="s">
        <v>41</v>
      </c>
      <c r="E36" s="11">
        <v>171.9</v>
      </c>
      <c r="F36" s="12">
        <v>1140</v>
      </c>
      <c r="G36" s="12">
        <f t="shared" si="0"/>
        <v>195966</v>
      </c>
      <c r="H36" s="13">
        <v>0</v>
      </c>
      <c r="I36" s="12">
        <f t="shared" si="1"/>
        <v>0</v>
      </c>
      <c r="J36" s="12">
        <f t="shared" si="2"/>
        <v>195966</v>
      </c>
    </row>
    <row r="37" spans="2:12" x14ac:dyDescent="0.25">
      <c r="B37" s="15" t="s">
        <v>71</v>
      </c>
      <c r="C37" s="15"/>
      <c r="D37" s="15"/>
      <c r="E37" s="16"/>
      <c r="F37" s="15"/>
      <c r="G37" s="15"/>
      <c r="H37" s="15"/>
      <c r="I37" s="15"/>
      <c r="J37" s="17">
        <f>SUM(J38:J69)</f>
        <v>5960941.0184999984</v>
      </c>
      <c r="L37">
        <f>J37*1.2</f>
        <v>7153129.2221999979</v>
      </c>
    </row>
    <row r="38" spans="2:12" ht="30" x14ac:dyDescent="0.25">
      <c r="B38" s="8">
        <v>29</v>
      </c>
      <c r="C38" s="9" t="s">
        <v>44</v>
      </c>
      <c r="D38" s="10" t="s">
        <v>12</v>
      </c>
      <c r="E38" s="11">
        <v>20.309999999999999</v>
      </c>
      <c r="F38" s="12">
        <v>1800</v>
      </c>
      <c r="G38" s="12">
        <f>F38*E38</f>
        <v>36558</v>
      </c>
      <c r="H38" s="13">
        <v>0</v>
      </c>
      <c r="I38" s="12">
        <f>H38*E38</f>
        <v>0</v>
      </c>
      <c r="J38" s="12">
        <f>G38+I38</f>
        <v>36558</v>
      </c>
    </row>
    <row r="39" spans="2:12" ht="15.75" x14ac:dyDescent="0.25">
      <c r="B39" s="8">
        <v>30</v>
      </c>
      <c r="C39" s="9" t="s">
        <v>45</v>
      </c>
      <c r="D39" s="10" t="s">
        <v>41</v>
      </c>
      <c r="E39" s="11">
        <v>18.8</v>
      </c>
      <c r="F39" s="18">
        <v>8737</v>
      </c>
      <c r="G39" s="12">
        <f t="shared" ref="G39:G69" si="3">F39*E39</f>
        <v>164255.6</v>
      </c>
      <c r="H39" s="13">
        <v>0</v>
      </c>
      <c r="I39" s="12">
        <f t="shared" ref="I39:I69" si="4">H39*E39</f>
        <v>0</v>
      </c>
      <c r="J39" s="12">
        <f t="shared" ref="J39:J69" si="5">G39+I39</f>
        <v>164255.6</v>
      </c>
    </row>
    <row r="40" spans="2:12" ht="30" x14ac:dyDescent="0.25">
      <c r="B40" s="8">
        <v>31</v>
      </c>
      <c r="C40" s="9" t="s">
        <v>46</v>
      </c>
      <c r="D40" s="10" t="s">
        <v>12</v>
      </c>
      <c r="E40" s="11">
        <v>12.4</v>
      </c>
      <c r="F40" s="12">
        <v>1630</v>
      </c>
      <c r="G40" s="12">
        <f t="shared" si="3"/>
        <v>20212</v>
      </c>
      <c r="H40" s="13">
        <v>0</v>
      </c>
      <c r="I40" s="12">
        <f t="shared" si="4"/>
        <v>0</v>
      </c>
      <c r="J40" s="12">
        <f t="shared" si="5"/>
        <v>20212</v>
      </c>
    </row>
    <row r="41" spans="2:12" ht="15.75" x14ac:dyDescent="0.25">
      <c r="B41" s="8">
        <v>32</v>
      </c>
      <c r="C41" s="227" t="s">
        <v>16</v>
      </c>
      <c r="D41" s="10" t="s">
        <v>17</v>
      </c>
      <c r="E41" s="14">
        <v>140</v>
      </c>
      <c r="F41" s="12">
        <v>101.5</v>
      </c>
      <c r="G41" s="12">
        <f t="shared" si="3"/>
        <v>14210</v>
      </c>
      <c r="H41" s="13">
        <v>0</v>
      </c>
      <c r="I41" s="12">
        <f t="shared" si="4"/>
        <v>0</v>
      </c>
      <c r="J41" s="12">
        <f t="shared" si="5"/>
        <v>14210</v>
      </c>
    </row>
    <row r="42" spans="2:12" ht="15.75" x14ac:dyDescent="0.25">
      <c r="B42" s="8">
        <v>33</v>
      </c>
      <c r="C42" s="9" t="s">
        <v>18</v>
      </c>
      <c r="D42" s="10" t="s">
        <v>12</v>
      </c>
      <c r="E42" s="11">
        <v>14</v>
      </c>
      <c r="F42" s="12">
        <v>2573.7399999999998</v>
      </c>
      <c r="G42" s="12">
        <f t="shared" si="3"/>
        <v>36032.36</v>
      </c>
      <c r="H42" s="13">
        <v>0</v>
      </c>
      <c r="I42" s="12">
        <f t="shared" si="4"/>
        <v>0</v>
      </c>
      <c r="J42" s="12">
        <f t="shared" si="5"/>
        <v>36032.36</v>
      </c>
    </row>
    <row r="43" spans="2:12" x14ac:dyDescent="0.25">
      <c r="B43" s="8">
        <v>34</v>
      </c>
      <c r="C43" s="9" t="s">
        <v>47</v>
      </c>
      <c r="D43" s="10" t="s">
        <v>12</v>
      </c>
      <c r="E43" s="11">
        <v>17.64</v>
      </c>
      <c r="F43" s="12">
        <v>0</v>
      </c>
      <c r="G43" s="12">
        <f t="shared" si="3"/>
        <v>0</v>
      </c>
      <c r="H43" s="12">
        <v>4800</v>
      </c>
      <c r="I43" s="12">
        <f t="shared" si="4"/>
        <v>84672</v>
      </c>
      <c r="J43" s="12">
        <f t="shared" si="5"/>
        <v>84672</v>
      </c>
    </row>
    <row r="44" spans="2:12" ht="15.75" x14ac:dyDescent="0.25">
      <c r="B44" s="8">
        <v>35</v>
      </c>
      <c r="C44" s="9" t="s">
        <v>48</v>
      </c>
      <c r="D44" s="10" t="s">
        <v>21</v>
      </c>
      <c r="E44" s="11">
        <v>64</v>
      </c>
      <c r="F44" s="12">
        <v>2952.96</v>
      </c>
      <c r="G44" s="12">
        <f t="shared" si="3"/>
        <v>188989.44</v>
      </c>
      <c r="H44" s="13">
        <v>0</v>
      </c>
      <c r="I44" s="12">
        <f t="shared" si="4"/>
        <v>0</v>
      </c>
      <c r="J44" s="12">
        <f t="shared" si="5"/>
        <v>188989.44</v>
      </c>
    </row>
    <row r="45" spans="2:12" x14ac:dyDescent="0.25">
      <c r="B45" s="8">
        <v>36</v>
      </c>
      <c r="C45" s="9" t="s">
        <v>49</v>
      </c>
      <c r="D45" s="10" t="s">
        <v>50</v>
      </c>
      <c r="E45" s="11">
        <v>1</v>
      </c>
      <c r="F45" s="12">
        <v>0</v>
      </c>
      <c r="G45" s="12">
        <f t="shared" si="3"/>
        <v>0</v>
      </c>
      <c r="H45" s="12">
        <v>750000</v>
      </c>
      <c r="I45" s="12">
        <f t="shared" si="4"/>
        <v>750000</v>
      </c>
      <c r="J45" s="12">
        <f t="shared" si="5"/>
        <v>750000</v>
      </c>
    </row>
    <row r="46" spans="2:12" ht="15.75" x14ac:dyDescent="0.25">
      <c r="B46" s="8">
        <v>37</v>
      </c>
      <c r="C46" s="227" t="s">
        <v>51</v>
      </c>
      <c r="D46" s="10" t="s">
        <v>41</v>
      </c>
      <c r="E46" s="14">
        <v>53.2</v>
      </c>
      <c r="F46" s="12">
        <v>5800</v>
      </c>
      <c r="G46" s="12">
        <f t="shared" si="3"/>
        <v>308560</v>
      </c>
      <c r="H46" s="13">
        <v>0</v>
      </c>
      <c r="I46" s="12">
        <f t="shared" si="4"/>
        <v>0</v>
      </c>
      <c r="J46" s="12">
        <f t="shared" si="5"/>
        <v>308560</v>
      </c>
    </row>
    <row r="47" spans="2:12" x14ac:dyDescent="0.25">
      <c r="B47" s="8">
        <v>38</v>
      </c>
      <c r="C47" s="227" t="s">
        <v>52</v>
      </c>
      <c r="D47" s="10" t="s">
        <v>50</v>
      </c>
      <c r="E47" s="14">
        <v>1</v>
      </c>
      <c r="F47" s="12">
        <v>0</v>
      </c>
      <c r="G47" s="12">
        <f t="shared" si="3"/>
        <v>0</v>
      </c>
      <c r="H47" s="12">
        <v>3580000</v>
      </c>
      <c r="I47" s="12">
        <f t="shared" si="4"/>
        <v>3580000</v>
      </c>
      <c r="J47" s="12">
        <f t="shared" si="5"/>
        <v>3580000</v>
      </c>
    </row>
    <row r="48" spans="2:12" ht="15.75" x14ac:dyDescent="0.25">
      <c r="B48" s="8">
        <v>39</v>
      </c>
      <c r="C48" s="228" t="s">
        <v>53</v>
      </c>
      <c r="D48" s="10" t="s">
        <v>21</v>
      </c>
      <c r="E48" s="11">
        <v>2</v>
      </c>
      <c r="F48" s="19">
        <v>2510.0160000000001</v>
      </c>
      <c r="G48" s="12">
        <f t="shared" si="3"/>
        <v>5020.0320000000002</v>
      </c>
      <c r="H48" s="13">
        <v>0</v>
      </c>
      <c r="I48" s="12">
        <f t="shared" si="4"/>
        <v>0</v>
      </c>
      <c r="J48" s="12">
        <f t="shared" si="5"/>
        <v>5020.0320000000002</v>
      </c>
    </row>
    <row r="49" spans="2:10" x14ac:dyDescent="0.25">
      <c r="B49" s="8">
        <v>40</v>
      </c>
      <c r="C49" s="228" t="s">
        <v>54</v>
      </c>
      <c r="D49" s="10" t="s">
        <v>21</v>
      </c>
      <c r="E49" s="20">
        <v>2</v>
      </c>
      <c r="F49" s="19">
        <v>0</v>
      </c>
      <c r="G49" s="12">
        <f t="shared" si="3"/>
        <v>0</v>
      </c>
      <c r="H49" s="12">
        <v>26400</v>
      </c>
      <c r="I49" s="12">
        <f t="shared" si="4"/>
        <v>52800</v>
      </c>
      <c r="J49" s="12">
        <f t="shared" si="5"/>
        <v>52800</v>
      </c>
    </row>
    <row r="50" spans="2:10" ht="15.75" x14ac:dyDescent="0.25">
      <c r="B50" s="8">
        <v>41</v>
      </c>
      <c r="C50" s="227" t="s">
        <v>55</v>
      </c>
      <c r="D50" s="10" t="s">
        <v>21</v>
      </c>
      <c r="E50" s="14">
        <v>1</v>
      </c>
      <c r="F50" s="12">
        <v>12480</v>
      </c>
      <c r="G50" s="12">
        <f t="shared" si="3"/>
        <v>12480</v>
      </c>
      <c r="H50" s="13">
        <v>0</v>
      </c>
      <c r="I50" s="12">
        <f t="shared" si="4"/>
        <v>0</v>
      </c>
      <c r="J50" s="12">
        <f t="shared" si="5"/>
        <v>12480</v>
      </c>
    </row>
    <row r="51" spans="2:10" x14ac:dyDescent="0.25">
      <c r="B51" s="8">
        <v>42</v>
      </c>
      <c r="C51" s="227" t="s">
        <v>56</v>
      </c>
      <c r="D51" s="10" t="s">
        <v>21</v>
      </c>
      <c r="E51" s="14">
        <v>1</v>
      </c>
      <c r="F51" s="12">
        <v>0</v>
      </c>
      <c r="G51" s="12">
        <f t="shared" si="3"/>
        <v>0</v>
      </c>
      <c r="H51" s="12">
        <v>112000</v>
      </c>
      <c r="I51" s="12">
        <f t="shared" si="4"/>
        <v>112000</v>
      </c>
      <c r="J51" s="12">
        <f t="shared" si="5"/>
        <v>112000</v>
      </c>
    </row>
    <row r="52" spans="2:10" x14ac:dyDescent="0.25">
      <c r="B52" s="8">
        <v>43</v>
      </c>
      <c r="C52" s="227" t="s">
        <v>57</v>
      </c>
      <c r="D52" s="10" t="s">
        <v>34</v>
      </c>
      <c r="E52" s="14">
        <v>1</v>
      </c>
      <c r="F52" s="12">
        <v>0</v>
      </c>
      <c r="G52" s="12">
        <f t="shared" si="3"/>
        <v>0</v>
      </c>
      <c r="H52" s="12">
        <v>0</v>
      </c>
      <c r="I52" s="12">
        <f t="shared" si="4"/>
        <v>0</v>
      </c>
      <c r="J52" s="12">
        <f t="shared" si="5"/>
        <v>0</v>
      </c>
    </row>
    <row r="53" spans="2:10" x14ac:dyDescent="0.25">
      <c r="B53" s="8">
        <v>44</v>
      </c>
      <c r="C53" s="227" t="s">
        <v>58</v>
      </c>
      <c r="D53" s="10" t="s">
        <v>21</v>
      </c>
      <c r="E53" s="14">
        <v>1</v>
      </c>
      <c r="F53" s="12">
        <v>0</v>
      </c>
      <c r="G53" s="12">
        <f t="shared" si="3"/>
        <v>0</v>
      </c>
      <c r="H53" s="12">
        <v>0</v>
      </c>
      <c r="I53" s="12">
        <f t="shared" si="4"/>
        <v>0</v>
      </c>
      <c r="J53" s="12">
        <f t="shared" si="5"/>
        <v>0</v>
      </c>
    </row>
    <row r="54" spans="2:10" x14ac:dyDescent="0.25">
      <c r="B54" s="8">
        <v>45</v>
      </c>
      <c r="C54" s="227" t="s">
        <v>59</v>
      </c>
      <c r="D54" s="10" t="s">
        <v>60</v>
      </c>
      <c r="E54" s="14">
        <v>4</v>
      </c>
      <c r="F54" s="12">
        <v>0</v>
      </c>
      <c r="G54" s="12">
        <f t="shared" si="3"/>
        <v>0</v>
      </c>
      <c r="H54" s="12">
        <v>235.65</v>
      </c>
      <c r="I54" s="12">
        <f t="shared" si="4"/>
        <v>942.6</v>
      </c>
      <c r="J54" s="12">
        <f t="shared" si="5"/>
        <v>942.6</v>
      </c>
    </row>
    <row r="55" spans="2:10" x14ac:dyDescent="0.25">
      <c r="B55" s="8">
        <v>46</v>
      </c>
      <c r="C55" s="227" t="s">
        <v>61</v>
      </c>
      <c r="D55" s="10" t="s">
        <v>62</v>
      </c>
      <c r="E55" s="14">
        <v>0.76</v>
      </c>
      <c r="F55" s="12">
        <v>0</v>
      </c>
      <c r="G55" s="12">
        <f t="shared" si="3"/>
        <v>0</v>
      </c>
      <c r="H55" s="12">
        <v>367.42500000000001</v>
      </c>
      <c r="I55" s="12">
        <f t="shared" si="4"/>
        <v>279.24299999999999</v>
      </c>
      <c r="J55" s="12">
        <f t="shared" si="5"/>
        <v>279.24299999999999</v>
      </c>
    </row>
    <row r="56" spans="2:10" x14ac:dyDescent="0.25">
      <c r="B56" s="8">
        <v>47</v>
      </c>
      <c r="C56" s="227" t="s">
        <v>63</v>
      </c>
      <c r="D56" s="10" t="s">
        <v>62</v>
      </c>
      <c r="E56" s="14">
        <v>0.76</v>
      </c>
      <c r="F56" s="12">
        <v>0</v>
      </c>
      <c r="G56" s="12">
        <f t="shared" si="3"/>
        <v>0</v>
      </c>
      <c r="H56" s="12">
        <v>335.875</v>
      </c>
      <c r="I56" s="12">
        <f t="shared" si="4"/>
        <v>255.26500000000001</v>
      </c>
      <c r="J56" s="12">
        <f t="shared" si="5"/>
        <v>255.26500000000001</v>
      </c>
    </row>
    <row r="57" spans="2:10" ht="15.75" x14ac:dyDescent="0.25">
      <c r="B57" s="8">
        <v>48</v>
      </c>
      <c r="C57" s="227" t="s">
        <v>30</v>
      </c>
      <c r="D57" s="10" t="s">
        <v>21</v>
      </c>
      <c r="E57" s="14">
        <v>10</v>
      </c>
      <c r="F57" s="12">
        <v>1120</v>
      </c>
      <c r="G57" s="12">
        <f t="shared" si="3"/>
        <v>11200</v>
      </c>
      <c r="H57" s="13">
        <v>0</v>
      </c>
      <c r="I57" s="12">
        <f t="shared" si="4"/>
        <v>0</v>
      </c>
      <c r="J57" s="12">
        <f t="shared" si="5"/>
        <v>11200</v>
      </c>
    </row>
    <row r="58" spans="2:10" ht="15.75" x14ac:dyDescent="0.25">
      <c r="B58" s="8">
        <v>49</v>
      </c>
      <c r="C58" s="227" t="s">
        <v>31</v>
      </c>
      <c r="D58" s="10" t="s">
        <v>32</v>
      </c>
      <c r="E58" s="14">
        <v>12</v>
      </c>
      <c r="F58" s="12">
        <v>1324</v>
      </c>
      <c r="G58" s="12">
        <f t="shared" si="3"/>
        <v>15888</v>
      </c>
      <c r="H58" s="13">
        <v>0</v>
      </c>
      <c r="I58" s="12">
        <f t="shared" si="4"/>
        <v>0</v>
      </c>
      <c r="J58" s="12">
        <f t="shared" si="5"/>
        <v>15888</v>
      </c>
    </row>
    <row r="59" spans="2:10" x14ac:dyDescent="0.25">
      <c r="B59" s="8">
        <v>50</v>
      </c>
      <c r="C59" s="9" t="s">
        <v>33</v>
      </c>
      <c r="D59" s="10" t="s">
        <v>34</v>
      </c>
      <c r="E59" s="11">
        <v>12</v>
      </c>
      <c r="F59" s="12">
        <v>0</v>
      </c>
      <c r="G59" s="12">
        <f t="shared" si="3"/>
        <v>0</v>
      </c>
      <c r="H59" s="12">
        <v>9650</v>
      </c>
      <c r="I59" s="12">
        <f t="shared" si="4"/>
        <v>115800</v>
      </c>
      <c r="J59" s="12">
        <f t="shared" si="5"/>
        <v>115800</v>
      </c>
    </row>
    <row r="60" spans="2:10" x14ac:dyDescent="0.25">
      <c r="B60" s="8">
        <v>51</v>
      </c>
      <c r="C60" s="9" t="s">
        <v>35</v>
      </c>
      <c r="D60" s="10" t="s">
        <v>34</v>
      </c>
      <c r="E60" s="11">
        <v>12</v>
      </c>
      <c r="F60" s="12">
        <v>0</v>
      </c>
      <c r="G60" s="12">
        <f t="shared" si="3"/>
        <v>0</v>
      </c>
      <c r="H60" s="12">
        <v>16500</v>
      </c>
      <c r="I60" s="12">
        <f t="shared" si="4"/>
        <v>198000</v>
      </c>
      <c r="J60" s="12">
        <f t="shared" si="5"/>
        <v>198000</v>
      </c>
    </row>
    <row r="61" spans="2:10" x14ac:dyDescent="0.25">
      <c r="B61" s="8">
        <v>52</v>
      </c>
      <c r="C61" s="9" t="s">
        <v>36</v>
      </c>
      <c r="D61" s="10" t="s">
        <v>21</v>
      </c>
      <c r="E61" s="11">
        <v>24</v>
      </c>
      <c r="F61" s="12">
        <v>0</v>
      </c>
      <c r="G61" s="12">
        <f t="shared" si="3"/>
        <v>0</v>
      </c>
      <c r="H61" s="12">
        <v>228</v>
      </c>
      <c r="I61" s="12">
        <f t="shared" si="4"/>
        <v>5472</v>
      </c>
      <c r="J61" s="12">
        <f t="shared" si="5"/>
        <v>5472</v>
      </c>
    </row>
    <row r="62" spans="2:10" ht="15.75" x14ac:dyDescent="0.25">
      <c r="B62" s="8">
        <v>53</v>
      </c>
      <c r="C62" s="9" t="s">
        <v>64</v>
      </c>
      <c r="D62" s="10" t="s">
        <v>12</v>
      </c>
      <c r="E62" s="11">
        <v>17</v>
      </c>
      <c r="F62" s="12">
        <v>2416.5</v>
      </c>
      <c r="G62" s="12">
        <f t="shared" si="3"/>
        <v>41080.5</v>
      </c>
      <c r="H62" s="13">
        <v>0</v>
      </c>
      <c r="I62" s="12">
        <f t="shared" si="4"/>
        <v>0</v>
      </c>
      <c r="J62" s="12">
        <f t="shared" si="5"/>
        <v>41080.5</v>
      </c>
    </row>
    <row r="63" spans="2:10" x14ac:dyDescent="0.25">
      <c r="B63" s="8">
        <v>54</v>
      </c>
      <c r="C63" s="227" t="s">
        <v>19</v>
      </c>
      <c r="D63" s="10" t="s">
        <v>12</v>
      </c>
      <c r="E63" s="14">
        <v>21.42</v>
      </c>
      <c r="F63" s="12">
        <v>0</v>
      </c>
      <c r="G63" s="12">
        <f t="shared" si="3"/>
        <v>0</v>
      </c>
      <c r="H63" s="12">
        <v>4800</v>
      </c>
      <c r="I63" s="12">
        <f t="shared" si="4"/>
        <v>102816.00000000001</v>
      </c>
      <c r="J63" s="12">
        <f t="shared" si="5"/>
        <v>102816.00000000001</v>
      </c>
    </row>
    <row r="64" spans="2:10" ht="15.75" x14ac:dyDescent="0.25">
      <c r="B64" s="8">
        <v>55</v>
      </c>
      <c r="C64" s="9" t="s">
        <v>65</v>
      </c>
      <c r="D64" s="10" t="s">
        <v>12</v>
      </c>
      <c r="E64" s="11">
        <v>1.7</v>
      </c>
      <c r="F64" s="12">
        <v>2102.355</v>
      </c>
      <c r="G64" s="12">
        <f t="shared" si="3"/>
        <v>3574.0034999999998</v>
      </c>
      <c r="H64" s="13">
        <v>0</v>
      </c>
      <c r="I64" s="12">
        <f t="shared" si="4"/>
        <v>0</v>
      </c>
      <c r="J64" s="12">
        <f t="shared" si="5"/>
        <v>3574.0034999999998</v>
      </c>
    </row>
    <row r="65" spans="2:10" x14ac:dyDescent="0.25">
      <c r="B65" s="8">
        <v>56</v>
      </c>
      <c r="C65" s="9" t="s">
        <v>19</v>
      </c>
      <c r="D65" s="10" t="s">
        <v>12</v>
      </c>
      <c r="E65" s="11">
        <v>2.1419999999999999</v>
      </c>
      <c r="F65" s="12">
        <v>0</v>
      </c>
      <c r="G65" s="12">
        <f t="shared" si="3"/>
        <v>0</v>
      </c>
      <c r="H65" s="12">
        <v>4800</v>
      </c>
      <c r="I65" s="12">
        <f t="shared" si="4"/>
        <v>10281.6</v>
      </c>
      <c r="J65" s="12">
        <f t="shared" si="5"/>
        <v>10281.6</v>
      </c>
    </row>
    <row r="66" spans="2:10" ht="15.75" x14ac:dyDescent="0.25">
      <c r="B66" s="8">
        <v>57</v>
      </c>
      <c r="C66" s="9" t="s">
        <v>66</v>
      </c>
      <c r="D66" s="10" t="s">
        <v>14</v>
      </c>
      <c r="E66" s="11">
        <v>31</v>
      </c>
      <c r="F66" s="12">
        <v>1181.625</v>
      </c>
      <c r="G66" s="12">
        <f t="shared" si="3"/>
        <v>36630.375</v>
      </c>
      <c r="H66" s="13">
        <v>0</v>
      </c>
      <c r="I66" s="12">
        <f t="shared" si="4"/>
        <v>0</v>
      </c>
      <c r="J66" s="12">
        <f t="shared" si="5"/>
        <v>36630.375</v>
      </c>
    </row>
    <row r="67" spans="2:10" ht="30" x14ac:dyDescent="0.25">
      <c r="B67" s="8">
        <v>58</v>
      </c>
      <c r="C67" s="9" t="s">
        <v>67</v>
      </c>
      <c r="D67" s="10" t="s">
        <v>41</v>
      </c>
      <c r="E67" s="11">
        <v>45</v>
      </c>
      <c r="F67" s="12">
        <v>700</v>
      </c>
      <c r="G67" s="12">
        <f t="shared" si="3"/>
        <v>31500</v>
      </c>
      <c r="H67" s="13">
        <v>0</v>
      </c>
      <c r="I67" s="12">
        <f t="shared" si="4"/>
        <v>0</v>
      </c>
      <c r="J67" s="12">
        <f t="shared" si="5"/>
        <v>31500</v>
      </c>
    </row>
    <row r="68" spans="2:10" ht="45" x14ac:dyDescent="0.25">
      <c r="B68" s="8">
        <v>59</v>
      </c>
      <c r="C68" s="9" t="s">
        <v>68</v>
      </c>
      <c r="D68" s="10" t="s">
        <v>41</v>
      </c>
      <c r="E68" s="11">
        <v>11.5</v>
      </c>
      <c r="F68" s="12">
        <v>1140</v>
      </c>
      <c r="G68" s="12">
        <f t="shared" si="3"/>
        <v>13110</v>
      </c>
      <c r="H68" s="13">
        <v>0</v>
      </c>
      <c r="I68" s="12">
        <f t="shared" si="4"/>
        <v>0</v>
      </c>
      <c r="J68" s="12">
        <f t="shared" si="5"/>
        <v>13110</v>
      </c>
    </row>
    <row r="69" spans="2:10" ht="30" x14ac:dyDescent="0.25">
      <c r="B69" s="8">
        <v>60</v>
      </c>
      <c r="C69" s="9" t="s">
        <v>69</v>
      </c>
      <c r="D69" s="10" t="s">
        <v>41</v>
      </c>
      <c r="E69" s="11">
        <v>7.3</v>
      </c>
      <c r="F69" s="12">
        <v>1140</v>
      </c>
      <c r="G69" s="12">
        <f t="shared" si="3"/>
        <v>8322</v>
      </c>
      <c r="H69" s="13">
        <v>0</v>
      </c>
      <c r="I69" s="12">
        <f t="shared" si="4"/>
        <v>0</v>
      </c>
      <c r="J69" s="12">
        <f t="shared" si="5"/>
        <v>8322</v>
      </c>
    </row>
  </sheetData>
  <mergeCells count="7">
    <mergeCell ref="B3:B6"/>
    <mergeCell ref="C3:C6"/>
    <mergeCell ref="D3:D6"/>
    <mergeCell ref="E3:E6"/>
    <mergeCell ref="F3:J4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Z584"/>
  <sheetViews>
    <sheetView workbookViewId="0">
      <selection activeCell="V17" sqref="V17"/>
    </sheetView>
  </sheetViews>
  <sheetFormatPr defaultColWidth="9.140625" defaultRowHeight="11.25" customHeight="1" x14ac:dyDescent="0.2"/>
  <cols>
    <col min="1" max="1" width="8.85546875" style="22" customWidth="1"/>
    <col min="2" max="2" width="20.140625" style="137" customWidth="1"/>
    <col min="3" max="4" width="10.42578125" style="137" customWidth="1"/>
    <col min="5" max="5" width="13.28515625" style="137" customWidth="1"/>
    <col min="6" max="6" width="8.5703125" style="137" customWidth="1"/>
    <col min="7" max="7" width="10.7109375" style="137" customWidth="1"/>
    <col min="8" max="8" width="8.42578125" style="137" customWidth="1"/>
    <col min="9" max="9" width="13.140625" style="137" customWidth="1"/>
    <col min="10" max="10" width="12.28515625" style="137" customWidth="1"/>
    <col min="11" max="11" width="8.5703125" style="137" customWidth="1"/>
    <col min="12" max="12" width="13" style="137" customWidth="1"/>
    <col min="13" max="13" width="7.85546875" style="137" customWidth="1"/>
    <col min="14" max="14" width="13.28515625" style="137" customWidth="1"/>
    <col min="15" max="15" width="1.140625" style="137" hidden="1" customWidth="1"/>
    <col min="16" max="16" width="73.85546875" style="137" hidden="1" customWidth="1"/>
    <col min="17" max="17" width="83.42578125" style="137" hidden="1" customWidth="1"/>
    <col min="18" max="24" width="9.140625" style="137"/>
    <col min="25" max="40" width="87.28515625" style="69" hidden="1" customWidth="1"/>
    <col min="41" max="46" width="71.7109375" style="69" hidden="1" customWidth="1"/>
    <col min="47" max="54" width="87.28515625" style="69" hidden="1" customWidth="1"/>
    <col min="55" max="60" width="71.7109375" style="69" hidden="1" customWidth="1"/>
    <col min="61" max="68" width="87.28515625" style="69" hidden="1" customWidth="1"/>
    <col min="69" max="74" width="71.7109375" style="69" hidden="1" customWidth="1"/>
    <col min="75" max="82" width="87.28515625" style="69" hidden="1" customWidth="1"/>
    <col min="83" max="88" width="71.7109375" style="69" hidden="1" customWidth="1"/>
    <col min="89" max="96" width="87.28515625" style="69" hidden="1" customWidth="1"/>
    <col min="97" max="102" width="71.7109375" style="69" hidden="1" customWidth="1"/>
    <col min="103" max="110" width="87.28515625" style="69" hidden="1" customWidth="1"/>
    <col min="111" max="152" width="159" style="69" hidden="1" customWidth="1"/>
    <col min="153" max="155" width="32.28515625" style="69" hidden="1" customWidth="1"/>
    <col min="156" max="157" width="159" style="69" hidden="1" customWidth="1"/>
    <col min="158" max="160" width="34.140625" style="69" hidden="1" customWidth="1"/>
    <col min="161" max="161" width="130" style="69" hidden="1" customWidth="1"/>
    <col min="162" max="165" width="34.140625" style="69" hidden="1" customWidth="1"/>
    <col min="166" max="172" width="95.85546875" style="69" hidden="1" customWidth="1"/>
    <col min="173" max="177" width="53.42578125" style="69" hidden="1" customWidth="1"/>
    <col min="178" max="182" width="55.42578125" style="69" hidden="1" customWidth="1"/>
    <col min="183" max="187" width="53.42578125" style="69" hidden="1" customWidth="1"/>
    <col min="188" max="192" width="55.42578125" style="69" hidden="1" customWidth="1"/>
    <col min="193" max="234" width="159" style="69" hidden="1" customWidth="1"/>
    <col min="235" max="16384" width="9.140625" style="137"/>
  </cols>
  <sheetData>
    <row r="1" spans="1:138" customFormat="1" ht="15" x14ac:dyDescent="0.25"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 t="s">
        <v>72</v>
      </c>
    </row>
    <row r="2" spans="1:138" customFormat="1" ht="11.2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3" t="s">
        <v>73</v>
      </c>
    </row>
    <row r="3" spans="1:138" customFormat="1" ht="8.2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3"/>
    </row>
    <row r="4" spans="1:138" customFormat="1" ht="2.25" customHeight="1" x14ac:dyDescent="0.25">
      <c r="A4" s="25"/>
      <c r="B4" s="26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38" customFormat="1" ht="11.25" customHeight="1" x14ac:dyDescent="0.25">
      <c r="A5" s="25" t="s">
        <v>74</v>
      </c>
      <c r="B5" s="26"/>
      <c r="C5" s="24"/>
      <c r="E5" s="24"/>
      <c r="F5" s="24"/>
      <c r="G5" s="143" t="s">
        <v>75</v>
      </c>
      <c r="H5" s="143"/>
      <c r="I5" s="143"/>
      <c r="J5" s="143"/>
      <c r="K5" s="143"/>
      <c r="L5" s="143"/>
      <c r="M5" s="143"/>
      <c r="N5" s="143"/>
      <c r="Y5" s="27" t="s">
        <v>75</v>
      </c>
      <c r="Z5" s="27" t="s">
        <v>76</v>
      </c>
      <c r="AA5" s="27" t="s">
        <v>76</v>
      </c>
      <c r="AB5" s="27" t="s">
        <v>76</v>
      </c>
      <c r="AC5" s="27" t="s">
        <v>76</v>
      </c>
      <c r="AD5" s="27" t="s">
        <v>76</v>
      </c>
      <c r="AE5" s="27" t="s">
        <v>76</v>
      </c>
      <c r="AF5" s="27" t="s">
        <v>76</v>
      </c>
    </row>
    <row r="6" spans="1:138" customFormat="1" ht="56.25" customHeight="1" x14ac:dyDescent="0.25">
      <c r="A6" s="25" t="s">
        <v>77</v>
      </c>
      <c r="B6" s="26"/>
      <c r="C6" s="24"/>
      <c r="E6" s="28"/>
      <c r="F6" s="28"/>
      <c r="G6" s="144" t="s">
        <v>78</v>
      </c>
      <c r="H6" s="144"/>
      <c r="I6" s="144"/>
      <c r="J6" s="144"/>
      <c r="K6" s="144"/>
      <c r="L6" s="144"/>
      <c r="M6" s="144"/>
      <c r="N6" s="144"/>
      <c r="AG6" s="27" t="s">
        <v>78</v>
      </c>
      <c r="AH6" s="27" t="s">
        <v>76</v>
      </c>
      <c r="AI6" s="27" t="s">
        <v>76</v>
      </c>
      <c r="AJ6" s="27" t="s">
        <v>76</v>
      </c>
      <c r="AK6" s="27" t="s">
        <v>76</v>
      </c>
      <c r="AL6" s="27" t="s">
        <v>76</v>
      </c>
      <c r="AM6" s="27" t="s">
        <v>76</v>
      </c>
      <c r="AN6" s="27" t="s">
        <v>76</v>
      </c>
    </row>
    <row r="7" spans="1:138" customFormat="1" ht="45" customHeight="1" x14ac:dyDescent="0.25">
      <c r="A7" s="145" t="s">
        <v>79</v>
      </c>
      <c r="B7" s="145"/>
      <c r="C7" s="145"/>
      <c r="D7" s="145"/>
      <c r="E7" s="145"/>
      <c r="F7" s="145"/>
      <c r="G7" s="144" t="s">
        <v>80</v>
      </c>
      <c r="H7" s="144"/>
      <c r="I7" s="144"/>
      <c r="J7" s="144"/>
      <c r="K7" s="144"/>
      <c r="L7" s="144"/>
      <c r="M7" s="144"/>
      <c r="N7" s="144"/>
      <c r="P7" s="29" t="s">
        <v>79</v>
      </c>
      <c r="Q7" s="30" t="s">
        <v>80</v>
      </c>
      <c r="R7" s="27"/>
      <c r="S7" s="27"/>
      <c r="T7" s="27"/>
      <c r="U7" s="27"/>
      <c r="V7" s="27"/>
      <c r="W7" s="27"/>
      <c r="X7" s="27"/>
      <c r="AO7" s="27" t="s">
        <v>79</v>
      </c>
      <c r="AP7" s="27" t="s">
        <v>76</v>
      </c>
      <c r="AQ7" s="27" t="s">
        <v>76</v>
      </c>
      <c r="AR7" s="27" t="s">
        <v>76</v>
      </c>
      <c r="AS7" s="27" t="s">
        <v>76</v>
      </c>
      <c r="AT7" s="27" t="s">
        <v>76</v>
      </c>
      <c r="AU7" s="27" t="s">
        <v>80</v>
      </c>
      <c r="AV7" s="27" t="s">
        <v>76</v>
      </c>
      <c r="AW7" s="27" t="s">
        <v>76</v>
      </c>
      <c r="AX7" s="27" t="s">
        <v>76</v>
      </c>
      <c r="AY7" s="27" t="s">
        <v>76</v>
      </c>
      <c r="AZ7" s="27" t="s">
        <v>76</v>
      </c>
      <c r="BA7" s="27" t="s">
        <v>76</v>
      </c>
      <c r="BB7" s="27" t="s">
        <v>76</v>
      </c>
    </row>
    <row r="8" spans="1:138" customFormat="1" ht="67.5" customHeight="1" x14ac:dyDescent="0.25">
      <c r="A8" s="146" t="s">
        <v>81</v>
      </c>
      <c r="B8" s="146"/>
      <c r="C8" s="146"/>
      <c r="D8" s="146"/>
      <c r="E8" s="146"/>
      <c r="F8" s="146"/>
      <c r="G8" s="144"/>
      <c r="H8" s="144"/>
      <c r="I8" s="144"/>
      <c r="J8" s="144"/>
      <c r="K8" s="144"/>
      <c r="L8" s="144"/>
      <c r="M8" s="144"/>
      <c r="N8" s="144"/>
      <c r="P8" s="29" t="s">
        <v>81</v>
      </c>
      <c r="Q8" s="30"/>
      <c r="R8" s="27"/>
      <c r="S8" s="27"/>
      <c r="T8" s="27"/>
      <c r="U8" s="27"/>
      <c r="V8" s="27"/>
      <c r="W8" s="27"/>
      <c r="X8" s="27"/>
      <c r="BC8" s="27" t="s">
        <v>81</v>
      </c>
      <c r="BD8" s="27" t="s">
        <v>76</v>
      </c>
      <c r="BE8" s="27" t="s">
        <v>76</v>
      </c>
      <c r="BF8" s="27" t="s">
        <v>76</v>
      </c>
      <c r="BG8" s="27" t="s">
        <v>76</v>
      </c>
      <c r="BH8" s="27" t="s">
        <v>76</v>
      </c>
      <c r="BI8" s="27" t="s">
        <v>76</v>
      </c>
      <c r="BJ8" s="27" t="s">
        <v>76</v>
      </c>
      <c r="BK8" s="27" t="s">
        <v>76</v>
      </c>
      <c r="BL8" s="27" t="s">
        <v>76</v>
      </c>
      <c r="BM8" s="27" t="s">
        <v>76</v>
      </c>
      <c r="BN8" s="27" t="s">
        <v>76</v>
      </c>
      <c r="BO8" s="27" t="s">
        <v>76</v>
      </c>
      <c r="BP8" s="27" t="s">
        <v>76</v>
      </c>
    </row>
    <row r="9" spans="1:138" customFormat="1" ht="33.75" customHeight="1" x14ac:dyDescent="0.25">
      <c r="A9" s="145" t="s">
        <v>82</v>
      </c>
      <c r="B9" s="145"/>
      <c r="C9" s="145"/>
      <c r="D9" s="145"/>
      <c r="E9" s="145"/>
      <c r="F9" s="145"/>
      <c r="G9" s="144"/>
      <c r="H9" s="144"/>
      <c r="I9" s="144"/>
      <c r="J9" s="144"/>
      <c r="K9" s="144"/>
      <c r="L9" s="144"/>
      <c r="M9" s="144"/>
      <c r="N9" s="144"/>
      <c r="P9" s="29" t="s">
        <v>82</v>
      </c>
      <c r="Q9" s="30"/>
      <c r="R9" s="27"/>
      <c r="S9" s="27"/>
      <c r="T9" s="27"/>
      <c r="U9" s="27"/>
      <c r="V9" s="27"/>
      <c r="W9" s="27"/>
      <c r="X9" s="27"/>
      <c r="BQ9" s="27" t="s">
        <v>82</v>
      </c>
      <c r="BR9" s="27" t="s">
        <v>76</v>
      </c>
      <c r="BS9" s="27" t="s">
        <v>76</v>
      </c>
      <c r="BT9" s="27" t="s">
        <v>76</v>
      </c>
      <c r="BU9" s="27" t="s">
        <v>76</v>
      </c>
      <c r="BV9" s="27" t="s">
        <v>76</v>
      </c>
      <c r="BW9" s="27" t="s">
        <v>76</v>
      </c>
      <c r="BX9" s="27" t="s">
        <v>76</v>
      </c>
      <c r="BY9" s="27" t="s">
        <v>76</v>
      </c>
      <c r="BZ9" s="27" t="s">
        <v>76</v>
      </c>
      <c r="CA9" s="27" t="s">
        <v>76</v>
      </c>
      <c r="CB9" s="27" t="s">
        <v>76</v>
      </c>
      <c r="CC9" s="27" t="s">
        <v>76</v>
      </c>
      <c r="CD9" s="27" t="s">
        <v>76</v>
      </c>
    </row>
    <row r="10" spans="1:138" customFormat="1" ht="11.25" customHeight="1" x14ac:dyDescent="0.25">
      <c r="A10" s="151" t="s">
        <v>83</v>
      </c>
      <c r="B10" s="151"/>
      <c r="C10" s="151"/>
      <c r="D10" s="151"/>
      <c r="E10" s="151"/>
      <c r="F10" s="151"/>
      <c r="G10" s="144" t="s">
        <v>84</v>
      </c>
      <c r="H10" s="144"/>
      <c r="I10" s="144"/>
      <c r="J10" s="144"/>
      <c r="K10" s="144"/>
      <c r="L10" s="144"/>
      <c r="M10" s="144"/>
      <c r="N10" s="144"/>
      <c r="P10" s="31"/>
      <c r="Q10" s="31"/>
      <c r="CE10" s="27" t="s">
        <v>83</v>
      </c>
      <c r="CF10" s="27" t="s">
        <v>76</v>
      </c>
      <c r="CG10" s="27" t="s">
        <v>76</v>
      </c>
      <c r="CH10" s="27" t="s">
        <v>76</v>
      </c>
      <c r="CI10" s="27" t="s">
        <v>76</v>
      </c>
      <c r="CJ10" s="27" t="s">
        <v>76</v>
      </c>
      <c r="CK10" s="27" t="s">
        <v>84</v>
      </c>
      <c r="CL10" s="27" t="s">
        <v>76</v>
      </c>
      <c r="CM10" s="27" t="s">
        <v>76</v>
      </c>
      <c r="CN10" s="27" t="s">
        <v>76</v>
      </c>
      <c r="CO10" s="27" t="s">
        <v>76</v>
      </c>
      <c r="CP10" s="27" t="s">
        <v>76</v>
      </c>
      <c r="CQ10" s="27" t="s">
        <v>76</v>
      </c>
      <c r="CR10" s="27" t="s">
        <v>76</v>
      </c>
    </row>
    <row r="11" spans="1:138" customFormat="1" ht="15" x14ac:dyDescent="0.25">
      <c r="A11" s="151" t="s">
        <v>85</v>
      </c>
      <c r="B11" s="151"/>
      <c r="C11" s="151"/>
      <c r="D11" s="151"/>
      <c r="E11" s="151"/>
      <c r="F11" s="151"/>
      <c r="G11" s="144"/>
      <c r="H11" s="144"/>
      <c r="I11" s="144"/>
      <c r="J11" s="144"/>
      <c r="K11" s="144"/>
      <c r="L11" s="144"/>
      <c r="M11" s="144"/>
      <c r="N11" s="144"/>
      <c r="CS11" s="27" t="s">
        <v>85</v>
      </c>
      <c r="CT11" s="27" t="s">
        <v>76</v>
      </c>
      <c r="CU11" s="27" t="s">
        <v>76</v>
      </c>
      <c r="CV11" s="27" t="s">
        <v>76</v>
      </c>
      <c r="CW11" s="27" t="s">
        <v>76</v>
      </c>
      <c r="CX11" s="27" t="s">
        <v>76</v>
      </c>
      <c r="CY11" s="27" t="s">
        <v>76</v>
      </c>
      <c r="CZ11" s="27" t="s">
        <v>76</v>
      </c>
      <c r="DA11" s="27" t="s">
        <v>76</v>
      </c>
      <c r="DB11" s="27" t="s">
        <v>76</v>
      </c>
      <c r="DC11" s="27" t="s">
        <v>76</v>
      </c>
      <c r="DD11" s="27" t="s">
        <v>76</v>
      </c>
      <c r="DE11" s="27" t="s">
        <v>76</v>
      </c>
      <c r="DF11" s="27" t="s">
        <v>76</v>
      </c>
    </row>
    <row r="12" spans="1:138" customFormat="1" ht="8.25" customHeight="1" x14ac:dyDescent="0.25">
      <c r="A12" s="32"/>
      <c r="B12" s="24"/>
      <c r="C12" s="24"/>
      <c r="D12" s="24"/>
      <c r="E12" s="24"/>
      <c r="F12" s="26"/>
      <c r="G12" s="26"/>
      <c r="H12" s="26"/>
      <c r="I12" s="26"/>
      <c r="J12" s="26"/>
      <c r="K12" s="26"/>
      <c r="L12" s="26"/>
      <c r="M12" s="26"/>
      <c r="N12" s="26"/>
    </row>
    <row r="13" spans="1:138" customFormat="1" ht="15" x14ac:dyDescent="0.25">
      <c r="A13" s="148"/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DG13" s="27" t="s">
        <v>76</v>
      </c>
      <c r="DH13" s="27" t="s">
        <v>76</v>
      </c>
      <c r="DI13" s="27" t="s">
        <v>76</v>
      </c>
      <c r="DJ13" s="27" t="s">
        <v>76</v>
      </c>
      <c r="DK13" s="27" t="s">
        <v>76</v>
      </c>
      <c r="DL13" s="27" t="s">
        <v>76</v>
      </c>
      <c r="DM13" s="27" t="s">
        <v>76</v>
      </c>
      <c r="DN13" s="27" t="s">
        <v>76</v>
      </c>
      <c r="DO13" s="27" t="s">
        <v>76</v>
      </c>
      <c r="DP13" s="27" t="s">
        <v>76</v>
      </c>
      <c r="DQ13" s="27" t="s">
        <v>76</v>
      </c>
      <c r="DR13" s="27" t="s">
        <v>76</v>
      </c>
      <c r="DS13" s="27" t="s">
        <v>76</v>
      </c>
      <c r="DT13" s="27" t="s">
        <v>76</v>
      </c>
    </row>
    <row r="14" spans="1:138" customFormat="1" ht="15" x14ac:dyDescent="0.25">
      <c r="A14" s="149" t="s">
        <v>86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138" customFormat="1" ht="8.2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1:138" customFormat="1" ht="15" x14ac:dyDescent="0.25">
      <c r="A16" s="148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DU16" s="27" t="s">
        <v>76</v>
      </c>
      <c r="DV16" s="27" t="s">
        <v>76</v>
      </c>
      <c r="DW16" s="27" t="s">
        <v>76</v>
      </c>
      <c r="DX16" s="27" t="s">
        <v>76</v>
      </c>
      <c r="DY16" s="27" t="s">
        <v>76</v>
      </c>
      <c r="DZ16" s="27" t="s">
        <v>76</v>
      </c>
      <c r="EA16" s="27" t="s">
        <v>76</v>
      </c>
      <c r="EB16" s="27" t="s">
        <v>76</v>
      </c>
      <c r="EC16" s="27" t="s">
        <v>76</v>
      </c>
      <c r="ED16" s="27" t="s">
        <v>76</v>
      </c>
      <c r="EE16" s="27" t="s">
        <v>76</v>
      </c>
      <c r="EF16" s="27" t="s">
        <v>76</v>
      </c>
      <c r="EG16" s="27" t="s">
        <v>76</v>
      </c>
      <c r="EH16" s="27" t="s">
        <v>76</v>
      </c>
    </row>
    <row r="17" spans="1:155" customFormat="1" ht="15" x14ac:dyDescent="0.25">
      <c r="A17" s="149" t="s">
        <v>87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155" customFormat="1" ht="24" customHeight="1" x14ac:dyDescent="0.25">
      <c r="A18" s="150" t="s">
        <v>88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55" customFormat="1" ht="8.25" customHeight="1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55" customFormat="1" ht="15" x14ac:dyDescent="0.25">
      <c r="A20" s="148" t="s">
        <v>89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EI20" s="27" t="s">
        <v>90</v>
      </c>
      <c r="EJ20" s="27" t="s">
        <v>76</v>
      </c>
      <c r="EK20" s="27" t="s">
        <v>76</v>
      </c>
      <c r="EL20" s="27" t="s">
        <v>76</v>
      </c>
      <c r="EM20" s="27" t="s">
        <v>76</v>
      </c>
      <c r="EN20" s="27" t="s">
        <v>76</v>
      </c>
      <c r="EO20" s="27" t="s">
        <v>76</v>
      </c>
      <c r="EP20" s="27" t="s">
        <v>76</v>
      </c>
      <c r="EQ20" s="27" t="s">
        <v>76</v>
      </c>
      <c r="ER20" s="27" t="s">
        <v>76</v>
      </c>
      <c r="ES20" s="27" t="s">
        <v>76</v>
      </c>
      <c r="ET20" s="27" t="s">
        <v>76</v>
      </c>
      <c r="EU20" s="27" t="s">
        <v>76</v>
      </c>
      <c r="EV20" s="27" t="s">
        <v>76</v>
      </c>
    </row>
    <row r="21" spans="1:155" customFormat="1" ht="13.5" customHeight="1" x14ac:dyDescent="0.25">
      <c r="A21" s="149" t="s">
        <v>91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</row>
    <row r="22" spans="1:155" customFormat="1" ht="15" customHeight="1" x14ac:dyDescent="0.25">
      <c r="A22" s="24" t="s">
        <v>92</v>
      </c>
      <c r="B22" s="35" t="s">
        <v>93</v>
      </c>
      <c r="C22" s="22" t="s">
        <v>94</v>
      </c>
      <c r="D22" s="22"/>
      <c r="E22" s="22"/>
      <c r="F22" s="28"/>
      <c r="G22" s="28"/>
      <c r="H22" s="28"/>
      <c r="I22" s="28"/>
      <c r="J22" s="28"/>
      <c r="K22" s="28"/>
      <c r="L22" s="28"/>
      <c r="M22" s="28"/>
      <c r="N22" s="28"/>
    </row>
    <row r="23" spans="1:155" customFormat="1" ht="18" customHeight="1" x14ac:dyDescent="0.25">
      <c r="A23" s="24" t="s">
        <v>95</v>
      </c>
      <c r="B23" s="143" t="s">
        <v>96</v>
      </c>
      <c r="C23" s="143"/>
      <c r="D23" s="143"/>
      <c r="E23" s="143"/>
      <c r="F23" s="143"/>
      <c r="G23" s="28"/>
      <c r="H23" s="28"/>
      <c r="I23" s="28"/>
      <c r="J23" s="28"/>
      <c r="K23" s="28"/>
      <c r="L23" s="28"/>
      <c r="M23" s="28"/>
      <c r="N23" s="28"/>
    </row>
    <row r="24" spans="1:155" customFormat="1" ht="15" x14ac:dyDescent="0.25">
      <c r="A24" s="24"/>
      <c r="B24" s="168" t="s">
        <v>97</v>
      </c>
      <c r="C24" s="168"/>
      <c r="D24" s="168"/>
      <c r="E24" s="168"/>
      <c r="F24" s="168"/>
      <c r="G24" s="36"/>
      <c r="H24" s="36"/>
      <c r="I24" s="36"/>
      <c r="J24" s="36"/>
      <c r="K24" s="36"/>
      <c r="L24" s="36"/>
      <c r="M24" s="37"/>
      <c r="N24" s="36"/>
    </row>
    <row r="25" spans="1:155" customFormat="1" ht="9.75" customHeight="1" x14ac:dyDescent="0.25">
      <c r="A25" s="24"/>
      <c r="B25" s="24"/>
      <c r="C25" s="24"/>
      <c r="D25" s="38"/>
      <c r="E25" s="38"/>
      <c r="F25" s="38"/>
      <c r="G25" s="38"/>
      <c r="H25" s="38"/>
      <c r="I25" s="38"/>
      <c r="J25" s="38"/>
      <c r="K25" s="38"/>
      <c r="L25" s="38"/>
      <c r="M25" s="36"/>
      <c r="N25" s="36"/>
    </row>
    <row r="26" spans="1:155" customFormat="1" ht="15" x14ac:dyDescent="0.25">
      <c r="A26" s="39" t="s">
        <v>426</v>
      </c>
      <c r="B26" s="24"/>
      <c r="C26" s="24"/>
      <c r="D26" s="206" t="s">
        <v>450</v>
      </c>
      <c r="E26" s="147"/>
      <c r="F26" s="147"/>
      <c r="G26" s="147"/>
      <c r="H26" s="147"/>
      <c r="I26" s="147"/>
      <c r="J26" s="147"/>
      <c r="K26" s="40"/>
      <c r="L26" s="40"/>
      <c r="M26" s="40"/>
      <c r="N26" s="40"/>
      <c r="EW26" s="27" t="s">
        <v>98</v>
      </c>
      <c r="EX26" s="27" t="s">
        <v>76</v>
      </c>
      <c r="EY26" s="27" t="s">
        <v>76</v>
      </c>
    </row>
    <row r="27" spans="1:155" customFormat="1" ht="9.75" customHeight="1" x14ac:dyDescent="0.25">
      <c r="A27" s="24"/>
      <c r="B27" s="41"/>
      <c r="C27" s="4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5" customFormat="1" ht="12.75" customHeight="1" x14ac:dyDescent="0.25">
      <c r="A28" s="39" t="s">
        <v>99</v>
      </c>
      <c r="B28" s="41"/>
      <c r="C28" s="43">
        <v>90669.8</v>
      </c>
      <c r="D28" s="44" t="s">
        <v>100</v>
      </c>
      <c r="E28" s="45" t="s">
        <v>101</v>
      </c>
      <c r="G28" s="41"/>
      <c r="H28" s="41"/>
      <c r="I28" s="41"/>
      <c r="J28" s="41"/>
      <c r="K28" s="41"/>
      <c r="L28" s="46"/>
      <c r="M28" s="46"/>
      <c r="N28" s="41"/>
    </row>
    <row r="29" spans="1:155" customFormat="1" ht="12.75" customHeight="1" x14ac:dyDescent="0.25">
      <c r="A29" s="24"/>
      <c r="B29" s="47" t="s">
        <v>102</v>
      </c>
      <c r="C29" s="48"/>
      <c r="D29" s="49"/>
      <c r="E29" s="45"/>
      <c r="G29" s="41"/>
    </row>
    <row r="30" spans="1:155" customFormat="1" ht="12.75" customHeight="1" x14ac:dyDescent="0.25">
      <c r="A30" s="24"/>
      <c r="B30" s="50" t="s">
        <v>103</v>
      </c>
      <c r="C30" s="43">
        <v>90613.25</v>
      </c>
      <c r="D30" s="44" t="s">
        <v>104</v>
      </c>
      <c r="E30" s="45" t="s">
        <v>101</v>
      </c>
      <c r="G30" s="41" t="s">
        <v>105</v>
      </c>
      <c r="I30" s="41"/>
      <c r="J30" s="41"/>
      <c r="K30" s="41"/>
      <c r="L30" s="43">
        <v>2092.71</v>
      </c>
      <c r="M30" s="51" t="s">
        <v>106</v>
      </c>
      <c r="N30" s="45" t="s">
        <v>101</v>
      </c>
    </row>
    <row r="31" spans="1:155" customFormat="1" ht="12.75" customHeight="1" x14ac:dyDescent="0.25">
      <c r="A31" s="24"/>
      <c r="B31" s="50" t="s">
        <v>107</v>
      </c>
      <c r="C31" s="43">
        <v>56.56</v>
      </c>
      <c r="D31" s="52" t="s">
        <v>108</v>
      </c>
      <c r="E31" s="45" t="s">
        <v>101</v>
      </c>
      <c r="G31" s="41" t="s">
        <v>109</v>
      </c>
      <c r="I31" s="41"/>
      <c r="J31" s="41"/>
      <c r="K31" s="41"/>
      <c r="L31" s="169">
        <v>4145.5600000000004</v>
      </c>
      <c r="M31" s="169"/>
      <c r="N31" s="45" t="s">
        <v>110</v>
      </c>
    </row>
    <row r="32" spans="1:155" customFormat="1" ht="12.75" customHeight="1" x14ac:dyDescent="0.25">
      <c r="A32" s="24"/>
      <c r="B32" s="50" t="s">
        <v>111</v>
      </c>
      <c r="C32" s="43">
        <v>0</v>
      </c>
      <c r="D32" s="52" t="s">
        <v>112</v>
      </c>
      <c r="E32" s="45" t="s">
        <v>101</v>
      </c>
      <c r="G32" s="41" t="s">
        <v>113</v>
      </c>
      <c r="I32" s="41"/>
      <c r="J32" s="41"/>
      <c r="K32" s="41"/>
      <c r="L32" s="169">
        <v>821.2</v>
      </c>
      <c r="M32" s="169"/>
      <c r="N32" s="45" t="s">
        <v>110</v>
      </c>
    </row>
    <row r="33" spans="1:164" customFormat="1" ht="12.75" customHeight="1" x14ac:dyDescent="0.25">
      <c r="A33" s="24"/>
      <c r="B33" s="50" t="s">
        <v>114</v>
      </c>
      <c r="C33" s="43">
        <v>0</v>
      </c>
      <c r="D33" s="44" t="s">
        <v>112</v>
      </c>
      <c r="E33" s="45" t="s">
        <v>101</v>
      </c>
      <c r="G33" s="41"/>
      <c r="H33" s="41"/>
      <c r="I33" s="41"/>
      <c r="J33" s="41"/>
      <c r="K33" s="41"/>
      <c r="L33" s="152" t="s">
        <v>115</v>
      </c>
      <c r="M33" s="152"/>
      <c r="N33" s="41"/>
    </row>
    <row r="34" spans="1:164" customFormat="1" ht="9.75" customHeight="1" x14ac:dyDescent="0.25">
      <c r="A34" s="53"/>
    </row>
    <row r="35" spans="1:164" customFormat="1" ht="36" customHeight="1" x14ac:dyDescent="0.25">
      <c r="A35" s="153" t="s">
        <v>0</v>
      </c>
      <c r="B35" s="156" t="s">
        <v>116</v>
      </c>
      <c r="C35" s="159" t="s">
        <v>117</v>
      </c>
      <c r="D35" s="160"/>
      <c r="E35" s="161"/>
      <c r="F35" s="156" t="s">
        <v>118</v>
      </c>
      <c r="G35" s="159" t="s">
        <v>119</v>
      </c>
      <c r="H35" s="160"/>
      <c r="I35" s="161"/>
      <c r="J35" s="159" t="s">
        <v>120</v>
      </c>
      <c r="K35" s="160"/>
      <c r="L35" s="161"/>
      <c r="M35" s="156" t="s">
        <v>121</v>
      </c>
      <c r="N35" s="156" t="s">
        <v>122</v>
      </c>
    </row>
    <row r="36" spans="1:164" customFormat="1" ht="11.25" customHeight="1" x14ac:dyDescent="0.25">
      <c r="A36" s="154"/>
      <c r="B36" s="157"/>
      <c r="C36" s="162"/>
      <c r="D36" s="163"/>
      <c r="E36" s="164"/>
      <c r="F36" s="157"/>
      <c r="G36" s="165"/>
      <c r="H36" s="166"/>
      <c r="I36" s="167"/>
      <c r="J36" s="165"/>
      <c r="K36" s="166"/>
      <c r="L36" s="167"/>
      <c r="M36" s="157"/>
      <c r="N36" s="157"/>
    </row>
    <row r="37" spans="1:164" customFormat="1" ht="34.5" customHeight="1" x14ac:dyDescent="0.25">
      <c r="A37" s="155"/>
      <c r="B37" s="158"/>
      <c r="C37" s="165"/>
      <c r="D37" s="166"/>
      <c r="E37" s="167"/>
      <c r="F37" s="158"/>
      <c r="G37" s="54" t="s">
        <v>123</v>
      </c>
      <c r="H37" s="54" t="s">
        <v>124</v>
      </c>
      <c r="I37" s="54" t="s">
        <v>125</v>
      </c>
      <c r="J37" s="54" t="s">
        <v>123</v>
      </c>
      <c r="K37" s="54" t="s">
        <v>124</v>
      </c>
      <c r="L37" s="54" t="s">
        <v>126</v>
      </c>
      <c r="M37" s="158"/>
      <c r="N37" s="158"/>
    </row>
    <row r="38" spans="1:164" customFormat="1" ht="15" x14ac:dyDescent="0.25">
      <c r="A38" s="55">
        <v>1</v>
      </c>
      <c r="B38" s="56">
        <v>2</v>
      </c>
      <c r="C38" s="173">
        <v>3</v>
      </c>
      <c r="D38" s="174"/>
      <c r="E38" s="175"/>
      <c r="F38" s="56">
        <v>4</v>
      </c>
      <c r="G38" s="56">
        <v>5</v>
      </c>
      <c r="H38" s="56">
        <v>6</v>
      </c>
      <c r="I38" s="56">
        <v>7</v>
      </c>
      <c r="J38" s="56">
        <v>8</v>
      </c>
      <c r="K38" s="56">
        <v>9</v>
      </c>
      <c r="L38" s="56">
        <v>10</v>
      </c>
      <c r="M38" s="56">
        <v>11</v>
      </c>
      <c r="N38" s="56">
        <v>12</v>
      </c>
      <c r="O38" s="57"/>
      <c r="P38" s="57"/>
      <c r="Q38" s="57"/>
    </row>
    <row r="39" spans="1:164" customFormat="1" ht="15" x14ac:dyDescent="0.25">
      <c r="A39" s="176" t="s">
        <v>127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8"/>
      <c r="EZ39" s="58" t="s">
        <v>127</v>
      </c>
    </row>
    <row r="40" spans="1:164" customFormat="1" ht="15" x14ac:dyDescent="0.25">
      <c r="A40" s="179" t="s">
        <v>128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1"/>
      <c r="EZ40" s="58"/>
      <c r="FA40" s="59" t="s">
        <v>128</v>
      </c>
    </row>
    <row r="41" spans="1:164" customFormat="1" ht="57" x14ac:dyDescent="0.25">
      <c r="A41" s="60" t="s">
        <v>129</v>
      </c>
      <c r="B41" s="61" t="s">
        <v>130</v>
      </c>
      <c r="C41" s="182" t="s">
        <v>131</v>
      </c>
      <c r="D41" s="182"/>
      <c r="E41" s="182"/>
      <c r="F41" s="62" t="s">
        <v>132</v>
      </c>
      <c r="G41" s="63">
        <v>4</v>
      </c>
      <c r="H41" s="64">
        <v>1</v>
      </c>
      <c r="I41" s="64">
        <v>4</v>
      </c>
      <c r="J41" s="65"/>
      <c r="K41" s="63"/>
      <c r="L41" s="65"/>
      <c r="M41" s="63"/>
      <c r="N41" s="66"/>
      <c r="EZ41" s="58"/>
      <c r="FA41" s="59"/>
      <c r="FB41" s="59" t="s">
        <v>131</v>
      </c>
      <c r="FC41" s="59" t="s">
        <v>76</v>
      </c>
      <c r="FD41" s="59" t="s">
        <v>76</v>
      </c>
    </row>
    <row r="42" spans="1:164" customFormat="1" ht="15" x14ac:dyDescent="0.25">
      <c r="A42" s="67"/>
      <c r="B42" s="68"/>
      <c r="C42" s="170" t="s">
        <v>133</v>
      </c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83"/>
      <c r="EZ42" s="58"/>
      <c r="FA42" s="59"/>
      <c r="FB42" s="59"/>
      <c r="FC42" s="59"/>
      <c r="FD42" s="59"/>
      <c r="FE42" s="69" t="s">
        <v>133</v>
      </c>
    </row>
    <row r="43" spans="1:164" customFormat="1" ht="15" x14ac:dyDescent="0.25">
      <c r="A43" s="70"/>
      <c r="B43" s="71" t="s">
        <v>129</v>
      </c>
      <c r="C43" s="170" t="s">
        <v>134</v>
      </c>
      <c r="D43" s="170"/>
      <c r="E43" s="170"/>
      <c r="F43" s="72"/>
      <c r="G43" s="73"/>
      <c r="H43" s="73"/>
      <c r="I43" s="73"/>
      <c r="J43" s="74">
        <v>920.4</v>
      </c>
      <c r="K43" s="75">
        <v>1.3225</v>
      </c>
      <c r="L43" s="76">
        <v>4868.92</v>
      </c>
      <c r="M43" s="77">
        <v>60.32</v>
      </c>
      <c r="N43" s="78">
        <v>293693.25</v>
      </c>
      <c r="EZ43" s="58"/>
      <c r="FA43" s="59"/>
      <c r="FB43" s="59"/>
      <c r="FC43" s="59"/>
      <c r="FD43" s="59"/>
      <c r="FF43" s="69" t="s">
        <v>134</v>
      </c>
    </row>
    <row r="44" spans="1:164" customFormat="1" ht="15" x14ac:dyDescent="0.25">
      <c r="A44" s="79"/>
      <c r="B44" s="71"/>
      <c r="C44" s="171" t="s">
        <v>135</v>
      </c>
      <c r="D44" s="171"/>
      <c r="E44" s="171"/>
      <c r="F44" s="72" t="s">
        <v>136</v>
      </c>
      <c r="G44" s="80">
        <v>118</v>
      </c>
      <c r="H44" s="75">
        <v>1.3225</v>
      </c>
      <c r="I44" s="77">
        <v>624.22</v>
      </c>
      <c r="J44" s="81"/>
      <c r="K44" s="73"/>
      <c r="L44" s="81"/>
      <c r="M44" s="73"/>
      <c r="N44" s="82"/>
      <c r="EZ44" s="58"/>
      <c r="FA44" s="59"/>
      <c r="FB44" s="59"/>
      <c r="FC44" s="59"/>
      <c r="FD44" s="59"/>
      <c r="FG44" s="69" t="s">
        <v>135</v>
      </c>
    </row>
    <row r="45" spans="1:164" customFormat="1" ht="15" x14ac:dyDescent="0.25">
      <c r="A45" s="67"/>
      <c r="B45" s="71"/>
      <c r="C45" s="172" t="s">
        <v>137</v>
      </c>
      <c r="D45" s="172"/>
      <c r="E45" s="172"/>
      <c r="F45" s="83"/>
      <c r="G45" s="84"/>
      <c r="H45" s="84"/>
      <c r="I45" s="84"/>
      <c r="J45" s="85">
        <v>920.4</v>
      </c>
      <c r="K45" s="84"/>
      <c r="L45" s="86">
        <v>4868.92</v>
      </c>
      <c r="M45" s="84"/>
      <c r="N45" s="87">
        <v>293693.25</v>
      </c>
      <c r="EZ45" s="58"/>
      <c r="FA45" s="59"/>
      <c r="FB45" s="59"/>
      <c r="FC45" s="59"/>
      <c r="FD45" s="59"/>
      <c r="FH45" s="69" t="s">
        <v>137</v>
      </c>
    </row>
    <row r="46" spans="1:164" customFormat="1" ht="15" x14ac:dyDescent="0.25">
      <c r="A46" s="79"/>
      <c r="B46" s="71"/>
      <c r="C46" s="170" t="s">
        <v>138</v>
      </c>
      <c r="D46" s="170"/>
      <c r="E46" s="170"/>
      <c r="F46" s="72"/>
      <c r="G46" s="73"/>
      <c r="H46" s="73"/>
      <c r="I46" s="73"/>
      <c r="J46" s="81"/>
      <c r="K46" s="73"/>
      <c r="L46" s="76">
        <v>4868.92</v>
      </c>
      <c r="M46" s="73"/>
      <c r="N46" s="78">
        <v>293693.25</v>
      </c>
      <c r="EZ46" s="58"/>
      <c r="FA46" s="59"/>
      <c r="FB46" s="59"/>
      <c r="FC46" s="59"/>
      <c r="FD46" s="59"/>
      <c r="FG46" s="69" t="s">
        <v>138</v>
      </c>
    </row>
    <row r="47" spans="1:164" customFormat="1" ht="23.25" x14ac:dyDescent="0.25">
      <c r="A47" s="79"/>
      <c r="B47" s="71" t="s">
        <v>139</v>
      </c>
      <c r="C47" s="170" t="s">
        <v>140</v>
      </c>
      <c r="D47" s="170"/>
      <c r="E47" s="170"/>
      <c r="F47" s="72" t="s">
        <v>141</v>
      </c>
      <c r="G47" s="80">
        <v>89</v>
      </c>
      <c r="H47" s="73"/>
      <c r="I47" s="80">
        <v>89</v>
      </c>
      <c r="J47" s="81"/>
      <c r="K47" s="73"/>
      <c r="L47" s="76">
        <v>4333.34</v>
      </c>
      <c r="M47" s="73"/>
      <c r="N47" s="78">
        <v>261386.99</v>
      </c>
      <c r="EZ47" s="58"/>
      <c r="FA47" s="59"/>
      <c r="FB47" s="59"/>
      <c r="FC47" s="59"/>
      <c r="FD47" s="59"/>
      <c r="FG47" s="69" t="s">
        <v>140</v>
      </c>
    </row>
    <row r="48" spans="1:164" customFormat="1" ht="45" x14ac:dyDescent="0.25">
      <c r="A48" s="79"/>
      <c r="B48" s="71" t="s">
        <v>142</v>
      </c>
      <c r="C48" s="171" t="s">
        <v>143</v>
      </c>
      <c r="D48" s="171"/>
      <c r="E48" s="171"/>
      <c r="F48" s="72" t="s">
        <v>141</v>
      </c>
      <c r="G48" s="80">
        <v>40</v>
      </c>
      <c r="H48" s="77">
        <v>0.85</v>
      </c>
      <c r="I48" s="80">
        <v>34</v>
      </c>
      <c r="J48" s="81"/>
      <c r="K48" s="73"/>
      <c r="L48" s="76">
        <v>1655.43</v>
      </c>
      <c r="M48" s="73"/>
      <c r="N48" s="78">
        <v>99855.71</v>
      </c>
      <c r="EZ48" s="58"/>
      <c r="FA48" s="59"/>
      <c r="FB48" s="59"/>
      <c r="FC48" s="59"/>
      <c r="FD48" s="59"/>
      <c r="FG48" s="69" t="s">
        <v>143</v>
      </c>
    </row>
    <row r="49" spans="1:165" customFormat="1" ht="15" x14ac:dyDescent="0.25">
      <c r="A49" s="88"/>
      <c r="B49" s="89"/>
      <c r="C49" s="184" t="s">
        <v>144</v>
      </c>
      <c r="D49" s="184"/>
      <c r="E49" s="184"/>
      <c r="F49" s="62"/>
      <c r="G49" s="63"/>
      <c r="H49" s="63"/>
      <c r="I49" s="63"/>
      <c r="J49" s="65"/>
      <c r="K49" s="63"/>
      <c r="L49" s="90">
        <v>10857.69</v>
      </c>
      <c r="M49" s="84"/>
      <c r="N49" s="91">
        <v>654935.94999999995</v>
      </c>
      <c r="EZ49" s="58"/>
      <c r="FA49" s="59"/>
      <c r="FB49" s="59"/>
      <c r="FC49" s="59"/>
      <c r="FD49" s="59"/>
      <c r="FI49" s="59" t="s">
        <v>144</v>
      </c>
    </row>
    <row r="50" spans="1:165" customFormat="1" ht="57" x14ac:dyDescent="0.25">
      <c r="A50" s="60" t="s">
        <v>145</v>
      </c>
      <c r="B50" s="61" t="s">
        <v>146</v>
      </c>
      <c r="C50" s="182" t="s">
        <v>147</v>
      </c>
      <c r="D50" s="182"/>
      <c r="E50" s="182"/>
      <c r="F50" s="62" t="s">
        <v>148</v>
      </c>
      <c r="G50" s="63">
        <v>1</v>
      </c>
      <c r="H50" s="64">
        <v>1</v>
      </c>
      <c r="I50" s="64">
        <v>1</v>
      </c>
      <c r="J50" s="65"/>
      <c r="K50" s="63"/>
      <c r="L50" s="65"/>
      <c r="M50" s="63"/>
      <c r="N50" s="66"/>
      <c r="EZ50" s="58"/>
      <c r="FA50" s="59"/>
      <c r="FB50" s="59" t="s">
        <v>147</v>
      </c>
      <c r="FC50" s="59" t="s">
        <v>76</v>
      </c>
      <c r="FD50" s="59" t="s">
        <v>76</v>
      </c>
      <c r="FI50" s="59"/>
    </row>
    <row r="51" spans="1:165" customFormat="1" ht="15" x14ac:dyDescent="0.25">
      <c r="A51" s="70"/>
      <c r="B51" s="71" t="s">
        <v>129</v>
      </c>
      <c r="C51" s="170" t="s">
        <v>134</v>
      </c>
      <c r="D51" s="170"/>
      <c r="E51" s="170"/>
      <c r="F51" s="72"/>
      <c r="G51" s="73"/>
      <c r="H51" s="73"/>
      <c r="I51" s="73"/>
      <c r="J51" s="74">
        <v>657.76</v>
      </c>
      <c r="K51" s="77">
        <v>1.1499999999999999</v>
      </c>
      <c r="L51" s="74">
        <v>756.42</v>
      </c>
      <c r="M51" s="77">
        <v>60.32</v>
      </c>
      <c r="N51" s="78">
        <v>45627.25</v>
      </c>
      <c r="EZ51" s="58"/>
      <c r="FA51" s="59"/>
      <c r="FB51" s="59"/>
      <c r="FC51" s="59"/>
      <c r="FD51" s="59"/>
      <c r="FF51" s="69" t="s">
        <v>134</v>
      </c>
      <c r="FI51" s="59"/>
    </row>
    <row r="52" spans="1:165" customFormat="1" ht="15" x14ac:dyDescent="0.25">
      <c r="A52" s="70"/>
      <c r="B52" s="71" t="s">
        <v>145</v>
      </c>
      <c r="C52" s="170" t="s">
        <v>149</v>
      </c>
      <c r="D52" s="170"/>
      <c r="E52" s="170"/>
      <c r="F52" s="72"/>
      <c r="G52" s="73"/>
      <c r="H52" s="73"/>
      <c r="I52" s="73"/>
      <c r="J52" s="76">
        <v>13775.43</v>
      </c>
      <c r="K52" s="77">
        <v>1.1499999999999999</v>
      </c>
      <c r="L52" s="76">
        <v>15841.74</v>
      </c>
      <c r="M52" s="77">
        <v>15.71</v>
      </c>
      <c r="N52" s="78">
        <v>248873.74</v>
      </c>
      <c r="EZ52" s="58"/>
      <c r="FA52" s="59"/>
      <c r="FB52" s="59"/>
      <c r="FC52" s="59"/>
      <c r="FD52" s="59"/>
      <c r="FF52" s="69" t="s">
        <v>149</v>
      </c>
      <c r="FI52" s="59"/>
    </row>
    <row r="53" spans="1:165" customFormat="1" ht="15" x14ac:dyDescent="0.25">
      <c r="A53" s="70"/>
      <c r="B53" s="71" t="s">
        <v>150</v>
      </c>
      <c r="C53" s="170" t="s">
        <v>151</v>
      </c>
      <c r="D53" s="170"/>
      <c r="E53" s="170"/>
      <c r="F53" s="72"/>
      <c r="G53" s="73"/>
      <c r="H53" s="73"/>
      <c r="I53" s="73"/>
      <c r="J53" s="74">
        <v>462.96</v>
      </c>
      <c r="K53" s="77">
        <v>1.1499999999999999</v>
      </c>
      <c r="L53" s="74">
        <v>532.4</v>
      </c>
      <c r="M53" s="77">
        <v>60.32</v>
      </c>
      <c r="N53" s="78">
        <v>32114.37</v>
      </c>
      <c r="EZ53" s="58"/>
      <c r="FA53" s="59"/>
      <c r="FB53" s="59"/>
      <c r="FC53" s="59"/>
      <c r="FD53" s="59"/>
      <c r="FF53" s="69" t="s">
        <v>151</v>
      </c>
      <c r="FI53" s="59"/>
    </row>
    <row r="54" spans="1:165" customFormat="1" ht="15" x14ac:dyDescent="0.25">
      <c r="A54" s="79"/>
      <c r="B54" s="71"/>
      <c r="C54" s="170" t="s">
        <v>135</v>
      </c>
      <c r="D54" s="170"/>
      <c r="E54" s="170"/>
      <c r="F54" s="72" t="s">
        <v>136</v>
      </c>
      <c r="G54" s="77">
        <v>72.52</v>
      </c>
      <c r="H54" s="77">
        <v>1.1499999999999999</v>
      </c>
      <c r="I54" s="92">
        <v>83.397999999999996</v>
      </c>
      <c r="J54" s="81"/>
      <c r="K54" s="73"/>
      <c r="L54" s="81"/>
      <c r="M54" s="73"/>
      <c r="N54" s="82"/>
      <c r="EZ54" s="58"/>
      <c r="FA54" s="59"/>
      <c r="FB54" s="59"/>
      <c r="FC54" s="59"/>
      <c r="FD54" s="59"/>
      <c r="FG54" s="69" t="s">
        <v>135</v>
      </c>
      <c r="FI54" s="59"/>
    </row>
    <row r="55" spans="1:165" customFormat="1" ht="15" x14ac:dyDescent="0.25">
      <c r="A55" s="79"/>
      <c r="B55" s="71"/>
      <c r="C55" s="171" t="s">
        <v>152</v>
      </c>
      <c r="D55" s="171"/>
      <c r="E55" s="171"/>
      <c r="F55" s="72" t="s">
        <v>136</v>
      </c>
      <c r="G55" s="93">
        <v>31.4</v>
      </c>
      <c r="H55" s="77">
        <v>1.1499999999999999</v>
      </c>
      <c r="I55" s="77">
        <v>36.11</v>
      </c>
      <c r="J55" s="81"/>
      <c r="K55" s="73"/>
      <c r="L55" s="81"/>
      <c r="M55" s="73"/>
      <c r="N55" s="82"/>
      <c r="EZ55" s="58"/>
      <c r="FA55" s="59"/>
      <c r="FB55" s="59"/>
      <c r="FC55" s="59"/>
      <c r="FD55" s="59"/>
      <c r="FG55" s="69" t="s">
        <v>152</v>
      </c>
      <c r="FI55" s="59"/>
    </row>
    <row r="56" spans="1:165" customFormat="1" ht="15" x14ac:dyDescent="0.25">
      <c r="A56" s="67"/>
      <c r="B56" s="71"/>
      <c r="C56" s="172" t="s">
        <v>137</v>
      </c>
      <c r="D56" s="172"/>
      <c r="E56" s="172"/>
      <c r="F56" s="83"/>
      <c r="G56" s="84"/>
      <c r="H56" s="84"/>
      <c r="I56" s="84"/>
      <c r="J56" s="86">
        <v>14433.19</v>
      </c>
      <c r="K56" s="84"/>
      <c r="L56" s="86">
        <v>16598.16</v>
      </c>
      <c r="M56" s="84"/>
      <c r="N56" s="87">
        <v>294500.99</v>
      </c>
      <c r="EZ56" s="58"/>
      <c r="FA56" s="59"/>
      <c r="FB56" s="59"/>
      <c r="FC56" s="59"/>
      <c r="FD56" s="59"/>
      <c r="FH56" s="69" t="s">
        <v>137</v>
      </c>
      <c r="FI56" s="59"/>
    </row>
    <row r="57" spans="1:165" customFormat="1" ht="15" x14ac:dyDescent="0.25">
      <c r="A57" s="79"/>
      <c r="B57" s="71"/>
      <c r="C57" s="170" t="s">
        <v>138</v>
      </c>
      <c r="D57" s="170"/>
      <c r="E57" s="170"/>
      <c r="F57" s="72"/>
      <c r="G57" s="73"/>
      <c r="H57" s="73"/>
      <c r="I57" s="73"/>
      <c r="J57" s="81"/>
      <c r="K57" s="73"/>
      <c r="L57" s="76">
        <v>1288.82</v>
      </c>
      <c r="M57" s="73"/>
      <c r="N57" s="78">
        <v>77741.62</v>
      </c>
      <c r="EZ57" s="58"/>
      <c r="FA57" s="59"/>
      <c r="FB57" s="59"/>
      <c r="FC57" s="59"/>
      <c r="FD57" s="59"/>
      <c r="FG57" s="69" t="s">
        <v>138</v>
      </c>
      <c r="FI57" s="59"/>
    </row>
    <row r="58" spans="1:165" customFormat="1" ht="22.5" x14ac:dyDescent="0.25">
      <c r="A58" s="79"/>
      <c r="B58" s="71" t="s">
        <v>153</v>
      </c>
      <c r="C58" s="170" t="s">
        <v>154</v>
      </c>
      <c r="D58" s="170"/>
      <c r="E58" s="170"/>
      <c r="F58" s="72" t="s">
        <v>141</v>
      </c>
      <c r="G58" s="80">
        <v>109</v>
      </c>
      <c r="H58" s="73"/>
      <c r="I58" s="80">
        <v>109</v>
      </c>
      <c r="J58" s="81"/>
      <c r="K58" s="73"/>
      <c r="L58" s="76">
        <v>1404.81</v>
      </c>
      <c r="M58" s="73"/>
      <c r="N58" s="78">
        <v>84738.37</v>
      </c>
      <c r="EZ58" s="58"/>
      <c r="FA58" s="59"/>
      <c r="FB58" s="59"/>
      <c r="FC58" s="59"/>
      <c r="FD58" s="59"/>
      <c r="FG58" s="69" t="s">
        <v>154</v>
      </c>
      <c r="FI58" s="59"/>
    </row>
    <row r="59" spans="1:165" customFormat="1" ht="45" x14ac:dyDescent="0.25">
      <c r="A59" s="79"/>
      <c r="B59" s="71" t="s">
        <v>155</v>
      </c>
      <c r="C59" s="171" t="s">
        <v>156</v>
      </c>
      <c r="D59" s="171"/>
      <c r="E59" s="171"/>
      <c r="F59" s="72" t="s">
        <v>141</v>
      </c>
      <c r="G59" s="80">
        <v>65</v>
      </c>
      <c r="H59" s="77">
        <v>0.85</v>
      </c>
      <c r="I59" s="77">
        <v>55.25</v>
      </c>
      <c r="J59" s="81"/>
      <c r="K59" s="73"/>
      <c r="L59" s="74">
        <v>712.07</v>
      </c>
      <c r="M59" s="73"/>
      <c r="N59" s="78">
        <v>42952.25</v>
      </c>
      <c r="EZ59" s="58"/>
      <c r="FA59" s="59"/>
      <c r="FB59" s="59"/>
      <c r="FC59" s="59"/>
      <c r="FD59" s="59"/>
      <c r="FG59" s="69" t="s">
        <v>156</v>
      </c>
      <c r="FI59" s="59"/>
    </row>
    <row r="60" spans="1:165" customFormat="1" ht="15" x14ac:dyDescent="0.25">
      <c r="A60" s="88"/>
      <c r="B60" s="89"/>
      <c r="C60" s="184" t="s">
        <v>144</v>
      </c>
      <c r="D60" s="184"/>
      <c r="E60" s="184"/>
      <c r="F60" s="62"/>
      <c r="G60" s="63"/>
      <c r="H60" s="63"/>
      <c r="I60" s="63"/>
      <c r="J60" s="65"/>
      <c r="K60" s="63"/>
      <c r="L60" s="90">
        <v>18715.04</v>
      </c>
      <c r="M60" s="84"/>
      <c r="N60" s="91">
        <v>422191.61</v>
      </c>
      <c r="EZ60" s="58"/>
      <c r="FA60" s="59"/>
      <c r="FB60" s="59"/>
      <c r="FC60" s="59"/>
      <c r="FD60" s="59"/>
      <c r="FI60" s="59" t="s">
        <v>144</v>
      </c>
    </row>
    <row r="61" spans="1:165" customFormat="1" ht="45.75" x14ac:dyDescent="0.25">
      <c r="A61" s="60" t="s">
        <v>150</v>
      </c>
      <c r="B61" s="61" t="s">
        <v>157</v>
      </c>
      <c r="C61" s="182" t="s">
        <v>158</v>
      </c>
      <c r="D61" s="182"/>
      <c r="E61" s="182"/>
      <c r="F61" s="62" t="s">
        <v>132</v>
      </c>
      <c r="G61" s="63">
        <v>8.7807999999999993</v>
      </c>
      <c r="H61" s="64">
        <v>1</v>
      </c>
      <c r="I61" s="94">
        <v>8.7807999999999993</v>
      </c>
      <c r="J61" s="65"/>
      <c r="K61" s="63"/>
      <c r="L61" s="65"/>
      <c r="M61" s="63"/>
      <c r="N61" s="66"/>
      <c r="EZ61" s="58"/>
      <c r="FA61" s="59"/>
      <c r="FB61" s="59" t="s">
        <v>158</v>
      </c>
      <c r="FC61" s="59" t="s">
        <v>76</v>
      </c>
      <c r="FD61" s="59" t="s">
        <v>76</v>
      </c>
      <c r="FI61" s="59"/>
    </row>
    <row r="62" spans="1:165" customFormat="1" ht="15" x14ac:dyDescent="0.25">
      <c r="A62" s="67"/>
      <c r="B62" s="68"/>
      <c r="C62" s="170" t="s">
        <v>159</v>
      </c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83"/>
      <c r="EZ62" s="58"/>
      <c r="FA62" s="59"/>
      <c r="FB62" s="59"/>
      <c r="FC62" s="59"/>
      <c r="FD62" s="59"/>
      <c r="FE62" s="69" t="s">
        <v>159</v>
      </c>
      <c r="FI62" s="59"/>
    </row>
    <row r="63" spans="1:165" customFormat="1" ht="15" x14ac:dyDescent="0.25">
      <c r="A63" s="70"/>
      <c r="B63" s="71" t="s">
        <v>129</v>
      </c>
      <c r="C63" s="170" t="s">
        <v>134</v>
      </c>
      <c r="D63" s="170"/>
      <c r="E63" s="170"/>
      <c r="F63" s="72"/>
      <c r="G63" s="73"/>
      <c r="H63" s="73"/>
      <c r="I63" s="73"/>
      <c r="J63" s="74">
        <v>103.12</v>
      </c>
      <c r="K63" s="77">
        <v>1.1499999999999999</v>
      </c>
      <c r="L63" s="76">
        <v>1041.3</v>
      </c>
      <c r="M63" s="77">
        <v>60.32</v>
      </c>
      <c r="N63" s="78">
        <v>62811.22</v>
      </c>
      <c r="EZ63" s="58"/>
      <c r="FA63" s="59"/>
      <c r="FB63" s="59"/>
      <c r="FC63" s="59"/>
      <c r="FD63" s="59"/>
      <c r="FF63" s="69" t="s">
        <v>134</v>
      </c>
      <c r="FI63" s="59"/>
    </row>
    <row r="64" spans="1:165" customFormat="1" ht="15" x14ac:dyDescent="0.25">
      <c r="A64" s="70"/>
      <c r="B64" s="71" t="s">
        <v>145</v>
      </c>
      <c r="C64" s="170" t="s">
        <v>149</v>
      </c>
      <c r="D64" s="170"/>
      <c r="E64" s="170"/>
      <c r="F64" s="72"/>
      <c r="G64" s="73"/>
      <c r="H64" s="73"/>
      <c r="I64" s="73"/>
      <c r="J64" s="74">
        <v>407.65</v>
      </c>
      <c r="K64" s="77">
        <v>1.1499999999999999</v>
      </c>
      <c r="L64" s="76">
        <v>4116.42</v>
      </c>
      <c r="M64" s="77">
        <v>21.11</v>
      </c>
      <c r="N64" s="78">
        <v>86897.63</v>
      </c>
      <c r="EZ64" s="58"/>
      <c r="FA64" s="59"/>
      <c r="FB64" s="59"/>
      <c r="FC64" s="59"/>
      <c r="FD64" s="59"/>
      <c r="FF64" s="69" t="s">
        <v>149</v>
      </c>
      <c r="FI64" s="59"/>
    </row>
    <row r="65" spans="1:165" customFormat="1" ht="15" x14ac:dyDescent="0.25">
      <c r="A65" s="70"/>
      <c r="B65" s="71" t="s">
        <v>150</v>
      </c>
      <c r="C65" s="170" t="s">
        <v>151</v>
      </c>
      <c r="D65" s="170"/>
      <c r="E65" s="170"/>
      <c r="F65" s="72"/>
      <c r="G65" s="73"/>
      <c r="H65" s="73"/>
      <c r="I65" s="73"/>
      <c r="J65" s="74">
        <v>50.3</v>
      </c>
      <c r="K65" s="77">
        <v>1.1499999999999999</v>
      </c>
      <c r="L65" s="74">
        <v>507.93</v>
      </c>
      <c r="M65" s="77">
        <v>60.32</v>
      </c>
      <c r="N65" s="78">
        <v>30638.34</v>
      </c>
      <c r="EZ65" s="58"/>
      <c r="FA65" s="59"/>
      <c r="FB65" s="59"/>
      <c r="FC65" s="59"/>
      <c r="FD65" s="59"/>
      <c r="FF65" s="69" t="s">
        <v>151</v>
      </c>
      <c r="FI65" s="59"/>
    </row>
    <row r="66" spans="1:165" customFormat="1" ht="15" x14ac:dyDescent="0.25">
      <c r="A66" s="79"/>
      <c r="B66" s="71"/>
      <c r="C66" s="170" t="s">
        <v>135</v>
      </c>
      <c r="D66" s="170"/>
      <c r="E66" s="170"/>
      <c r="F66" s="72" t="s">
        <v>136</v>
      </c>
      <c r="G66" s="77">
        <v>13.22</v>
      </c>
      <c r="H66" s="77">
        <v>1.1499999999999999</v>
      </c>
      <c r="I66" s="95">
        <v>133.49450239999999</v>
      </c>
      <c r="J66" s="81"/>
      <c r="K66" s="73"/>
      <c r="L66" s="81"/>
      <c r="M66" s="73"/>
      <c r="N66" s="82"/>
      <c r="EZ66" s="58"/>
      <c r="FA66" s="59"/>
      <c r="FB66" s="59"/>
      <c r="FC66" s="59"/>
      <c r="FD66" s="59"/>
      <c r="FG66" s="69" t="s">
        <v>135</v>
      </c>
      <c r="FI66" s="59"/>
    </row>
    <row r="67" spans="1:165" customFormat="1" ht="15" x14ac:dyDescent="0.25">
      <c r="A67" s="79"/>
      <c r="B67" s="71"/>
      <c r="C67" s="171" t="s">
        <v>152</v>
      </c>
      <c r="D67" s="171"/>
      <c r="E67" s="171"/>
      <c r="F67" s="72" t="s">
        <v>136</v>
      </c>
      <c r="G67" s="77">
        <v>3.79</v>
      </c>
      <c r="H67" s="77">
        <v>1.1499999999999999</v>
      </c>
      <c r="I67" s="95">
        <v>38.271116800000001</v>
      </c>
      <c r="J67" s="81"/>
      <c r="K67" s="73"/>
      <c r="L67" s="81"/>
      <c r="M67" s="73"/>
      <c r="N67" s="82"/>
      <c r="EZ67" s="58"/>
      <c r="FA67" s="59"/>
      <c r="FB67" s="59"/>
      <c r="FC67" s="59"/>
      <c r="FD67" s="59"/>
      <c r="FG67" s="69" t="s">
        <v>152</v>
      </c>
      <c r="FI67" s="59"/>
    </row>
    <row r="68" spans="1:165" customFormat="1" ht="15" x14ac:dyDescent="0.25">
      <c r="A68" s="67"/>
      <c r="B68" s="71"/>
      <c r="C68" s="172" t="s">
        <v>137</v>
      </c>
      <c r="D68" s="172"/>
      <c r="E68" s="172"/>
      <c r="F68" s="83"/>
      <c r="G68" s="84"/>
      <c r="H68" s="84"/>
      <c r="I68" s="84"/>
      <c r="J68" s="85">
        <v>510.77</v>
      </c>
      <c r="K68" s="84"/>
      <c r="L68" s="86">
        <v>5157.72</v>
      </c>
      <c r="M68" s="84"/>
      <c r="N68" s="87">
        <v>149708.85</v>
      </c>
      <c r="EZ68" s="58"/>
      <c r="FA68" s="59"/>
      <c r="FB68" s="59"/>
      <c r="FC68" s="59"/>
      <c r="FD68" s="59"/>
      <c r="FH68" s="69" t="s">
        <v>137</v>
      </c>
      <c r="FI68" s="59"/>
    </row>
    <row r="69" spans="1:165" customFormat="1" ht="15" x14ac:dyDescent="0.25">
      <c r="A69" s="79"/>
      <c r="B69" s="71"/>
      <c r="C69" s="170" t="s">
        <v>138</v>
      </c>
      <c r="D69" s="170"/>
      <c r="E69" s="170"/>
      <c r="F69" s="72"/>
      <c r="G69" s="73"/>
      <c r="H69" s="73"/>
      <c r="I69" s="73"/>
      <c r="J69" s="81"/>
      <c r="K69" s="73"/>
      <c r="L69" s="76">
        <v>1549.23</v>
      </c>
      <c r="M69" s="73"/>
      <c r="N69" s="78">
        <v>93449.56</v>
      </c>
      <c r="EZ69" s="58"/>
      <c r="FA69" s="59"/>
      <c r="FB69" s="59"/>
      <c r="FC69" s="59"/>
      <c r="FD69" s="59"/>
      <c r="FG69" s="69" t="s">
        <v>138</v>
      </c>
      <c r="FI69" s="59"/>
    </row>
    <row r="70" spans="1:165" customFormat="1" ht="45" x14ac:dyDescent="0.25">
      <c r="A70" s="79"/>
      <c r="B70" s="71" t="s">
        <v>160</v>
      </c>
      <c r="C70" s="170" t="s">
        <v>161</v>
      </c>
      <c r="D70" s="170"/>
      <c r="E70" s="170"/>
      <c r="F70" s="72" t="s">
        <v>141</v>
      </c>
      <c r="G70" s="80">
        <v>147</v>
      </c>
      <c r="H70" s="73"/>
      <c r="I70" s="80">
        <v>147</v>
      </c>
      <c r="J70" s="81"/>
      <c r="K70" s="73"/>
      <c r="L70" s="76">
        <v>2277.37</v>
      </c>
      <c r="M70" s="73"/>
      <c r="N70" s="78">
        <v>137370.85</v>
      </c>
      <c r="EZ70" s="58"/>
      <c r="FA70" s="59"/>
      <c r="FB70" s="59"/>
      <c r="FC70" s="59"/>
      <c r="FD70" s="59"/>
      <c r="FG70" s="69" t="s">
        <v>161</v>
      </c>
      <c r="FI70" s="59"/>
    </row>
    <row r="71" spans="1:165" customFormat="1" ht="56.25" x14ac:dyDescent="0.25">
      <c r="A71" s="79"/>
      <c r="B71" s="71" t="s">
        <v>162</v>
      </c>
      <c r="C71" s="171" t="s">
        <v>163</v>
      </c>
      <c r="D71" s="171"/>
      <c r="E71" s="171"/>
      <c r="F71" s="72" t="s">
        <v>141</v>
      </c>
      <c r="G71" s="80">
        <v>134</v>
      </c>
      <c r="H71" s="77">
        <v>0.85</v>
      </c>
      <c r="I71" s="93">
        <v>113.9</v>
      </c>
      <c r="J71" s="81"/>
      <c r="K71" s="73"/>
      <c r="L71" s="76">
        <v>1764.57</v>
      </c>
      <c r="M71" s="73"/>
      <c r="N71" s="78">
        <v>106439.05</v>
      </c>
      <c r="EZ71" s="58"/>
      <c r="FA71" s="59"/>
      <c r="FB71" s="59"/>
      <c r="FC71" s="59"/>
      <c r="FD71" s="59"/>
      <c r="FG71" s="69" t="s">
        <v>163</v>
      </c>
      <c r="FI71" s="59"/>
    </row>
    <row r="72" spans="1:165" customFormat="1" ht="15" x14ac:dyDescent="0.25">
      <c r="A72" s="88"/>
      <c r="B72" s="89"/>
      <c r="C72" s="184" t="s">
        <v>144</v>
      </c>
      <c r="D72" s="184"/>
      <c r="E72" s="184"/>
      <c r="F72" s="62"/>
      <c r="G72" s="63"/>
      <c r="H72" s="63"/>
      <c r="I72" s="63"/>
      <c r="J72" s="65"/>
      <c r="K72" s="63"/>
      <c r="L72" s="90">
        <v>9199.66</v>
      </c>
      <c r="M72" s="84"/>
      <c r="N72" s="91">
        <v>393518.75</v>
      </c>
      <c r="EZ72" s="58"/>
      <c r="FA72" s="59"/>
      <c r="FB72" s="59"/>
      <c r="FC72" s="59"/>
      <c r="FD72" s="59"/>
      <c r="FI72" s="59" t="s">
        <v>144</v>
      </c>
    </row>
    <row r="73" spans="1:165" customFormat="1" ht="45.75" x14ac:dyDescent="0.25">
      <c r="A73" s="60" t="s">
        <v>164</v>
      </c>
      <c r="B73" s="61" t="s">
        <v>165</v>
      </c>
      <c r="C73" s="182" t="s">
        <v>166</v>
      </c>
      <c r="D73" s="182"/>
      <c r="E73" s="182"/>
      <c r="F73" s="62" t="s">
        <v>132</v>
      </c>
      <c r="G73" s="63">
        <v>4</v>
      </c>
      <c r="H73" s="64">
        <v>1</v>
      </c>
      <c r="I73" s="64">
        <v>4</v>
      </c>
      <c r="J73" s="65"/>
      <c r="K73" s="63"/>
      <c r="L73" s="65"/>
      <c r="M73" s="63"/>
      <c r="N73" s="66"/>
      <c r="EZ73" s="58"/>
      <c r="FA73" s="59"/>
      <c r="FB73" s="59" t="s">
        <v>166</v>
      </c>
      <c r="FC73" s="59" t="s">
        <v>76</v>
      </c>
      <c r="FD73" s="59" t="s">
        <v>76</v>
      </c>
      <c r="FI73" s="59"/>
    </row>
    <row r="74" spans="1:165" customFormat="1" ht="15" x14ac:dyDescent="0.25">
      <c r="A74" s="67"/>
      <c r="B74" s="68"/>
      <c r="C74" s="170" t="s">
        <v>167</v>
      </c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83"/>
      <c r="EZ74" s="58"/>
      <c r="FA74" s="59"/>
      <c r="FB74" s="59"/>
      <c r="FC74" s="59"/>
      <c r="FD74" s="59"/>
      <c r="FE74" s="69" t="s">
        <v>167</v>
      </c>
      <c r="FI74" s="59"/>
    </row>
    <row r="75" spans="1:165" customFormat="1" ht="15" x14ac:dyDescent="0.25">
      <c r="A75" s="70"/>
      <c r="B75" s="71" t="s">
        <v>129</v>
      </c>
      <c r="C75" s="170" t="s">
        <v>134</v>
      </c>
      <c r="D75" s="170"/>
      <c r="E75" s="170"/>
      <c r="F75" s="72"/>
      <c r="G75" s="73"/>
      <c r="H75" s="73"/>
      <c r="I75" s="73"/>
      <c r="J75" s="74">
        <v>106.88</v>
      </c>
      <c r="K75" s="75">
        <v>1.3225</v>
      </c>
      <c r="L75" s="74">
        <v>565.4</v>
      </c>
      <c r="M75" s="77">
        <v>60.32</v>
      </c>
      <c r="N75" s="78">
        <v>34104.93</v>
      </c>
      <c r="EZ75" s="58"/>
      <c r="FA75" s="59"/>
      <c r="FB75" s="59"/>
      <c r="FC75" s="59"/>
      <c r="FD75" s="59"/>
      <c r="FF75" s="69" t="s">
        <v>134</v>
      </c>
      <c r="FI75" s="59"/>
    </row>
    <row r="76" spans="1:165" customFormat="1" ht="15" x14ac:dyDescent="0.25">
      <c r="A76" s="70"/>
      <c r="B76" s="71" t="s">
        <v>145</v>
      </c>
      <c r="C76" s="170" t="s">
        <v>149</v>
      </c>
      <c r="D76" s="170"/>
      <c r="E76" s="170"/>
      <c r="F76" s="72"/>
      <c r="G76" s="73"/>
      <c r="H76" s="73"/>
      <c r="I76" s="73"/>
      <c r="J76" s="74">
        <v>241.58</v>
      </c>
      <c r="K76" s="75">
        <v>1.4375</v>
      </c>
      <c r="L76" s="76">
        <v>1389.09</v>
      </c>
      <c r="M76" s="80">
        <v>7</v>
      </c>
      <c r="N76" s="78">
        <v>9723.6299999999992</v>
      </c>
      <c r="EZ76" s="58"/>
      <c r="FA76" s="59"/>
      <c r="FB76" s="59"/>
      <c r="FC76" s="59"/>
      <c r="FD76" s="59"/>
      <c r="FF76" s="69" t="s">
        <v>149</v>
      </c>
      <c r="FI76" s="59"/>
    </row>
    <row r="77" spans="1:165" customFormat="1" ht="15" x14ac:dyDescent="0.25">
      <c r="A77" s="70"/>
      <c r="B77" s="71" t="s">
        <v>150</v>
      </c>
      <c r="C77" s="170" t="s">
        <v>151</v>
      </c>
      <c r="D77" s="170"/>
      <c r="E77" s="170"/>
      <c r="F77" s="72"/>
      <c r="G77" s="73"/>
      <c r="H77" s="73"/>
      <c r="I77" s="73"/>
      <c r="J77" s="74">
        <v>26.36</v>
      </c>
      <c r="K77" s="75">
        <v>1.4375</v>
      </c>
      <c r="L77" s="74">
        <v>151.57</v>
      </c>
      <c r="M77" s="77">
        <v>60.32</v>
      </c>
      <c r="N77" s="78">
        <v>9142.7000000000007</v>
      </c>
      <c r="EZ77" s="58"/>
      <c r="FA77" s="59"/>
      <c r="FB77" s="59"/>
      <c r="FC77" s="59"/>
      <c r="FD77" s="59"/>
      <c r="FF77" s="69" t="s">
        <v>151</v>
      </c>
      <c r="FI77" s="59"/>
    </row>
    <row r="78" spans="1:165" customFormat="1" ht="15" x14ac:dyDescent="0.25">
      <c r="A78" s="79"/>
      <c r="B78" s="71"/>
      <c r="C78" s="170" t="s">
        <v>135</v>
      </c>
      <c r="D78" s="170"/>
      <c r="E78" s="170"/>
      <c r="F78" s="72" t="s">
        <v>136</v>
      </c>
      <c r="G78" s="77">
        <v>12.53</v>
      </c>
      <c r="H78" s="75">
        <v>1.3225</v>
      </c>
      <c r="I78" s="75">
        <v>66.283699999999996</v>
      </c>
      <c r="J78" s="81"/>
      <c r="K78" s="73"/>
      <c r="L78" s="81"/>
      <c r="M78" s="73"/>
      <c r="N78" s="82"/>
      <c r="EZ78" s="58"/>
      <c r="FA78" s="59"/>
      <c r="FB78" s="59"/>
      <c r="FC78" s="59"/>
      <c r="FD78" s="59"/>
      <c r="FG78" s="69" t="s">
        <v>135</v>
      </c>
      <c r="FI78" s="59"/>
    </row>
    <row r="79" spans="1:165" customFormat="1" ht="15" x14ac:dyDescent="0.25">
      <c r="A79" s="79"/>
      <c r="B79" s="71"/>
      <c r="C79" s="171" t="s">
        <v>152</v>
      </c>
      <c r="D79" s="171"/>
      <c r="E79" s="171"/>
      <c r="F79" s="72" t="s">
        <v>136</v>
      </c>
      <c r="G79" s="77">
        <v>2.62</v>
      </c>
      <c r="H79" s="75">
        <v>1.4375</v>
      </c>
      <c r="I79" s="92">
        <v>15.065</v>
      </c>
      <c r="J79" s="81"/>
      <c r="K79" s="73"/>
      <c r="L79" s="81"/>
      <c r="M79" s="73"/>
      <c r="N79" s="82"/>
      <c r="EZ79" s="58"/>
      <c r="FA79" s="59"/>
      <c r="FB79" s="59"/>
      <c r="FC79" s="59"/>
      <c r="FD79" s="59"/>
      <c r="FG79" s="69" t="s">
        <v>152</v>
      </c>
      <c r="FI79" s="59"/>
    </row>
    <row r="80" spans="1:165" customFormat="1" ht="15" x14ac:dyDescent="0.25">
      <c r="A80" s="67"/>
      <c r="B80" s="71"/>
      <c r="C80" s="172" t="s">
        <v>137</v>
      </c>
      <c r="D80" s="172"/>
      <c r="E80" s="172"/>
      <c r="F80" s="83"/>
      <c r="G80" s="84"/>
      <c r="H80" s="84"/>
      <c r="I80" s="84"/>
      <c r="J80" s="85">
        <v>348.46</v>
      </c>
      <c r="K80" s="84"/>
      <c r="L80" s="86">
        <v>1954.49</v>
      </c>
      <c r="M80" s="84"/>
      <c r="N80" s="87">
        <v>43828.56</v>
      </c>
      <c r="EZ80" s="58"/>
      <c r="FA80" s="59"/>
      <c r="FB80" s="59"/>
      <c r="FC80" s="59"/>
      <c r="FD80" s="59"/>
      <c r="FH80" s="69" t="s">
        <v>137</v>
      </c>
      <c r="FI80" s="59"/>
    </row>
    <row r="81" spans="1:165" customFormat="1" ht="15" x14ac:dyDescent="0.25">
      <c r="A81" s="79"/>
      <c r="B81" s="71"/>
      <c r="C81" s="170" t="s">
        <v>138</v>
      </c>
      <c r="D81" s="170"/>
      <c r="E81" s="170"/>
      <c r="F81" s="72"/>
      <c r="G81" s="73"/>
      <c r="H81" s="73"/>
      <c r="I81" s="73"/>
      <c r="J81" s="81"/>
      <c r="K81" s="73"/>
      <c r="L81" s="74">
        <v>716.97</v>
      </c>
      <c r="M81" s="73"/>
      <c r="N81" s="78">
        <v>43247.63</v>
      </c>
      <c r="EZ81" s="58"/>
      <c r="FA81" s="59"/>
      <c r="FB81" s="59"/>
      <c r="FC81" s="59"/>
      <c r="FD81" s="59"/>
      <c r="FG81" s="69" t="s">
        <v>138</v>
      </c>
      <c r="FI81" s="59"/>
    </row>
    <row r="82" spans="1:165" customFormat="1" ht="23.25" x14ac:dyDescent="0.25">
      <c r="A82" s="79"/>
      <c r="B82" s="71" t="s">
        <v>168</v>
      </c>
      <c r="C82" s="170" t="s">
        <v>169</v>
      </c>
      <c r="D82" s="170"/>
      <c r="E82" s="170"/>
      <c r="F82" s="72" t="s">
        <v>141</v>
      </c>
      <c r="G82" s="80">
        <v>92</v>
      </c>
      <c r="H82" s="73"/>
      <c r="I82" s="80">
        <v>92</v>
      </c>
      <c r="J82" s="81"/>
      <c r="K82" s="73"/>
      <c r="L82" s="74">
        <v>659.61</v>
      </c>
      <c r="M82" s="73"/>
      <c r="N82" s="78">
        <v>39787.82</v>
      </c>
      <c r="EZ82" s="58"/>
      <c r="FA82" s="59"/>
      <c r="FB82" s="59"/>
      <c r="FC82" s="59"/>
      <c r="FD82" s="59"/>
      <c r="FG82" s="69" t="s">
        <v>169</v>
      </c>
      <c r="FI82" s="59"/>
    </row>
    <row r="83" spans="1:165" customFormat="1" ht="45" x14ac:dyDescent="0.25">
      <c r="A83" s="79"/>
      <c r="B83" s="71" t="s">
        <v>170</v>
      </c>
      <c r="C83" s="171" t="s">
        <v>171</v>
      </c>
      <c r="D83" s="171"/>
      <c r="E83" s="171"/>
      <c r="F83" s="72" t="s">
        <v>141</v>
      </c>
      <c r="G83" s="80">
        <v>46</v>
      </c>
      <c r="H83" s="77">
        <v>0.85</v>
      </c>
      <c r="I83" s="93">
        <v>39.1</v>
      </c>
      <c r="J83" s="81"/>
      <c r="K83" s="73"/>
      <c r="L83" s="74">
        <v>280.33999999999997</v>
      </c>
      <c r="M83" s="73"/>
      <c r="N83" s="78">
        <v>16909.82</v>
      </c>
      <c r="EZ83" s="58"/>
      <c r="FA83" s="59"/>
      <c r="FB83" s="59"/>
      <c r="FC83" s="59"/>
      <c r="FD83" s="59"/>
      <c r="FG83" s="69" t="s">
        <v>171</v>
      </c>
      <c r="FI83" s="59"/>
    </row>
    <row r="84" spans="1:165" customFormat="1" ht="15" x14ac:dyDescent="0.25">
      <c r="A84" s="88"/>
      <c r="B84" s="89"/>
      <c r="C84" s="184" t="s">
        <v>144</v>
      </c>
      <c r="D84" s="184"/>
      <c r="E84" s="184"/>
      <c r="F84" s="62"/>
      <c r="G84" s="63"/>
      <c r="H84" s="63"/>
      <c r="I84" s="63"/>
      <c r="J84" s="65"/>
      <c r="K84" s="63"/>
      <c r="L84" s="90">
        <v>2894.44</v>
      </c>
      <c r="M84" s="84"/>
      <c r="N84" s="91">
        <v>100526.2</v>
      </c>
      <c r="EZ84" s="58"/>
      <c r="FA84" s="59"/>
      <c r="FB84" s="59"/>
      <c r="FC84" s="59"/>
      <c r="FD84" s="59"/>
      <c r="FI84" s="59" t="s">
        <v>144</v>
      </c>
    </row>
    <row r="85" spans="1:165" customFormat="1" ht="34.5" x14ac:dyDescent="0.25">
      <c r="A85" s="60" t="s">
        <v>172</v>
      </c>
      <c r="B85" s="61" t="s">
        <v>173</v>
      </c>
      <c r="C85" s="182" t="s">
        <v>174</v>
      </c>
      <c r="D85" s="182"/>
      <c r="E85" s="182"/>
      <c r="F85" s="62" t="s">
        <v>132</v>
      </c>
      <c r="G85" s="63">
        <v>4</v>
      </c>
      <c r="H85" s="64">
        <v>1</v>
      </c>
      <c r="I85" s="64">
        <v>4</v>
      </c>
      <c r="J85" s="65"/>
      <c r="K85" s="63"/>
      <c r="L85" s="65"/>
      <c r="M85" s="63"/>
      <c r="N85" s="66"/>
      <c r="EZ85" s="58"/>
      <c r="FA85" s="59"/>
      <c r="FB85" s="59" t="s">
        <v>174</v>
      </c>
      <c r="FC85" s="59" t="s">
        <v>76</v>
      </c>
      <c r="FD85" s="59" t="s">
        <v>76</v>
      </c>
      <c r="FI85" s="59"/>
    </row>
    <row r="86" spans="1:165" customFormat="1" ht="15" x14ac:dyDescent="0.25">
      <c r="A86" s="67"/>
      <c r="B86" s="68"/>
      <c r="C86" s="170" t="s">
        <v>133</v>
      </c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83"/>
      <c r="EZ86" s="58"/>
      <c r="FA86" s="59"/>
      <c r="FB86" s="59"/>
      <c r="FC86" s="59"/>
      <c r="FD86" s="59"/>
      <c r="FE86" s="69" t="s">
        <v>133</v>
      </c>
      <c r="FI86" s="59"/>
    </row>
    <row r="87" spans="1:165" customFormat="1" ht="15" x14ac:dyDescent="0.25">
      <c r="A87" s="70"/>
      <c r="B87" s="71" t="s">
        <v>129</v>
      </c>
      <c r="C87" s="170" t="s">
        <v>134</v>
      </c>
      <c r="D87" s="170"/>
      <c r="E87" s="170"/>
      <c r="F87" s="72"/>
      <c r="G87" s="73"/>
      <c r="H87" s="73"/>
      <c r="I87" s="73"/>
      <c r="J87" s="74">
        <v>173.23</v>
      </c>
      <c r="K87" s="75">
        <v>1.3225</v>
      </c>
      <c r="L87" s="74">
        <v>916.39</v>
      </c>
      <c r="M87" s="77">
        <v>60.32</v>
      </c>
      <c r="N87" s="78">
        <v>55276.639999999999</v>
      </c>
      <c r="EZ87" s="58"/>
      <c r="FA87" s="59"/>
      <c r="FB87" s="59"/>
      <c r="FC87" s="59"/>
      <c r="FD87" s="59"/>
      <c r="FF87" s="69" t="s">
        <v>134</v>
      </c>
      <c r="FI87" s="59"/>
    </row>
    <row r="88" spans="1:165" customFormat="1" ht="15" x14ac:dyDescent="0.25">
      <c r="A88" s="70"/>
      <c r="B88" s="71" t="s">
        <v>145</v>
      </c>
      <c r="C88" s="170" t="s">
        <v>149</v>
      </c>
      <c r="D88" s="170"/>
      <c r="E88" s="170"/>
      <c r="F88" s="72"/>
      <c r="G88" s="73"/>
      <c r="H88" s="73"/>
      <c r="I88" s="73"/>
      <c r="J88" s="76">
        <v>5268.76</v>
      </c>
      <c r="K88" s="75">
        <v>1.4375</v>
      </c>
      <c r="L88" s="76">
        <v>30295.37</v>
      </c>
      <c r="M88" s="77">
        <v>13.76</v>
      </c>
      <c r="N88" s="78">
        <v>416864.29</v>
      </c>
      <c r="EZ88" s="58"/>
      <c r="FA88" s="59"/>
      <c r="FB88" s="59"/>
      <c r="FC88" s="59"/>
      <c r="FD88" s="59"/>
      <c r="FF88" s="69" t="s">
        <v>149</v>
      </c>
      <c r="FI88" s="59"/>
    </row>
    <row r="89" spans="1:165" customFormat="1" ht="15" x14ac:dyDescent="0.25">
      <c r="A89" s="70"/>
      <c r="B89" s="71" t="s">
        <v>150</v>
      </c>
      <c r="C89" s="170" t="s">
        <v>151</v>
      </c>
      <c r="D89" s="170"/>
      <c r="E89" s="170"/>
      <c r="F89" s="72"/>
      <c r="G89" s="73"/>
      <c r="H89" s="73"/>
      <c r="I89" s="73"/>
      <c r="J89" s="74">
        <v>267.67</v>
      </c>
      <c r="K89" s="75">
        <v>1.4375</v>
      </c>
      <c r="L89" s="76">
        <v>1539.1</v>
      </c>
      <c r="M89" s="77">
        <v>60.32</v>
      </c>
      <c r="N89" s="78">
        <v>92838.51</v>
      </c>
      <c r="EZ89" s="58"/>
      <c r="FA89" s="59"/>
      <c r="FB89" s="59"/>
      <c r="FC89" s="59"/>
      <c r="FD89" s="59"/>
      <c r="FF89" s="69" t="s">
        <v>151</v>
      </c>
      <c r="FI89" s="59"/>
    </row>
    <row r="90" spans="1:165" customFormat="1" ht="15" x14ac:dyDescent="0.25">
      <c r="A90" s="70"/>
      <c r="B90" s="71" t="s">
        <v>164</v>
      </c>
      <c r="C90" s="170" t="s">
        <v>175</v>
      </c>
      <c r="D90" s="170"/>
      <c r="E90" s="170"/>
      <c r="F90" s="72"/>
      <c r="G90" s="73"/>
      <c r="H90" s="73"/>
      <c r="I90" s="73"/>
      <c r="J90" s="74">
        <v>17.079999999999998</v>
      </c>
      <c r="K90" s="73"/>
      <c r="L90" s="74">
        <v>68.319999999999993</v>
      </c>
      <c r="M90" s="77">
        <v>20.53</v>
      </c>
      <c r="N90" s="78">
        <v>1402.61</v>
      </c>
      <c r="EZ90" s="58"/>
      <c r="FA90" s="59"/>
      <c r="FB90" s="59"/>
      <c r="FC90" s="59"/>
      <c r="FD90" s="59"/>
      <c r="FF90" s="69" t="s">
        <v>175</v>
      </c>
      <c r="FI90" s="59"/>
    </row>
    <row r="91" spans="1:165" customFormat="1" ht="15" x14ac:dyDescent="0.25">
      <c r="A91" s="79"/>
      <c r="B91" s="71"/>
      <c r="C91" s="170" t="s">
        <v>135</v>
      </c>
      <c r="D91" s="170"/>
      <c r="E91" s="170"/>
      <c r="F91" s="72" t="s">
        <v>136</v>
      </c>
      <c r="G91" s="93">
        <v>21.6</v>
      </c>
      <c r="H91" s="75">
        <v>1.3225</v>
      </c>
      <c r="I91" s="92">
        <v>114.264</v>
      </c>
      <c r="J91" s="81"/>
      <c r="K91" s="73"/>
      <c r="L91" s="81"/>
      <c r="M91" s="73"/>
      <c r="N91" s="82"/>
      <c r="EZ91" s="58"/>
      <c r="FA91" s="59"/>
      <c r="FB91" s="59"/>
      <c r="FC91" s="59"/>
      <c r="FD91" s="59"/>
      <c r="FG91" s="69" t="s">
        <v>135</v>
      </c>
      <c r="FI91" s="59"/>
    </row>
    <row r="92" spans="1:165" customFormat="1" ht="15" x14ac:dyDescent="0.25">
      <c r="A92" s="79"/>
      <c r="B92" s="71"/>
      <c r="C92" s="171" t="s">
        <v>152</v>
      </c>
      <c r="D92" s="171"/>
      <c r="E92" s="171"/>
      <c r="F92" s="72" t="s">
        <v>136</v>
      </c>
      <c r="G92" s="93">
        <v>20.6</v>
      </c>
      <c r="H92" s="75">
        <v>1.4375</v>
      </c>
      <c r="I92" s="77">
        <v>118.45</v>
      </c>
      <c r="J92" s="81"/>
      <c r="K92" s="73"/>
      <c r="L92" s="81"/>
      <c r="M92" s="73"/>
      <c r="N92" s="82"/>
      <c r="EZ92" s="58"/>
      <c r="FA92" s="59"/>
      <c r="FB92" s="59"/>
      <c r="FC92" s="59"/>
      <c r="FD92" s="59"/>
      <c r="FG92" s="69" t="s">
        <v>152</v>
      </c>
      <c r="FI92" s="59"/>
    </row>
    <row r="93" spans="1:165" customFormat="1" ht="15" x14ac:dyDescent="0.25">
      <c r="A93" s="67"/>
      <c r="B93" s="71"/>
      <c r="C93" s="172" t="s">
        <v>137</v>
      </c>
      <c r="D93" s="172"/>
      <c r="E93" s="172"/>
      <c r="F93" s="83"/>
      <c r="G93" s="84"/>
      <c r="H93" s="84"/>
      <c r="I93" s="84"/>
      <c r="J93" s="86">
        <v>5459.07</v>
      </c>
      <c r="K93" s="84"/>
      <c r="L93" s="86">
        <v>31280.080000000002</v>
      </c>
      <c r="M93" s="84"/>
      <c r="N93" s="87">
        <v>473543.54</v>
      </c>
      <c r="EZ93" s="58"/>
      <c r="FA93" s="59"/>
      <c r="FB93" s="59"/>
      <c r="FC93" s="59"/>
      <c r="FD93" s="59"/>
      <c r="FH93" s="69" t="s">
        <v>137</v>
      </c>
      <c r="FI93" s="59"/>
    </row>
    <row r="94" spans="1:165" customFormat="1" ht="15" x14ac:dyDescent="0.25">
      <c r="A94" s="79"/>
      <c r="B94" s="71"/>
      <c r="C94" s="170" t="s">
        <v>138</v>
      </c>
      <c r="D94" s="170"/>
      <c r="E94" s="170"/>
      <c r="F94" s="72"/>
      <c r="G94" s="73"/>
      <c r="H94" s="73"/>
      <c r="I94" s="73"/>
      <c r="J94" s="81"/>
      <c r="K94" s="73"/>
      <c r="L94" s="76">
        <v>2455.4899999999998</v>
      </c>
      <c r="M94" s="73"/>
      <c r="N94" s="78">
        <v>148115.15</v>
      </c>
      <c r="EZ94" s="58"/>
      <c r="FA94" s="59"/>
      <c r="FB94" s="59"/>
      <c r="FC94" s="59"/>
      <c r="FD94" s="59"/>
      <c r="FG94" s="69" t="s">
        <v>138</v>
      </c>
      <c r="FI94" s="59"/>
    </row>
    <row r="95" spans="1:165" customFormat="1" ht="45" x14ac:dyDescent="0.25">
      <c r="A95" s="79"/>
      <c r="B95" s="71" t="s">
        <v>160</v>
      </c>
      <c r="C95" s="170" t="s">
        <v>161</v>
      </c>
      <c r="D95" s="170"/>
      <c r="E95" s="170"/>
      <c r="F95" s="72" t="s">
        <v>141</v>
      </c>
      <c r="G95" s="80">
        <v>147</v>
      </c>
      <c r="H95" s="73"/>
      <c r="I95" s="80">
        <v>147</v>
      </c>
      <c r="J95" s="81"/>
      <c r="K95" s="73"/>
      <c r="L95" s="76">
        <v>3609.57</v>
      </c>
      <c r="M95" s="73"/>
      <c r="N95" s="78">
        <v>217729.27</v>
      </c>
      <c r="EZ95" s="58"/>
      <c r="FA95" s="59"/>
      <c r="FB95" s="59"/>
      <c r="FC95" s="59"/>
      <c r="FD95" s="59"/>
      <c r="FG95" s="69" t="s">
        <v>161</v>
      </c>
      <c r="FI95" s="59"/>
    </row>
    <row r="96" spans="1:165" customFormat="1" ht="56.25" x14ac:dyDescent="0.25">
      <c r="A96" s="79"/>
      <c r="B96" s="71" t="s">
        <v>162</v>
      </c>
      <c r="C96" s="171" t="s">
        <v>163</v>
      </c>
      <c r="D96" s="171"/>
      <c r="E96" s="171"/>
      <c r="F96" s="72" t="s">
        <v>141</v>
      </c>
      <c r="G96" s="80">
        <v>134</v>
      </c>
      <c r="H96" s="77">
        <v>0.85</v>
      </c>
      <c r="I96" s="93">
        <v>113.9</v>
      </c>
      <c r="J96" s="81"/>
      <c r="K96" s="73"/>
      <c r="L96" s="76">
        <v>2796.8</v>
      </c>
      <c r="M96" s="73"/>
      <c r="N96" s="78">
        <v>168703.16</v>
      </c>
      <c r="EZ96" s="58"/>
      <c r="FA96" s="59"/>
      <c r="FB96" s="59"/>
      <c r="FC96" s="59"/>
      <c r="FD96" s="59"/>
      <c r="FG96" s="69" t="s">
        <v>163</v>
      </c>
      <c r="FI96" s="59"/>
    </row>
    <row r="97" spans="1:165" customFormat="1" ht="15" x14ac:dyDescent="0.25">
      <c r="A97" s="88"/>
      <c r="B97" s="89"/>
      <c r="C97" s="184" t="s">
        <v>144</v>
      </c>
      <c r="D97" s="184"/>
      <c r="E97" s="184"/>
      <c r="F97" s="62"/>
      <c r="G97" s="63"/>
      <c r="H97" s="63"/>
      <c r="I97" s="63"/>
      <c r="J97" s="65"/>
      <c r="K97" s="63"/>
      <c r="L97" s="90">
        <v>37686.449999999997</v>
      </c>
      <c r="M97" s="84"/>
      <c r="N97" s="91">
        <v>859975.97</v>
      </c>
      <c r="EZ97" s="58"/>
      <c r="FA97" s="59"/>
      <c r="FB97" s="59"/>
      <c r="FC97" s="59"/>
      <c r="FD97" s="59"/>
      <c r="FI97" s="59" t="s">
        <v>144</v>
      </c>
    </row>
    <row r="98" spans="1:165" customFormat="1" ht="15" x14ac:dyDescent="0.25">
      <c r="A98" s="60" t="s">
        <v>176</v>
      </c>
      <c r="B98" s="61" t="s">
        <v>177</v>
      </c>
      <c r="C98" s="182" t="s">
        <v>178</v>
      </c>
      <c r="D98" s="182"/>
      <c r="E98" s="182"/>
      <c r="F98" s="62" t="s">
        <v>12</v>
      </c>
      <c r="G98" s="63">
        <v>504</v>
      </c>
      <c r="H98" s="64">
        <v>1</v>
      </c>
      <c r="I98" s="64">
        <v>504</v>
      </c>
      <c r="J98" s="90">
        <v>5760</v>
      </c>
      <c r="K98" s="96">
        <v>1.04236</v>
      </c>
      <c r="L98" s="90">
        <v>147394.68</v>
      </c>
      <c r="M98" s="97">
        <v>20.53</v>
      </c>
      <c r="N98" s="91">
        <v>3026012.77</v>
      </c>
      <c r="EZ98" s="58"/>
      <c r="FA98" s="59"/>
      <c r="FB98" s="59" t="s">
        <v>178</v>
      </c>
      <c r="FC98" s="59" t="s">
        <v>76</v>
      </c>
      <c r="FD98" s="59" t="s">
        <v>76</v>
      </c>
      <c r="FI98" s="59"/>
    </row>
    <row r="99" spans="1:165" customFormat="1" ht="15" x14ac:dyDescent="0.25">
      <c r="A99" s="67"/>
      <c r="B99" s="68"/>
      <c r="C99" s="171" t="s">
        <v>179</v>
      </c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85"/>
      <c r="EZ99" s="58"/>
      <c r="FA99" s="59"/>
      <c r="FB99" s="59"/>
      <c r="FC99" s="59"/>
      <c r="FD99" s="59"/>
      <c r="FE99" s="69" t="s">
        <v>179</v>
      </c>
      <c r="FI99" s="59"/>
    </row>
    <row r="100" spans="1:165" customFormat="1" ht="15" x14ac:dyDescent="0.25">
      <c r="A100" s="88"/>
      <c r="B100" s="89"/>
      <c r="C100" s="184" t="s">
        <v>144</v>
      </c>
      <c r="D100" s="184"/>
      <c r="E100" s="184"/>
      <c r="F100" s="62"/>
      <c r="G100" s="63"/>
      <c r="H100" s="63"/>
      <c r="I100" s="63"/>
      <c r="J100" s="65"/>
      <c r="K100" s="63"/>
      <c r="L100" s="90">
        <v>147394.68</v>
      </c>
      <c r="M100" s="84"/>
      <c r="N100" s="91">
        <v>3026012.77</v>
      </c>
      <c r="EZ100" s="58"/>
      <c r="FA100" s="59"/>
      <c r="FB100" s="59"/>
      <c r="FC100" s="59"/>
      <c r="FD100" s="59"/>
      <c r="FI100" s="59" t="s">
        <v>144</v>
      </c>
    </row>
    <row r="101" spans="1:165" customFormat="1" ht="15" x14ac:dyDescent="0.25">
      <c r="A101" s="179" t="s">
        <v>180</v>
      </c>
      <c r="B101" s="180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1"/>
      <c r="EZ101" s="58"/>
      <c r="FA101" s="59" t="s">
        <v>180</v>
      </c>
      <c r="FB101" s="59"/>
      <c r="FC101" s="59"/>
      <c r="FD101" s="59"/>
      <c r="FI101" s="59"/>
    </row>
    <row r="102" spans="1:165" customFormat="1" ht="45.75" x14ac:dyDescent="0.25">
      <c r="A102" s="60" t="s">
        <v>181</v>
      </c>
      <c r="B102" s="61" t="s">
        <v>182</v>
      </c>
      <c r="C102" s="182" t="s">
        <v>183</v>
      </c>
      <c r="D102" s="182"/>
      <c r="E102" s="182"/>
      <c r="F102" s="62" t="s">
        <v>148</v>
      </c>
      <c r="G102" s="63">
        <v>1</v>
      </c>
      <c r="H102" s="64">
        <v>1</v>
      </c>
      <c r="I102" s="64">
        <v>1</v>
      </c>
      <c r="J102" s="65"/>
      <c r="K102" s="63"/>
      <c r="L102" s="65"/>
      <c r="M102" s="63"/>
      <c r="N102" s="66"/>
      <c r="EZ102" s="58"/>
      <c r="FA102" s="59"/>
      <c r="FB102" s="59" t="s">
        <v>183</v>
      </c>
      <c r="FC102" s="59" t="s">
        <v>76</v>
      </c>
      <c r="FD102" s="59" t="s">
        <v>76</v>
      </c>
      <c r="FI102" s="59"/>
    </row>
    <row r="103" spans="1:165" customFormat="1" ht="15" x14ac:dyDescent="0.25">
      <c r="A103" s="70"/>
      <c r="B103" s="71" t="s">
        <v>129</v>
      </c>
      <c r="C103" s="170" t="s">
        <v>134</v>
      </c>
      <c r="D103" s="170"/>
      <c r="E103" s="170"/>
      <c r="F103" s="72"/>
      <c r="G103" s="73"/>
      <c r="H103" s="73"/>
      <c r="I103" s="73"/>
      <c r="J103" s="76">
        <v>9218</v>
      </c>
      <c r="K103" s="98">
        <v>1.66635</v>
      </c>
      <c r="L103" s="76">
        <v>15360.41</v>
      </c>
      <c r="M103" s="77">
        <v>60.32</v>
      </c>
      <c r="N103" s="78">
        <v>926539.93</v>
      </c>
      <c r="EZ103" s="58"/>
      <c r="FA103" s="59"/>
      <c r="FB103" s="59"/>
      <c r="FC103" s="59"/>
      <c r="FD103" s="59"/>
      <c r="FF103" s="69" t="s">
        <v>134</v>
      </c>
      <c r="FI103" s="59"/>
    </row>
    <row r="104" spans="1:165" customFormat="1" ht="15" x14ac:dyDescent="0.25">
      <c r="A104" s="70"/>
      <c r="B104" s="71" t="s">
        <v>145</v>
      </c>
      <c r="C104" s="170" t="s">
        <v>149</v>
      </c>
      <c r="D104" s="170"/>
      <c r="E104" s="170"/>
      <c r="F104" s="72"/>
      <c r="G104" s="73"/>
      <c r="H104" s="73"/>
      <c r="I104" s="73"/>
      <c r="J104" s="76">
        <v>40105.1</v>
      </c>
      <c r="K104" s="98">
        <v>1.81125</v>
      </c>
      <c r="L104" s="76">
        <v>72640.36</v>
      </c>
      <c r="M104" s="77">
        <v>19.350000000000001</v>
      </c>
      <c r="N104" s="78">
        <v>1405590.97</v>
      </c>
      <c r="EZ104" s="58"/>
      <c r="FA104" s="59"/>
      <c r="FB104" s="59"/>
      <c r="FC104" s="59"/>
      <c r="FD104" s="59"/>
      <c r="FF104" s="69" t="s">
        <v>149</v>
      </c>
      <c r="FI104" s="59"/>
    </row>
    <row r="105" spans="1:165" customFormat="1" ht="15" x14ac:dyDescent="0.25">
      <c r="A105" s="70"/>
      <c r="B105" s="71" t="s">
        <v>150</v>
      </c>
      <c r="C105" s="170" t="s">
        <v>151</v>
      </c>
      <c r="D105" s="170"/>
      <c r="E105" s="170"/>
      <c r="F105" s="72"/>
      <c r="G105" s="73"/>
      <c r="H105" s="73"/>
      <c r="I105" s="73"/>
      <c r="J105" s="76">
        <v>2629.93</v>
      </c>
      <c r="K105" s="98">
        <v>1.81125</v>
      </c>
      <c r="L105" s="76">
        <v>4763.46</v>
      </c>
      <c r="M105" s="77">
        <v>60.32</v>
      </c>
      <c r="N105" s="78">
        <v>287331.90999999997</v>
      </c>
      <c r="EZ105" s="58"/>
      <c r="FA105" s="59"/>
      <c r="FB105" s="59"/>
      <c r="FC105" s="59"/>
      <c r="FD105" s="59"/>
      <c r="FF105" s="69" t="s">
        <v>151</v>
      </c>
      <c r="FI105" s="59"/>
    </row>
    <row r="106" spans="1:165" customFormat="1" ht="15" x14ac:dyDescent="0.25">
      <c r="A106" s="70"/>
      <c r="B106" s="71" t="s">
        <v>164</v>
      </c>
      <c r="C106" s="170" t="s">
        <v>175</v>
      </c>
      <c r="D106" s="170"/>
      <c r="E106" s="170"/>
      <c r="F106" s="72"/>
      <c r="G106" s="73"/>
      <c r="H106" s="73"/>
      <c r="I106" s="73"/>
      <c r="J106" s="76">
        <v>1477980.73</v>
      </c>
      <c r="K106" s="73"/>
      <c r="L106" s="76">
        <v>1477980.73</v>
      </c>
      <c r="M106" s="77">
        <v>17.05</v>
      </c>
      <c r="N106" s="78">
        <v>25199571.449999999</v>
      </c>
      <c r="EZ106" s="58"/>
      <c r="FA106" s="59"/>
      <c r="FB106" s="59"/>
      <c r="FC106" s="59"/>
      <c r="FD106" s="59"/>
      <c r="FF106" s="69" t="s">
        <v>175</v>
      </c>
      <c r="FI106" s="59"/>
    </row>
    <row r="107" spans="1:165" customFormat="1" ht="15" x14ac:dyDescent="0.25">
      <c r="A107" s="79"/>
      <c r="B107" s="71"/>
      <c r="C107" s="170" t="s">
        <v>135</v>
      </c>
      <c r="D107" s="170"/>
      <c r="E107" s="170"/>
      <c r="F107" s="72" t="s">
        <v>136</v>
      </c>
      <c r="G107" s="80">
        <v>1100</v>
      </c>
      <c r="H107" s="98">
        <v>1.66635</v>
      </c>
      <c r="I107" s="92">
        <v>1832.9849999999999</v>
      </c>
      <c r="J107" s="81"/>
      <c r="K107" s="73"/>
      <c r="L107" s="81"/>
      <c r="M107" s="73"/>
      <c r="N107" s="82"/>
      <c r="EZ107" s="58"/>
      <c r="FA107" s="59"/>
      <c r="FB107" s="59"/>
      <c r="FC107" s="59"/>
      <c r="FD107" s="59"/>
      <c r="FG107" s="69" t="s">
        <v>135</v>
      </c>
      <c r="FI107" s="59"/>
    </row>
    <row r="108" spans="1:165" customFormat="1" ht="15" x14ac:dyDescent="0.25">
      <c r="A108" s="79"/>
      <c r="B108" s="71"/>
      <c r="C108" s="171" t="s">
        <v>152</v>
      </c>
      <c r="D108" s="171"/>
      <c r="E108" s="171"/>
      <c r="F108" s="72" t="s">
        <v>136</v>
      </c>
      <c r="G108" s="77">
        <v>213.68</v>
      </c>
      <c r="H108" s="98">
        <v>1.81125</v>
      </c>
      <c r="I108" s="75">
        <v>387.02789999999999</v>
      </c>
      <c r="J108" s="81"/>
      <c r="K108" s="73"/>
      <c r="L108" s="81"/>
      <c r="M108" s="73"/>
      <c r="N108" s="82"/>
      <c r="EZ108" s="58"/>
      <c r="FA108" s="59"/>
      <c r="FB108" s="59"/>
      <c r="FC108" s="59"/>
      <c r="FD108" s="59"/>
      <c r="FG108" s="69" t="s">
        <v>152</v>
      </c>
      <c r="FI108" s="59"/>
    </row>
    <row r="109" spans="1:165" customFormat="1" ht="15" x14ac:dyDescent="0.25">
      <c r="A109" s="67"/>
      <c r="B109" s="71"/>
      <c r="C109" s="172" t="s">
        <v>137</v>
      </c>
      <c r="D109" s="172"/>
      <c r="E109" s="172"/>
      <c r="F109" s="83"/>
      <c r="G109" s="84"/>
      <c r="H109" s="84"/>
      <c r="I109" s="84"/>
      <c r="J109" s="86">
        <v>1527303.83</v>
      </c>
      <c r="K109" s="84"/>
      <c r="L109" s="86">
        <v>1565981.5</v>
      </c>
      <c r="M109" s="84"/>
      <c r="N109" s="87">
        <v>27531702.350000001</v>
      </c>
      <c r="EZ109" s="58"/>
      <c r="FA109" s="59"/>
      <c r="FB109" s="59"/>
      <c r="FC109" s="59"/>
      <c r="FD109" s="59"/>
      <c r="FH109" s="69" t="s">
        <v>137</v>
      </c>
      <c r="FI109" s="59"/>
    </row>
    <row r="110" spans="1:165" customFormat="1" ht="15" x14ac:dyDescent="0.25">
      <c r="A110" s="79"/>
      <c r="B110" s="71"/>
      <c r="C110" s="170" t="s">
        <v>138</v>
      </c>
      <c r="D110" s="170"/>
      <c r="E110" s="170"/>
      <c r="F110" s="72"/>
      <c r="G110" s="73"/>
      <c r="H110" s="73"/>
      <c r="I110" s="73"/>
      <c r="J110" s="81"/>
      <c r="K110" s="73"/>
      <c r="L110" s="76">
        <v>20123.87</v>
      </c>
      <c r="M110" s="73"/>
      <c r="N110" s="78">
        <v>1213871.8400000001</v>
      </c>
      <c r="EZ110" s="58"/>
      <c r="FA110" s="59"/>
      <c r="FB110" s="59"/>
      <c r="FC110" s="59"/>
      <c r="FD110" s="59"/>
      <c r="FG110" s="69" t="s">
        <v>138</v>
      </c>
      <c r="FI110" s="59"/>
    </row>
    <row r="111" spans="1:165" customFormat="1" ht="22.5" x14ac:dyDescent="0.25">
      <c r="A111" s="79"/>
      <c r="B111" s="71" t="s">
        <v>153</v>
      </c>
      <c r="C111" s="170" t="s">
        <v>154</v>
      </c>
      <c r="D111" s="170"/>
      <c r="E111" s="170"/>
      <c r="F111" s="72" t="s">
        <v>141</v>
      </c>
      <c r="G111" s="80">
        <v>109</v>
      </c>
      <c r="H111" s="73"/>
      <c r="I111" s="80">
        <v>109</v>
      </c>
      <c r="J111" s="81"/>
      <c r="K111" s="73"/>
      <c r="L111" s="76">
        <v>21935.02</v>
      </c>
      <c r="M111" s="73"/>
      <c r="N111" s="78">
        <v>1323120.31</v>
      </c>
      <c r="EZ111" s="58"/>
      <c r="FA111" s="59"/>
      <c r="FB111" s="59"/>
      <c r="FC111" s="59"/>
      <c r="FD111" s="59"/>
      <c r="FG111" s="69" t="s">
        <v>154</v>
      </c>
      <c r="FI111" s="59"/>
    </row>
    <row r="112" spans="1:165" customFormat="1" ht="45" x14ac:dyDescent="0.25">
      <c r="A112" s="79"/>
      <c r="B112" s="71" t="s">
        <v>155</v>
      </c>
      <c r="C112" s="171" t="s">
        <v>156</v>
      </c>
      <c r="D112" s="171"/>
      <c r="E112" s="171"/>
      <c r="F112" s="72" t="s">
        <v>141</v>
      </c>
      <c r="G112" s="80">
        <v>65</v>
      </c>
      <c r="H112" s="77">
        <v>0.85</v>
      </c>
      <c r="I112" s="77">
        <v>55.25</v>
      </c>
      <c r="J112" s="81"/>
      <c r="K112" s="73"/>
      <c r="L112" s="76">
        <v>11118.44</v>
      </c>
      <c r="M112" s="73"/>
      <c r="N112" s="78">
        <v>670664.18999999994</v>
      </c>
      <c r="EZ112" s="58"/>
      <c r="FA112" s="59"/>
      <c r="FB112" s="59"/>
      <c r="FC112" s="59"/>
      <c r="FD112" s="59"/>
      <c r="FG112" s="69" t="s">
        <v>156</v>
      </c>
      <c r="FI112" s="59"/>
    </row>
    <row r="113" spans="1:165" customFormat="1" ht="15" x14ac:dyDescent="0.25">
      <c r="A113" s="88"/>
      <c r="B113" s="89"/>
      <c r="C113" s="184" t="s">
        <v>144</v>
      </c>
      <c r="D113" s="184"/>
      <c r="E113" s="184"/>
      <c r="F113" s="62"/>
      <c r="G113" s="63"/>
      <c r="H113" s="63"/>
      <c r="I113" s="63"/>
      <c r="J113" s="65"/>
      <c r="K113" s="63"/>
      <c r="L113" s="90">
        <v>1599034.96</v>
      </c>
      <c r="M113" s="84"/>
      <c r="N113" s="91">
        <v>29525486.850000001</v>
      </c>
      <c r="EZ113" s="58"/>
      <c r="FA113" s="59"/>
      <c r="FB113" s="59"/>
      <c r="FC113" s="59"/>
      <c r="FD113" s="59"/>
      <c r="FI113" s="59" t="s">
        <v>144</v>
      </c>
    </row>
    <row r="114" spans="1:165" customFormat="1" ht="23.25" x14ac:dyDescent="0.25">
      <c r="A114" s="60" t="s">
        <v>184</v>
      </c>
      <c r="B114" s="61" t="s">
        <v>185</v>
      </c>
      <c r="C114" s="184" t="s">
        <v>186</v>
      </c>
      <c r="D114" s="184"/>
      <c r="E114" s="184"/>
      <c r="F114" s="62" t="s">
        <v>34</v>
      </c>
      <c r="G114" s="63">
        <v>-1840</v>
      </c>
      <c r="H114" s="64">
        <v>1</v>
      </c>
      <c r="I114" s="64">
        <v>-1840</v>
      </c>
      <c r="J114" s="99">
        <v>188.1</v>
      </c>
      <c r="K114" s="63"/>
      <c r="L114" s="90">
        <v>-346104</v>
      </c>
      <c r="M114" s="100">
        <v>19.8</v>
      </c>
      <c r="N114" s="91">
        <v>-6852859.2000000002</v>
      </c>
      <c r="EZ114" s="58"/>
      <c r="FA114" s="59"/>
      <c r="FB114" s="59" t="s">
        <v>186</v>
      </c>
      <c r="FC114" s="59" t="s">
        <v>76</v>
      </c>
      <c r="FD114" s="59" t="s">
        <v>76</v>
      </c>
      <c r="FI114" s="59"/>
    </row>
    <row r="115" spans="1:165" customFormat="1" ht="15" x14ac:dyDescent="0.25">
      <c r="A115" s="88"/>
      <c r="B115" s="89"/>
      <c r="C115" s="184" t="s">
        <v>144</v>
      </c>
      <c r="D115" s="184"/>
      <c r="E115" s="184"/>
      <c r="F115" s="62"/>
      <c r="G115" s="63"/>
      <c r="H115" s="63"/>
      <c r="I115" s="63"/>
      <c r="J115" s="65"/>
      <c r="K115" s="63"/>
      <c r="L115" s="90">
        <v>-346104</v>
      </c>
      <c r="M115" s="84"/>
      <c r="N115" s="91">
        <v>-6852859.2000000002</v>
      </c>
      <c r="EZ115" s="58"/>
      <c r="FA115" s="59"/>
      <c r="FB115" s="59"/>
      <c r="FC115" s="59"/>
      <c r="FD115" s="59"/>
      <c r="FI115" s="59" t="s">
        <v>144</v>
      </c>
    </row>
    <row r="116" spans="1:165" customFormat="1" ht="15" x14ac:dyDescent="0.25">
      <c r="A116" s="60" t="s">
        <v>187</v>
      </c>
      <c r="B116" s="61" t="s">
        <v>177</v>
      </c>
      <c r="C116" s="184" t="s">
        <v>22</v>
      </c>
      <c r="D116" s="184"/>
      <c r="E116" s="184"/>
      <c r="F116" s="62" t="s">
        <v>34</v>
      </c>
      <c r="G116" s="63">
        <v>1840</v>
      </c>
      <c r="H116" s="64">
        <v>1</v>
      </c>
      <c r="I116" s="64">
        <v>1840</v>
      </c>
      <c r="J116" s="90">
        <v>6432</v>
      </c>
      <c r="K116" s="96">
        <v>1.04236</v>
      </c>
      <c r="L116" s="90">
        <v>723531.12</v>
      </c>
      <c r="M116" s="97">
        <v>17.05</v>
      </c>
      <c r="N116" s="91">
        <v>12336205.52</v>
      </c>
      <c r="EZ116" s="58"/>
      <c r="FA116" s="59"/>
      <c r="FB116" s="59" t="s">
        <v>22</v>
      </c>
      <c r="FC116" s="59" t="s">
        <v>76</v>
      </c>
      <c r="FD116" s="59" t="s">
        <v>76</v>
      </c>
      <c r="FI116" s="59"/>
    </row>
    <row r="117" spans="1:165" customFormat="1" ht="15" x14ac:dyDescent="0.25">
      <c r="A117" s="88"/>
      <c r="B117" s="89"/>
      <c r="C117" s="184" t="s">
        <v>144</v>
      </c>
      <c r="D117" s="184"/>
      <c r="E117" s="184"/>
      <c r="F117" s="62"/>
      <c r="G117" s="63"/>
      <c r="H117" s="63"/>
      <c r="I117" s="63"/>
      <c r="J117" s="65"/>
      <c r="K117" s="63"/>
      <c r="L117" s="90">
        <v>723531.12</v>
      </c>
      <c r="M117" s="84"/>
      <c r="N117" s="91">
        <v>12336205.52</v>
      </c>
      <c r="EZ117" s="58"/>
      <c r="FA117" s="59"/>
      <c r="FB117" s="59"/>
      <c r="FC117" s="59"/>
      <c r="FD117" s="59"/>
      <c r="FI117" s="59" t="s">
        <v>144</v>
      </c>
    </row>
    <row r="118" spans="1:165" customFormat="1" ht="34.5" x14ac:dyDescent="0.25">
      <c r="A118" s="60" t="s">
        <v>188</v>
      </c>
      <c r="B118" s="61" t="s">
        <v>189</v>
      </c>
      <c r="C118" s="184" t="s">
        <v>190</v>
      </c>
      <c r="D118" s="184"/>
      <c r="E118" s="184"/>
      <c r="F118" s="62" t="s">
        <v>41</v>
      </c>
      <c r="G118" s="63">
        <v>-5.52</v>
      </c>
      <c r="H118" s="64">
        <v>1</v>
      </c>
      <c r="I118" s="97">
        <v>-5.52</v>
      </c>
      <c r="J118" s="90">
        <v>10948</v>
      </c>
      <c r="K118" s="63"/>
      <c r="L118" s="90">
        <v>-60432.959999999999</v>
      </c>
      <c r="M118" s="97">
        <v>11.58</v>
      </c>
      <c r="N118" s="91">
        <v>-699813.68</v>
      </c>
      <c r="EZ118" s="58"/>
      <c r="FA118" s="59"/>
      <c r="FB118" s="59" t="s">
        <v>190</v>
      </c>
      <c r="FC118" s="59" t="s">
        <v>76</v>
      </c>
      <c r="FD118" s="59" t="s">
        <v>76</v>
      </c>
      <c r="FI118" s="59"/>
    </row>
    <row r="119" spans="1:165" customFormat="1" ht="15" x14ac:dyDescent="0.25">
      <c r="A119" s="88"/>
      <c r="B119" s="89"/>
      <c r="C119" s="184" t="s">
        <v>144</v>
      </c>
      <c r="D119" s="184"/>
      <c r="E119" s="184"/>
      <c r="F119" s="62"/>
      <c r="G119" s="63"/>
      <c r="H119" s="63"/>
      <c r="I119" s="63"/>
      <c r="J119" s="65"/>
      <c r="K119" s="63"/>
      <c r="L119" s="90">
        <v>-60432.959999999999</v>
      </c>
      <c r="M119" s="84"/>
      <c r="N119" s="91">
        <v>-699813.68</v>
      </c>
      <c r="EZ119" s="58"/>
      <c r="FA119" s="59"/>
      <c r="FB119" s="59"/>
      <c r="FC119" s="59"/>
      <c r="FD119" s="59"/>
      <c r="FI119" s="59" t="s">
        <v>144</v>
      </c>
    </row>
    <row r="120" spans="1:165" customFormat="1" ht="15" x14ac:dyDescent="0.25">
      <c r="A120" s="60" t="s">
        <v>191</v>
      </c>
      <c r="B120" s="61" t="s">
        <v>177</v>
      </c>
      <c r="C120" s="184" t="s">
        <v>192</v>
      </c>
      <c r="D120" s="184"/>
      <c r="E120" s="184"/>
      <c r="F120" s="62" t="s">
        <v>34</v>
      </c>
      <c r="G120" s="63">
        <v>7360</v>
      </c>
      <c r="H120" s="64">
        <v>1</v>
      </c>
      <c r="I120" s="64">
        <v>7360</v>
      </c>
      <c r="J120" s="99">
        <v>238.8</v>
      </c>
      <c r="K120" s="96">
        <v>1.04236</v>
      </c>
      <c r="L120" s="90">
        <v>107449.77</v>
      </c>
      <c r="M120" s="97">
        <v>17.05</v>
      </c>
      <c r="N120" s="91">
        <v>1832018.58</v>
      </c>
      <c r="EZ120" s="58"/>
      <c r="FA120" s="59"/>
      <c r="FB120" s="59" t="s">
        <v>192</v>
      </c>
      <c r="FC120" s="59" t="s">
        <v>76</v>
      </c>
      <c r="FD120" s="59" t="s">
        <v>76</v>
      </c>
      <c r="FI120" s="59"/>
    </row>
    <row r="121" spans="1:165" customFormat="1" ht="15" x14ac:dyDescent="0.25">
      <c r="A121" s="88"/>
      <c r="B121" s="89"/>
      <c r="C121" s="184" t="s">
        <v>144</v>
      </c>
      <c r="D121" s="184"/>
      <c r="E121" s="184"/>
      <c r="F121" s="62"/>
      <c r="G121" s="63"/>
      <c r="H121" s="63"/>
      <c r="I121" s="63"/>
      <c r="J121" s="65"/>
      <c r="K121" s="63"/>
      <c r="L121" s="90">
        <v>107449.77</v>
      </c>
      <c r="M121" s="84"/>
      <c r="N121" s="91">
        <v>1832018.58</v>
      </c>
      <c r="EZ121" s="58"/>
      <c r="FA121" s="59"/>
      <c r="FB121" s="59"/>
      <c r="FC121" s="59"/>
      <c r="FD121" s="59"/>
      <c r="FI121" s="59" t="s">
        <v>144</v>
      </c>
    </row>
    <row r="122" spans="1:165" customFormat="1" ht="34.5" x14ac:dyDescent="0.25">
      <c r="A122" s="60" t="s">
        <v>193</v>
      </c>
      <c r="B122" s="61" t="s">
        <v>194</v>
      </c>
      <c r="C122" s="184" t="s">
        <v>195</v>
      </c>
      <c r="D122" s="184"/>
      <c r="E122" s="184"/>
      <c r="F122" s="62" t="s">
        <v>41</v>
      </c>
      <c r="G122" s="63">
        <v>-3.44</v>
      </c>
      <c r="H122" s="64">
        <v>1</v>
      </c>
      <c r="I122" s="97">
        <v>-3.44</v>
      </c>
      <c r="J122" s="90">
        <v>11859</v>
      </c>
      <c r="K122" s="63"/>
      <c r="L122" s="90">
        <v>-40794.959999999999</v>
      </c>
      <c r="M122" s="97">
        <v>12.64</v>
      </c>
      <c r="N122" s="91">
        <v>-515648.29</v>
      </c>
      <c r="EZ122" s="58"/>
      <c r="FA122" s="59"/>
      <c r="FB122" s="59" t="s">
        <v>195</v>
      </c>
      <c r="FC122" s="59" t="s">
        <v>76</v>
      </c>
      <c r="FD122" s="59" t="s">
        <v>76</v>
      </c>
      <c r="FI122" s="59"/>
    </row>
    <row r="123" spans="1:165" customFormat="1" ht="15" x14ac:dyDescent="0.25">
      <c r="A123" s="88"/>
      <c r="B123" s="89"/>
      <c r="C123" s="184" t="s">
        <v>144</v>
      </c>
      <c r="D123" s="184"/>
      <c r="E123" s="184"/>
      <c r="F123" s="62"/>
      <c r="G123" s="63"/>
      <c r="H123" s="63"/>
      <c r="I123" s="63"/>
      <c r="J123" s="65"/>
      <c r="K123" s="63"/>
      <c r="L123" s="90">
        <v>-40794.959999999999</v>
      </c>
      <c r="M123" s="84"/>
      <c r="N123" s="91">
        <v>-515648.29</v>
      </c>
      <c r="EZ123" s="58"/>
      <c r="FA123" s="59"/>
      <c r="FB123" s="59"/>
      <c r="FC123" s="59"/>
      <c r="FD123" s="59"/>
      <c r="FI123" s="59" t="s">
        <v>144</v>
      </c>
    </row>
    <row r="124" spans="1:165" customFormat="1" ht="15" x14ac:dyDescent="0.25">
      <c r="A124" s="60" t="s">
        <v>196</v>
      </c>
      <c r="B124" s="61" t="s">
        <v>177</v>
      </c>
      <c r="C124" s="184" t="s">
        <v>197</v>
      </c>
      <c r="D124" s="184"/>
      <c r="E124" s="184"/>
      <c r="F124" s="62" t="s">
        <v>34</v>
      </c>
      <c r="G124" s="63">
        <v>7360</v>
      </c>
      <c r="H124" s="64">
        <v>1</v>
      </c>
      <c r="I124" s="64">
        <v>7360</v>
      </c>
      <c r="J124" s="99">
        <v>318</v>
      </c>
      <c r="K124" s="96">
        <v>1.04236</v>
      </c>
      <c r="L124" s="90">
        <v>143086.38</v>
      </c>
      <c r="M124" s="97">
        <v>17.05</v>
      </c>
      <c r="N124" s="91">
        <v>2439622.73</v>
      </c>
      <c r="EZ124" s="58"/>
      <c r="FA124" s="59"/>
      <c r="FB124" s="59" t="s">
        <v>197</v>
      </c>
      <c r="FC124" s="59" t="s">
        <v>76</v>
      </c>
      <c r="FD124" s="59" t="s">
        <v>76</v>
      </c>
      <c r="FI124" s="59"/>
    </row>
    <row r="125" spans="1:165" customFormat="1" ht="15" x14ac:dyDescent="0.25">
      <c r="A125" s="88"/>
      <c r="B125" s="89"/>
      <c r="C125" s="184" t="s">
        <v>144</v>
      </c>
      <c r="D125" s="184"/>
      <c r="E125" s="184"/>
      <c r="F125" s="62"/>
      <c r="G125" s="63"/>
      <c r="H125" s="63"/>
      <c r="I125" s="63"/>
      <c r="J125" s="65"/>
      <c r="K125" s="63"/>
      <c r="L125" s="90">
        <v>143086.38</v>
      </c>
      <c r="M125" s="84"/>
      <c r="N125" s="91">
        <v>2439622.73</v>
      </c>
      <c r="EZ125" s="58"/>
      <c r="FA125" s="59"/>
      <c r="FB125" s="59"/>
      <c r="FC125" s="59"/>
      <c r="FD125" s="59"/>
      <c r="FI125" s="59" t="s">
        <v>144</v>
      </c>
    </row>
    <row r="126" spans="1:165" customFormat="1" ht="23.25" x14ac:dyDescent="0.25">
      <c r="A126" s="60" t="s">
        <v>198</v>
      </c>
      <c r="B126" s="61" t="s">
        <v>199</v>
      </c>
      <c r="C126" s="184" t="s">
        <v>200</v>
      </c>
      <c r="D126" s="184"/>
      <c r="E126" s="184"/>
      <c r="F126" s="62" t="s">
        <v>34</v>
      </c>
      <c r="G126" s="63">
        <v>-3680</v>
      </c>
      <c r="H126" s="64">
        <v>1</v>
      </c>
      <c r="I126" s="64">
        <v>-3680</v>
      </c>
      <c r="J126" s="99">
        <v>43.61</v>
      </c>
      <c r="K126" s="63"/>
      <c r="L126" s="90">
        <v>-160484.79999999999</v>
      </c>
      <c r="M126" s="97">
        <v>22.53</v>
      </c>
      <c r="N126" s="91">
        <v>-3615722.54</v>
      </c>
      <c r="EZ126" s="58"/>
      <c r="FA126" s="59"/>
      <c r="FB126" s="59" t="s">
        <v>200</v>
      </c>
      <c r="FC126" s="59" t="s">
        <v>76</v>
      </c>
      <c r="FD126" s="59" t="s">
        <v>76</v>
      </c>
      <c r="FI126" s="59"/>
    </row>
    <row r="127" spans="1:165" customFormat="1" ht="15" x14ac:dyDescent="0.25">
      <c r="A127" s="88"/>
      <c r="B127" s="89"/>
      <c r="C127" s="184" t="s">
        <v>144</v>
      </c>
      <c r="D127" s="184"/>
      <c r="E127" s="184"/>
      <c r="F127" s="62"/>
      <c r="G127" s="63"/>
      <c r="H127" s="63"/>
      <c r="I127" s="63"/>
      <c r="J127" s="65"/>
      <c r="K127" s="63"/>
      <c r="L127" s="90">
        <v>-160484.79999999999</v>
      </c>
      <c r="M127" s="84"/>
      <c r="N127" s="91">
        <v>-3615722.54</v>
      </c>
      <c r="EZ127" s="58"/>
      <c r="FA127" s="59"/>
      <c r="FB127" s="59"/>
      <c r="FC127" s="59"/>
      <c r="FD127" s="59"/>
      <c r="FI127" s="59" t="s">
        <v>144</v>
      </c>
    </row>
    <row r="128" spans="1:165" customFormat="1" ht="15" x14ac:dyDescent="0.25">
      <c r="A128" s="60" t="s">
        <v>201</v>
      </c>
      <c r="B128" s="61" t="s">
        <v>177</v>
      </c>
      <c r="C128" s="184" t="s">
        <v>23</v>
      </c>
      <c r="D128" s="184"/>
      <c r="E128" s="184"/>
      <c r="F128" s="62" t="s">
        <v>34</v>
      </c>
      <c r="G128" s="63">
        <v>3680</v>
      </c>
      <c r="H128" s="64">
        <v>1</v>
      </c>
      <c r="I128" s="64">
        <v>3680</v>
      </c>
      <c r="J128" s="90">
        <v>2688</v>
      </c>
      <c r="K128" s="96">
        <v>1.04236</v>
      </c>
      <c r="L128" s="90">
        <v>604742.42000000004</v>
      </c>
      <c r="M128" s="97">
        <v>17.05</v>
      </c>
      <c r="N128" s="91">
        <v>10310858.34</v>
      </c>
      <c r="EZ128" s="58"/>
      <c r="FA128" s="59"/>
      <c r="FB128" s="59" t="s">
        <v>23</v>
      </c>
      <c r="FC128" s="59" t="s">
        <v>76</v>
      </c>
      <c r="FD128" s="59" t="s">
        <v>76</v>
      </c>
      <c r="FI128" s="59"/>
    </row>
    <row r="129" spans="1:165" customFormat="1" ht="15" x14ac:dyDescent="0.25">
      <c r="A129" s="88"/>
      <c r="B129" s="89"/>
      <c r="C129" s="184" t="s">
        <v>144</v>
      </c>
      <c r="D129" s="184"/>
      <c r="E129" s="184"/>
      <c r="F129" s="62"/>
      <c r="G129" s="63"/>
      <c r="H129" s="63"/>
      <c r="I129" s="63"/>
      <c r="J129" s="65"/>
      <c r="K129" s="63"/>
      <c r="L129" s="90">
        <v>604742.42000000004</v>
      </c>
      <c r="M129" s="84"/>
      <c r="N129" s="91">
        <v>10310858.34</v>
      </c>
      <c r="EZ129" s="58"/>
      <c r="FA129" s="59"/>
      <c r="FB129" s="59"/>
      <c r="FC129" s="59"/>
      <c r="FD129" s="59"/>
      <c r="FI129" s="59" t="s">
        <v>144</v>
      </c>
    </row>
    <row r="130" spans="1:165" customFormat="1" ht="23.25" x14ac:dyDescent="0.25">
      <c r="A130" s="60" t="s">
        <v>202</v>
      </c>
      <c r="B130" s="61" t="s">
        <v>203</v>
      </c>
      <c r="C130" s="184" t="s">
        <v>204</v>
      </c>
      <c r="D130" s="184"/>
      <c r="E130" s="184"/>
      <c r="F130" s="62" t="s">
        <v>14</v>
      </c>
      <c r="G130" s="63">
        <v>-2000</v>
      </c>
      <c r="H130" s="64">
        <v>1</v>
      </c>
      <c r="I130" s="64">
        <v>-2000</v>
      </c>
      <c r="J130" s="99">
        <v>351.2</v>
      </c>
      <c r="K130" s="63"/>
      <c r="L130" s="90">
        <v>-702400</v>
      </c>
      <c r="M130" s="97">
        <v>15.26</v>
      </c>
      <c r="N130" s="91">
        <v>-10718624</v>
      </c>
      <c r="EZ130" s="58"/>
      <c r="FA130" s="59"/>
      <c r="FB130" s="59" t="s">
        <v>204</v>
      </c>
      <c r="FC130" s="59" t="s">
        <v>76</v>
      </c>
      <c r="FD130" s="59" t="s">
        <v>76</v>
      </c>
      <c r="FI130" s="59"/>
    </row>
    <row r="131" spans="1:165" customFormat="1" ht="15" x14ac:dyDescent="0.25">
      <c r="A131" s="88"/>
      <c r="B131" s="89"/>
      <c r="C131" s="184" t="s">
        <v>144</v>
      </c>
      <c r="D131" s="184"/>
      <c r="E131" s="184"/>
      <c r="F131" s="62"/>
      <c r="G131" s="63"/>
      <c r="H131" s="63"/>
      <c r="I131" s="63"/>
      <c r="J131" s="65"/>
      <c r="K131" s="63"/>
      <c r="L131" s="90">
        <v>-702400</v>
      </c>
      <c r="M131" s="84"/>
      <c r="N131" s="91">
        <v>-10718624</v>
      </c>
      <c r="EZ131" s="58"/>
      <c r="FA131" s="59"/>
      <c r="FB131" s="59"/>
      <c r="FC131" s="59"/>
      <c r="FD131" s="59"/>
      <c r="FI131" s="59" t="s">
        <v>144</v>
      </c>
    </row>
    <row r="132" spans="1:165" customFormat="1" ht="15" x14ac:dyDescent="0.25">
      <c r="A132" s="60" t="s">
        <v>205</v>
      </c>
      <c r="B132" s="61" t="s">
        <v>177</v>
      </c>
      <c r="C132" s="184" t="s">
        <v>206</v>
      </c>
      <c r="D132" s="184"/>
      <c r="E132" s="184"/>
      <c r="F132" s="62" t="s">
        <v>34</v>
      </c>
      <c r="G132" s="63">
        <v>160</v>
      </c>
      <c r="H132" s="64">
        <v>1</v>
      </c>
      <c r="I132" s="64">
        <v>160</v>
      </c>
      <c r="J132" s="90">
        <v>189481.2</v>
      </c>
      <c r="K132" s="96">
        <v>1.04236</v>
      </c>
      <c r="L132" s="90">
        <v>1853443.98</v>
      </c>
      <c r="M132" s="97">
        <v>17.05</v>
      </c>
      <c r="N132" s="91">
        <v>31601219.780000001</v>
      </c>
      <c r="EZ132" s="58"/>
      <c r="FA132" s="59"/>
      <c r="FB132" s="59" t="s">
        <v>206</v>
      </c>
      <c r="FC132" s="59" t="s">
        <v>76</v>
      </c>
      <c r="FD132" s="59" t="s">
        <v>76</v>
      </c>
      <c r="FI132" s="59"/>
    </row>
    <row r="133" spans="1:165" customFormat="1" ht="15" x14ac:dyDescent="0.25">
      <c r="A133" s="88"/>
      <c r="B133" s="89"/>
      <c r="C133" s="184" t="s">
        <v>144</v>
      </c>
      <c r="D133" s="184"/>
      <c r="E133" s="184"/>
      <c r="F133" s="62"/>
      <c r="G133" s="63"/>
      <c r="H133" s="63"/>
      <c r="I133" s="63"/>
      <c r="J133" s="65"/>
      <c r="K133" s="63"/>
      <c r="L133" s="90">
        <v>1853443.98</v>
      </c>
      <c r="M133" s="84"/>
      <c r="N133" s="91">
        <v>31601219.780000001</v>
      </c>
      <c r="EZ133" s="58"/>
      <c r="FA133" s="59"/>
      <c r="FB133" s="59"/>
      <c r="FC133" s="59"/>
      <c r="FD133" s="59"/>
      <c r="FI133" s="59" t="s">
        <v>144</v>
      </c>
    </row>
    <row r="134" spans="1:165" customFormat="1" ht="34.5" x14ac:dyDescent="0.25">
      <c r="A134" s="60" t="s">
        <v>207</v>
      </c>
      <c r="B134" s="61" t="s">
        <v>208</v>
      </c>
      <c r="C134" s="184" t="s">
        <v>209</v>
      </c>
      <c r="D134" s="184"/>
      <c r="E134" s="184"/>
      <c r="F134" s="62" t="s">
        <v>34</v>
      </c>
      <c r="G134" s="63">
        <v>-3680</v>
      </c>
      <c r="H134" s="64">
        <v>1</v>
      </c>
      <c r="I134" s="64">
        <v>-3680</v>
      </c>
      <c r="J134" s="99">
        <v>5.6</v>
      </c>
      <c r="K134" s="63"/>
      <c r="L134" s="90">
        <v>-20608</v>
      </c>
      <c r="M134" s="97">
        <v>11.48</v>
      </c>
      <c r="N134" s="91">
        <v>-236579.84</v>
      </c>
      <c r="EZ134" s="58"/>
      <c r="FA134" s="59"/>
      <c r="FB134" s="59" t="s">
        <v>209</v>
      </c>
      <c r="FC134" s="59" t="s">
        <v>76</v>
      </c>
      <c r="FD134" s="59" t="s">
        <v>76</v>
      </c>
      <c r="FI134" s="59"/>
    </row>
    <row r="135" spans="1:165" customFormat="1" ht="15" x14ac:dyDescent="0.25">
      <c r="A135" s="88"/>
      <c r="B135" s="89"/>
      <c r="C135" s="184" t="s">
        <v>144</v>
      </c>
      <c r="D135" s="184"/>
      <c r="E135" s="184"/>
      <c r="F135" s="62"/>
      <c r="G135" s="63"/>
      <c r="H135" s="63"/>
      <c r="I135" s="63"/>
      <c r="J135" s="65"/>
      <c r="K135" s="63"/>
      <c r="L135" s="90">
        <v>-20608</v>
      </c>
      <c r="M135" s="84"/>
      <c r="N135" s="91">
        <v>-236579.84</v>
      </c>
      <c r="EZ135" s="58"/>
      <c r="FA135" s="59"/>
      <c r="FB135" s="59"/>
      <c r="FC135" s="59"/>
      <c r="FD135" s="59"/>
      <c r="FI135" s="59" t="s">
        <v>144</v>
      </c>
    </row>
    <row r="136" spans="1:165" customFormat="1" ht="15" x14ac:dyDescent="0.25">
      <c r="A136" s="60" t="s">
        <v>210</v>
      </c>
      <c r="B136" s="61" t="s">
        <v>177</v>
      </c>
      <c r="C136" s="184" t="s">
        <v>25</v>
      </c>
      <c r="D136" s="184"/>
      <c r="E136" s="184"/>
      <c r="F136" s="62" t="s">
        <v>34</v>
      </c>
      <c r="G136" s="63">
        <v>3680</v>
      </c>
      <c r="H136" s="64">
        <v>1</v>
      </c>
      <c r="I136" s="64">
        <v>3680</v>
      </c>
      <c r="J136" s="99">
        <v>138</v>
      </c>
      <c r="K136" s="96">
        <v>1.04236</v>
      </c>
      <c r="L136" s="90">
        <v>31047.040000000001</v>
      </c>
      <c r="M136" s="97">
        <v>17.05</v>
      </c>
      <c r="N136" s="91">
        <v>529352.1</v>
      </c>
      <c r="EZ136" s="58"/>
      <c r="FA136" s="59"/>
      <c r="FB136" s="59" t="s">
        <v>25</v>
      </c>
      <c r="FC136" s="59" t="s">
        <v>76</v>
      </c>
      <c r="FD136" s="59" t="s">
        <v>76</v>
      </c>
      <c r="FI136" s="59"/>
    </row>
    <row r="137" spans="1:165" customFormat="1" ht="15" x14ac:dyDescent="0.25">
      <c r="A137" s="88"/>
      <c r="B137" s="89"/>
      <c r="C137" s="184" t="s">
        <v>144</v>
      </c>
      <c r="D137" s="184"/>
      <c r="E137" s="184"/>
      <c r="F137" s="62"/>
      <c r="G137" s="63"/>
      <c r="H137" s="63"/>
      <c r="I137" s="63"/>
      <c r="J137" s="65"/>
      <c r="K137" s="63"/>
      <c r="L137" s="90">
        <v>31047.040000000001</v>
      </c>
      <c r="M137" s="84"/>
      <c r="N137" s="91">
        <v>529352.1</v>
      </c>
      <c r="EZ137" s="58"/>
      <c r="FA137" s="59"/>
      <c r="FB137" s="59"/>
      <c r="FC137" s="59"/>
      <c r="FD137" s="59"/>
      <c r="FI137" s="59" t="s">
        <v>144</v>
      </c>
    </row>
    <row r="138" spans="1:165" customFormat="1" ht="23.25" x14ac:dyDescent="0.25">
      <c r="A138" s="60" t="s">
        <v>211</v>
      </c>
      <c r="B138" s="61" t="s">
        <v>212</v>
      </c>
      <c r="C138" s="184" t="s">
        <v>213</v>
      </c>
      <c r="D138" s="184"/>
      <c r="E138" s="184"/>
      <c r="F138" s="62" t="s">
        <v>34</v>
      </c>
      <c r="G138" s="63">
        <v>-3680</v>
      </c>
      <c r="H138" s="64">
        <v>1</v>
      </c>
      <c r="I138" s="64">
        <v>-3680</v>
      </c>
      <c r="J138" s="99">
        <v>2.5</v>
      </c>
      <c r="K138" s="63"/>
      <c r="L138" s="90">
        <v>-9200</v>
      </c>
      <c r="M138" s="97">
        <v>5.64</v>
      </c>
      <c r="N138" s="91">
        <v>-51888</v>
      </c>
      <c r="EZ138" s="58"/>
      <c r="FA138" s="59"/>
      <c r="FB138" s="59" t="s">
        <v>213</v>
      </c>
      <c r="FC138" s="59" t="s">
        <v>76</v>
      </c>
      <c r="FD138" s="59" t="s">
        <v>76</v>
      </c>
      <c r="FI138" s="59"/>
    </row>
    <row r="139" spans="1:165" customFormat="1" ht="15" x14ac:dyDescent="0.25">
      <c r="A139" s="88"/>
      <c r="B139" s="89"/>
      <c r="C139" s="184" t="s">
        <v>144</v>
      </c>
      <c r="D139" s="184"/>
      <c r="E139" s="184"/>
      <c r="F139" s="62"/>
      <c r="G139" s="63"/>
      <c r="H139" s="63"/>
      <c r="I139" s="63"/>
      <c r="J139" s="65"/>
      <c r="K139" s="63"/>
      <c r="L139" s="90">
        <v>-9200</v>
      </c>
      <c r="M139" s="84"/>
      <c r="N139" s="91">
        <v>-51888</v>
      </c>
      <c r="EZ139" s="58"/>
      <c r="FA139" s="59"/>
      <c r="FB139" s="59"/>
      <c r="FC139" s="59"/>
      <c r="FD139" s="59"/>
      <c r="FI139" s="59" t="s">
        <v>144</v>
      </c>
    </row>
    <row r="140" spans="1:165" customFormat="1" ht="15" x14ac:dyDescent="0.25">
      <c r="A140" s="60" t="s">
        <v>214</v>
      </c>
      <c r="B140" s="61" t="s">
        <v>177</v>
      </c>
      <c r="C140" s="184" t="s">
        <v>24</v>
      </c>
      <c r="D140" s="184"/>
      <c r="E140" s="184"/>
      <c r="F140" s="62" t="s">
        <v>34</v>
      </c>
      <c r="G140" s="63">
        <v>3680</v>
      </c>
      <c r="H140" s="64">
        <v>1</v>
      </c>
      <c r="I140" s="64">
        <v>3680</v>
      </c>
      <c r="J140" s="99">
        <v>114</v>
      </c>
      <c r="K140" s="96">
        <v>1.04236</v>
      </c>
      <c r="L140" s="90">
        <v>77533.84</v>
      </c>
      <c r="M140" s="97">
        <v>5.64</v>
      </c>
      <c r="N140" s="91">
        <v>437290.87</v>
      </c>
      <c r="EZ140" s="58"/>
      <c r="FA140" s="59"/>
      <c r="FB140" s="59" t="s">
        <v>24</v>
      </c>
      <c r="FC140" s="59" t="s">
        <v>76</v>
      </c>
      <c r="FD140" s="59" t="s">
        <v>76</v>
      </c>
      <c r="FI140" s="59"/>
    </row>
    <row r="141" spans="1:165" customFormat="1" ht="15" x14ac:dyDescent="0.25">
      <c r="A141" s="88"/>
      <c r="B141" s="89"/>
      <c r="C141" s="184" t="s">
        <v>144</v>
      </c>
      <c r="D141" s="184"/>
      <c r="E141" s="184"/>
      <c r="F141" s="62"/>
      <c r="G141" s="63"/>
      <c r="H141" s="63"/>
      <c r="I141" s="63"/>
      <c r="J141" s="65"/>
      <c r="K141" s="63"/>
      <c r="L141" s="90">
        <v>77533.84</v>
      </c>
      <c r="M141" s="84"/>
      <c r="N141" s="91">
        <v>437290.87</v>
      </c>
      <c r="EZ141" s="58"/>
      <c r="FA141" s="59"/>
      <c r="FB141" s="59"/>
      <c r="FC141" s="59"/>
      <c r="FD141" s="59"/>
      <c r="FI141" s="59" t="s">
        <v>144</v>
      </c>
    </row>
    <row r="142" spans="1:165" customFormat="1" ht="34.5" x14ac:dyDescent="0.25">
      <c r="A142" s="60" t="s">
        <v>215</v>
      </c>
      <c r="B142" s="61" t="s">
        <v>216</v>
      </c>
      <c r="C142" s="182" t="s">
        <v>217</v>
      </c>
      <c r="D142" s="182"/>
      <c r="E142" s="182"/>
      <c r="F142" s="62" t="s">
        <v>218</v>
      </c>
      <c r="G142" s="63">
        <v>5.55</v>
      </c>
      <c r="H142" s="64">
        <v>1</v>
      </c>
      <c r="I142" s="97">
        <v>5.55</v>
      </c>
      <c r="J142" s="65"/>
      <c r="K142" s="63"/>
      <c r="L142" s="65"/>
      <c r="M142" s="63"/>
      <c r="N142" s="66"/>
      <c r="EZ142" s="58"/>
      <c r="FA142" s="59"/>
      <c r="FB142" s="59" t="s">
        <v>217</v>
      </c>
      <c r="FC142" s="59" t="s">
        <v>76</v>
      </c>
      <c r="FD142" s="59" t="s">
        <v>76</v>
      </c>
      <c r="FI142" s="59"/>
    </row>
    <row r="143" spans="1:165" customFormat="1" ht="15" x14ac:dyDescent="0.25">
      <c r="A143" s="67"/>
      <c r="B143" s="68"/>
      <c r="C143" s="170" t="s">
        <v>219</v>
      </c>
      <c r="D143" s="170"/>
      <c r="E143" s="170"/>
      <c r="F143" s="170"/>
      <c r="G143" s="170"/>
      <c r="H143" s="170"/>
      <c r="I143" s="170"/>
      <c r="J143" s="170"/>
      <c r="K143" s="170"/>
      <c r="L143" s="170"/>
      <c r="M143" s="170"/>
      <c r="N143" s="183"/>
      <c r="EZ143" s="58"/>
      <c r="FA143" s="59"/>
      <c r="FB143" s="59"/>
      <c r="FC143" s="59"/>
      <c r="FD143" s="59"/>
      <c r="FE143" s="69" t="s">
        <v>219</v>
      </c>
      <c r="FI143" s="59"/>
    </row>
    <row r="144" spans="1:165" customFormat="1" ht="15" x14ac:dyDescent="0.25">
      <c r="A144" s="70"/>
      <c r="B144" s="71" t="s">
        <v>129</v>
      </c>
      <c r="C144" s="170" t="s">
        <v>134</v>
      </c>
      <c r="D144" s="170"/>
      <c r="E144" s="170"/>
      <c r="F144" s="72"/>
      <c r="G144" s="73"/>
      <c r="H144" s="73"/>
      <c r="I144" s="73"/>
      <c r="J144" s="74">
        <v>3.05</v>
      </c>
      <c r="K144" s="75">
        <v>1.3225</v>
      </c>
      <c r="L144" s="74">
        <v>22.39</v>
      </c>
      <c r="M144" s="77">
        <v>60.32</v>
      </c>
      <c r="N144" s="78">
        <v>1350.56</v>
      </c>
      <c r="EZ144" s="58"/>
      <c r="FA144" s="59"/>
      <c r="FB144" s="59"/>
      <c r="FC144" s="59"/>
      <c r="FD144" s="59"/>
      <c r="FF144" s="69" t="s">
        <v>134</v>
      </c>
      <c r="FI144" s="59"/>
    </row>
    <row r="145" spans="1:165" customFormat="1" ht="15" x14ac:dyDescent="0.25">
      <c r="A145" s="79"/>
      <c r="B145" s="71"/>
      <c r="C145" s="171" t="s">
        <v>135</v>
      </c>
      <c r="D145" s="171"/>
      <c r="E145" s="171"/>
      <c r="F145" s="72" t="s">
        <v>136</v>
      </c>
      <c r="G145" s="77">
        <v>0.34</v>
      </c>
      <c r="H145" s="75">
        <v>1.3225</v>
      </c>
      <c r="I145" s="95">
        <v>2.4955574999999999</v>
      </c>
      <c r="J145" s="81"/>
      <c r="K145" s="73"/>
      <c r="L145" s="81"/>
      <c r="M145" s="73"/>
      <c r="N145" s="82"/>
      <c r="EZ145" s="58"/>
      <c r="FA145" s="59"/>
      <c r="FB145" s="59"/>
      <c r="FC145" s="59"/>
      <c r="FD145" s="59"/>
      <c r="FG145" s="69" t="s">
        <v>135</v>
      </c>
      <c r="FI145" s="59"/>
    </row>
    <row r="146" spans="1:165" customFormat="1" ht="15" x14ac:dyDescent="0.25">
      <c r="A146" s="67"/>
      <c r="B146" s="71"/>
      <c r="C146" s="172" t="s">
        <v>137</v>
      </c>
      <c r="D146" s="172"/>
      <c r="E146" s="172"/>
      <c r="F146" s="83"/>
      <c r="G146" s="84"/>
      <c r="H146" s="84"/>
      <c r="I146" s="84"/>
      <c r="J146" s="85">
        <v>3.05</v>
      </c>
      <c r="K146" s="84"/>
      <c r="L146" s="85">
        <v>22.39</v>
      </c>
      <c r="M146" s="84"/>
      <c r="N146" s="87">
        <v>1350.56</v>
      </c>
      <c r="EZ146" s="58"/>
      <c r="FA146" s="59"/>
      <c r="FB146" s="59"/>
      <c r="FC146" s="59"/>
      <c r="FD146" s="59"/>
      <c r="FH146" s="69" t="s">
        <v>137</v>
      </c>
      <c r="FI146" s="59"/>
    </row>
    <row r="147" spans="1:165" customFormat="1" ht="15" x14ac:dyDescent="0.25">
      <c r="A147" s="79"/>
      <c r="B147" s="71"/>
      <c r="C147" s="170" t="s">
        <v>138</v>
      </c>
      <c r="D147" s="170"/>
      <c r="E147" s="170"/>
      <c r="F147" s="72"/>
      <c r="G147" s="73"/>
      <c r="H147" s="73"/>
      <c r="I147" s="73"/>
      <c r="J147" s="81"/>
      <c r="K147" s="73"/>
      <c r="L147" s="74">
        <v>22.39</v>
      </c>
      <c r="M147" s="73"/>
      <c r="N147" s="78">
        <v>1350.56</v>
      </c>
      <c r="EZ147" s="58"/>
      <c r="FA147" s="59"/>
      <c r="FB147" s="59"/>
      <c r="FC147" s="59"/>
      <c r="FD147" s="59"/>
      <c r="FG147" s="69" t="s">
        <v>138</v>
      </c>
      <c r="FI147" s="59"/>
    </row>
    <row r="148" spans="1:165" customFormat="1" ht="23.25" x14ac:dyDescent="0.25">
      <c r="A148" s="79"/>
      <c r="B148" s="71" t="s">
        <v>220</v>
      </c>
      <c r="C148" s="170" t="s">
        <v>221</v>
      </c>
      <c r="D148" s="170"/>
      <c r="E148" s="170"/>
      <c r="F148" s="72" t="s">
        <v>141</v>
      </c>
      <c r="G148" s="80">
        <v>93</v>
      </c>
      <c r="H148" s="73"/>
      <c r="I148" s="80">
        <v>93</v>
      </c>
      <c r="J148" s="81"/>
      <c r="K148" s="73"/>
      <c r="L148" s="74">
        <v>20.82</v>
      </c>
      <c r="M148" s="73"/>
      <c r="N148" s="78">
        <v>1256.02</v>
      </c>
      <c r="EZ148" s="58"/>
      <c r="FA148" s="59"/>
      <c r="FB148" s="59"/>
      <c r="FC148" s="59"/>
      <c r="FD148" s="59"/>
      <c r="FG148" s="69" t="s">
        <v>221</v>
      </c>
      <c r="FI148" s="59"/>
    </row>
    <row r="149" spans="1:165" customFormat="1" ht="45" x14ac:dyDescent="0.25">
      <c r="A149" s="79"/>
      <c r="B149" s="71" t="s">
        <v>222</v>
      </c>
      <c r="C149" s="171" t="s">
        <v>223</v>
      </c>
      <c r="D149" s="171"/>
      <c r="E149" s="171"/>
      <c r="F149" s="72" t="s">
        <v>141</v>
      </c>
      <c r="G149" s="80">
        <v>62</v>
      </c>
      <c r="H149" s="77">
        <v>0.85</v>
      </c>
      <c r="I149" s="93">
        <v>52.7</v>
      </c>
      <c r="J149" s="81"/>
      <c r="K149" s="73"/>
      <c r="L149" s="74">
        <v>11.8</v>
      </c>
      <c r="M149" s="73"/>
      <c r="N149" s="101">
        <v>711.75</v>
      </c>
      <c r="EZ149" s="58"/>
      <c r="FA149" s="59"/>
      <c r="FB149" s="59"/>
      <c r="FC149" s="59"/>
      <c r="FD149" s="59"/>
      <c r="FG149" s="69" t="s">
        <v>223</v>
      </c>
      <c r="FI149" s="59"/>
    </row>
    <row r="150" spans="1:165" customFormat="1" ht="15" x14ac:dyDescent="0.25">
      <c r="A150" s="88"/>
      <c r="B150" s="89"/>
      <c r="C150" s="184" t="s">
        <v>144</v>
      </c>
      <c r="D150" s="184"/>
      <c r="E150" s="184"/>
      <c r="F150" s="62"/>
      <c r="G150" s="63"/>
      <c r="H150" s="63"/>
      <c r="I150" s="63"/>
      <c r="J150" s="65"/>
      <c r="K150" s="63"/>
      <c r="L150" s="99">
        <v>55.01</v>
      </c>
      <c r="M150" s="84"/>
      <c r="N150" s="91">
        <v>3318.33</v>
      </c>
      <c r="EZ150" s="58"/>
      <c r="FA150" s="59"/>
      <c r="FB150" s="59"/>
      <c r="FC150" s="59"/>
      <c r="FD150" s="59"/>
      <c r="FI150" s="59" t="s">
        <v>144</v>
      </c>
    </row>
    <row r="151" spans="1:165" customFormat="1" ht="45.75" x14ac:dyDescent="0.25">
      <c r="A151" s="60" t="s">
        <v>224</v>
      </c>
      <c r="B151" s="61" t="s">
        <v>225</v>
      </c>
      <c r="C151" s="182" t="s">
        <v>226</v>
      </c>
      <c r="D151" s="182"/>
      <c r="E151" s="182"/>
      <c r="F151" s="62" t="s">
        <v>227</v>
      </c>
      <c r="G151" s="63">
        <v>10.59</v>
      </c>
      <c r="H151" s="64">
        <v>1</v>
      </c>
      <c r="I151" s="97">
        <v>10.59</v>
      </c>
      <c r="J151" s="65"/>
      <c r="K151" s="63"/>
      <c r="L151" s="65"/>
      <c r="M151" s="63"/>
      <c r="N151" s="66"/>
      <c r="EZ151" s="58"/>
      <c r="FA151" s="59"/>
      <c r="FB151" s="59" t="s">
        <v>226</v>
      </c>
      <c r="FC151" s="59" t="s">
        <v>76</v>
      </c>
      <c r="FD151" s="59" t="s">
        <v>76</v>
      </c>
      <c r="FI151" s="59"/>
    </row>
    <row r="152" spans="1:165" customFormat="1" ht="15" x14ac:dyDescent="0.25">
      <c r="A152" s="67"/>
      <c r="B152" s="68"/>
      <c r="C152" s="170" t="s">
        <v>228</v>
      </c>
      <c r="D152" s="170"/>
      <c r="E152" s="170"/>
      <c r="F152" s="170"/>
      <c r="G152" s="170"/>
      <c r="H152" s="170"/>
      <c r="I152" s="170"/>
      <c r="J152" s="170"/>
      <c r="K152" s="170"/>
      <c r="L152" s="170"/>
      <c r="M152" s="170"/>
      <c r="N152" s="183"/>
      <c r="EZ152" s="58"/>
      <c r="FA152" s="59"/>
      <c r="FB152" s="59"/>
      <c r="FC152" s="59"/>
      <c r="FD152" s="59"/>
      <c r="FE152" s="69" t="s">
        <v>228</v>
      </c>
      <c r="FI152" s="59"/>
    </row>
    <row r="153" spans="1:165" customFormat="1" ht="15" x14ac:dyDescent="0.25">
      <c r="A153" s="70"/>
      <c r="B153" s="71" t="s">
        <v>129</v>
      </c>
      <c r="C153" s="170" t="s">
        <v>134</v>
      </c>
      <c r="D153" s="170"/>
      <c r="E153" s="170"/>
      <c r="F153" s="72"/>
      <c r="G153" s="73"/>
      <c r="H153" s="73"/>
      <c r="I153" s="73"/>
      <c r="J153" s="74">
        <v>20.07</v>
      </c>
      <c r="K153" s="77">
        <v>1.1499999999999999</v>
      </c>
      <c r="L153" s="74">
        <v>244.42</v>
      </c>
      <c r="M153" s="77">
        <v>60.32</v>
      </c>
      <c r="N153" s="78">
        <v>14743.41</v>
      </c>
      <c r="EZ153" s="58"/>
      <c r="FA153" s="59"/>
      <c r="FB153" s="59"/>
      <c r="FC153" s="59"/>
      <c r="FD153" s="59"/>
      <c r="FF153" s="69" t="s">
        <v>134</v>
      </c>
      <c r="FI153" s="59"/>
    </row>
    <row r="154" spans="1:165" customFormat="1" ht="15" x14ac:dyDescent="0.25">
      <c r="A154" s="79"/>
      <c r="B154" s="71"/>
      <c r="C154" s="171" t="s">
        <v>135</v>
      </c>
      <c r="D154" s="171"/>
      <c r="E154" s="171"/>
      <c r="F154" s="72" t="s">
        <v>136</v>
      </c>
      <c r="G154" s="77">
        <v>1.81</v>
      </c>
      <c r="H154" s="77">
        <v>1.1499999999999999</v>
      </c>
      <c r="I154" s="102">
        <v>22.043085000000001</v>
      </c>
      <c r="J154" s="81"/>
      <c r="K154" s="73"/>
      <c r="L154" s="81"/>
      <c r="M154" s="73"/>
      <c r="N154" s="82"/>
      <c r="EZ154" s="58"/>
      <c r="FA154" s="59"/>
      <c r="FB154" s="59"/>
      <c r="FC154" s="59"/>
      <c r="FD154" s="59"/>
      <c r="FG154" s="69" t="s">
        <v>135</v>
      </c>
      <c r="FI154" s="59"/>
    </row>
    <row r="155" spans="1:165" customFormat="1" ht="15" x14ac:dyDescent="0.25">
      <c r="A155" s="67"/>
      <c r="B155" s="71"/>
      <c r="C155" s="172" t="s">
        <v>137</v>
      </c>
      <c r="D155" s="172"/>
      <c r="E155" s="172"/>
      <c r="F155" s="83"/>
      <c r="G155" s="84"/>
      <c r="H155" s="84"/>
      <c r="I155" s="84"/>
      <c r="J155" s="85">
        <v>20.07</v>
      </c>
      <c r="K155" s="84"/>
      <c r="L155" s="85">
        <v>244.42</v>
      </c>
      <c r="M155" s="84"/>
      <c r="N155" s="87">
        <v>14743.41</v>
      </c>
      <c r="EZ155" s="58"/>
      <c r="FA155" s="59"/>
      <c r="FB155" s="59"/>
      <c r="FC155" s="59"/>
      <c r="FD155" s="59"/>
      <c r="FH155" s="69" t="s">
        <v>137</v>
      </c>
      <c r="FI155" s="59"/>
    </row>
    <row r="156" spans="1:165" customFormat="1" ht="15" x14ac:dyDescent="0.25">
      <c r="A156" s="79"/>
      <c r="B156" s="71"/>
      <c r="C156" s="170" t="s">
        <v>138</v>
      </c>
      <c r="D156" s="170"/>
      <c r="E156" s="170"/>
      <c r="F156" s="72"/>
      <c r="G156" s="73"/>
      <c r="H156" s="73"/>
      <c r="I156" s="73"/>
      <c r="J156" s="81"/>
      <c r="K156" s="73"/>
      <c r="L156" s="74">
        <v>244.42</v>
      </c>
      <c r="M156" s="73"/>
      <c r="N156" s="78">
        <v>14743.41</v>
      </c>
      <c r="EZ156" s="58"/>
      <c r="FA156" s="59"/>
      <c r="FB156" s="59"/>
      <c r="FC156" s="59"/>
      <c r="FD156" s="59"/>
      <c r="FG156" s="69" t="s">
        <v>138</v>
      </c>
      <c r="FI156" s="59"/>
    </row>
    <row r="157" spans="1:165" customFormat="1" ht="45.75" x14ac:dyDescent="0.25">
      <c r="A157" s="79"/>
      <c r="B157" s="71" t="s">
        <v>229</v>
      </c>
      <c r="C157" s="170" t="s">
        <v>230</v>
      </c>
      <c r="D157" s="170"/>
      <c r="E157" s="170"/>
      <c r="F157" s="72" t="s">
        <v>141</v>
      </c>
      <c r="G157" s="80">
        <v>103</v>
      </c>
      <c r="H157" s="73"/>
      <c r="I157" s="80">
        <v>103</v>
      </c>
      <c r="J157" s="81"/>
      <c r="K157" s="73"/>
      <c r="L157" s="74">
        <v>251.75</v>
      </c>
      <c r="M157" s="73"/>
      <c r="N157" s="78">
        <v>15185.71</v>
      </c>
      <c r="EZ157" s="58"/>
      <c r="FA157" s="59"/>
      <c r="FB157" s="59"/>
      <c r="FC157" s="59"/>
      <c r="FD157" s="59"/>
      <c r="FG157" s="69" t="s">
        <v>230</v>
      </c>
      <c r="FI157" s="59"/>
    </row>
    <row r="158" spans="1:165" customFormat="1" ht="45.75" x14ac:dyDescent="0.25">
      <c r="A158" s="79"/>
      <c r="B158" s="71" t="s">
        <v>231</v>
      </c>
      <c r="C158" s="171" t="s">
        <v>232</v>
      </c>
      <c r="D158" s="171"/>
      <c r="E158" s="171"/>
      <c r="F158" s="72" t="s">
        <v>141</v>
      </c>
      <c r="G158" s="80">
        <v>59</v>
      </c>
      <c r="H158" s="73"/>
      <c r="I158" s="80">
        <v>59</v>
      </c>
      <c r="J158" s="81"/>
      <c r="K158" s="73"/>
      <c r="L158" s="74">
        <v>144.21</v>
      </c>
      <c r="M158" s="73"/>
      <c r="N158" s="78">
        <v>8698.61</v>
      </c>
      <c r="EZ158" s="58"/>
      <c r="FA158" s="59"/>
      <c r="FB158" s="59"/>
      <c r="FC158" s="59"/>
      <c r="FD158" s="59"/>
      <c r="FG158" s="69" t="s">
        <v>232</v>
      </c>
      <c r="FI158" s="59"/>
    </row>
    <row r="159" spans="1:165" customFormat="1" ht="15" x14ac:dyDescent="0.25">
      <c r="A159" s="88"/>
      <c r="B159" s="89"/>
      <c r="C159" s="184" t="s">
        <v>144</v>
      </c>
      <c r="D159" s="184"/>
      <c r="E159" s="184"/>
      <c r="F159" s="62"/>
      <c r="G159" s="63"/>
      <c r="H159" s="63"/>
      <c r="I159" s="63"/>
      <c r="J159" s="65"/>
      <c r="K159" s="63"/>
      <c r="L159" s="99">
        <v>640.38</v>
      </c>
      <c r="M159" s="84"/>
      <c r="N159" s="91">
        <v>38627.730000000003</v>
      </c>
      <c r="EZ159" s="58"/>
      <c r="FA159" s="59"/>
      <c r="FB159" s="59"/>
      <c r="FC159" s="59"/>
      <c r="FD159" s="59"/>
      <c r="FI159" s="59" t="s">
        <v>144</v>
      </c>
    </row>
    <row r="160" spans="1:165" customFormat="1" ht="34.5" x14ac:dyDescent="0.25">
      <c r="A160" s="60" t="s">
        <v>233</v>
      </c>
      <c r="B160" s="61" t="s">
        <v>234</v>
      </c>
      <c r="C160" s="182" t="s">
        <v>235</v>
      </c>
      <c r="D160" s="182"/>
      <c r="E160" s="182"/>
      <c r="F160" s="62" t="s">
        <v>236</v>
      </c>
      <c r="G160" s="63">
        <v>3.53</v>
      </c>
      <c r="H160" s="64">
        <v>1</v>
      </c>
      <c r="I160" s="97">
        <v>3.53</v>
      </c>
      <c r="J160" s="65"/>
      <c r="K160" s="63"/>
      <c r="L160" s="65"/>
      <c r="M160" s="63"/>
      <c r="N160" s="66"/>
      <c r="EZ160" s="58"/>
      <c r="FA160" s="59"/>
      <c r="FB160" s="59" t="s">
        <v>235</v>
      </c>
      <c r="FC160" s="59" t="s">
        <v>76</v>
      </c>
      <c r="FD160" s="59" t="s">
        <v>76</v>
      </c>
      <c r="FI160" s="59"/>
    </row>
    <row r="161" spans="1:165" customFormat="1" ht="15" x14ac:dyDescent="0.25">
      <c r="A161" s="67"/>
      <c r="B161" s="68"/>
      <c r="C161" s="170" t="s">
        <v>237</v>
      </c>
      <c r="D161" s="170"/>
      <c r="E161" s="170"/>
      <c r="F161" s="170"/>
      <c r="G161" s="170"/>
      <c r="H161" s="170"/>
      <c r="I161" s="170"/>
      <c r="J161" s="170"/>
      <c r="K161" s="170"/>
      <c r="L161" s="170"/>
      <c r="M161" s="170"/>
      <c r="N161" s="183"/>
      <c r="EZ161" s="58"/>
      <c r="FA161" s="59"/>
      <c r="FB161" s="59"/>
      <c r="FC161" s="59"/>
      <c r="FD161" s="59"/>
      <c r="FE161" s="69" t="s">
        <v>237</v>
      </c>
      <c r="FI161" s="59"/>
    </row>
    <row r="162" spans="1:165" customFormat="1" ht="15" x14ac:dyDescent="0.25">
      <c r="A162" s="70"/>
      <c r="B162" s="71" t="s">
        <v>129</v>
      </c>
      <c r="C162" s="170" t="s">
        <v>134</v>
      </c>
      <c r="D162" s="170"/>
      <c r="E162" s="170"/>
      <c r="F162" s="72"/>
      <c r="G162" s="73"/>
      <c r="H162" s="73"/>
      <c r="I162" s="73"/>
      <c r="J162" s="76">
        <v>1183.68</v>
      </c>
      <c r="K162" s="75">
        <v>1.3225</v>
      </c>
      <c r="L162" s="76">
        <v>5525.92</v>
      </c>
      <c r="M162" s="77">
        <v>60.32</v>
      </c>
      <c r="N162" s="78">
        <v>333323.49</v>
      </c>
      <c r="EZ162" s="58"/>
      <c r="FA162" s="59"/>
      <c r="FB162" s="59"/>
      <c r="FC162" s="59"/>
      <c r="FD162" s="59"/>
      <c r="FF162" s="69" t="s">
        <v>134</v>
      </c>
      <c r="FI162" s="59"/>
    </row>
    <row r="163" spans="1:165" customFormat="1" ht="15" x14ac:dyDescent="0.25">
      <c r="A163" s="70"/>
      <c r="B163" s="71" t="s">
        <v>145</v>
      </c>
      <c r="C163" s="170" t="s">
        <v>149</v>
      </c>
      <c r="D163" s="170"/>
      <c r="E163" s="170"/>
      <c r="F163" s="72"/>
      <c r="G163" s="73"/>
      <c r="H163" s="73"/>
      <c r="I163" s="73"/>
      <c r="J163" s="74">
        <v>946.33</v>
      </c>
      <c r="K163" s="75">
        <v>1.4375</v>
      </c>
      <c r="L163" s="76">
        <v>4802.03</v>
      </c>
      <c r="M163" s="77">
        <v>21.86</v>
      </c>
      <c r="N163" s="78">
        <v>104972.38</v>
      </c>
      <c r="EZ163" s="58"/>
      <c r="FA163" s="59"/>
      <c r="FB163" s="59"/>
      <c r="FC163" s="59"/>
      <c r="FD163" s="59"/>
      <c r="FF163" s="69" t="s">
        <v>149</v>
      </c>
      <c r="FI163" s="59"/>
    </row>
    <row r="164" spans="1:165" customFormat="1" ht="15" x14ac:dyDescent="0.25">
      <c r="A164" s="70"/>
      <c r="B164" s="71" t="s">
        <v>150</v>
      </c>
      <c r="C164" s="170" t="s">
        <v>151</v>
      </c>
      <c r="D164" s="170"/>
      <c r="E164" s="170"/>
      <c r="F164" s="72"/>
      <c r="G164" s="73"/>
      <c r="H164" s="73"/>
      <c r="I164" s="73"/>
      <c r="J164" s="74">
        <v>90.65</v>
      </c>
      <c r="K164" s="75">
        <v>1.4375</v>
      </c>
      <c r="L164" s="74">
        <v>459.99</v>
      </c>
      <c r="M164" s="77">
        <v>60.32</v>
      </c>
      <c r="N164" s="78">
        <v>27746.6</v>
      </c>
      <c r="EZ164" s="58"/>
      <c r="FA164" s="59"/>
      <c r="FB164" s="59"/>
      <c r="FC164" s="59"/>
      <c r="FD164" s="59"/>
      <c r="FF164" s="69" t="s">
        <v>151</v>
      </c>
      <c r="FI164" s="59"/>
    </row>
    <row r="165" spans="1:165" customFormat="1" ht="15" x14ac:dyDescent="0.25">
      <c r="A165" s="70"/>
      <c r="B165" s="71" t="s">
        <v>164</v>
      </c>
      <c r="C165" s="170" t="s">
        <v>175</v>
      </c>
      <c r="D165" s="170"/>
      <c r="E165" s="170"/>
      <c r="F165" s="72"/>
      <c r="G165" s="73"/>
      <c r="H165" s="73"/>
      <c r="I165" s="73"/>
      <c r="J165" s="76">
        <v>8643.11</v>
      </c>
      <c r="K165" s="73"/>
      <c r="L165" s="76">
        <v>30510.18</v>
      </c>
      <c r="M165" s="77">
        <v>9.9499999999999993</v>
      </c>
      <c r="N165" s="78">
        <v>303576.28999999998</v>
      </c>
      <c r="EZ165" s="58"/>
      <c r="FA165" s="59"/>
      <c r="FB165" s="59"/>
      <c r="FC165" s="59"/>
      <c r="FD165" s="59"/>
      <c r="FF165" s="69" t="s">
        <v>175</v>
      </c>
      <c r="FI165" s="59"/>
    </row>
    <row r="166" spans="1:165" customFormat="1" ht="15" x14ac:dyDescent="0.25">
      <c r="A166" s="79"/>
      <c r="B166" s="71"/>
      <c r="C166" s="170" t="s">
        <v>135</v>
      </c>
      <c r="D166" s="170"/>
      <c r="E166" s="170"/>
      <c r="F166" s="72" t="s">
        <v>136</v>
      </c>
      <c r="G166" s="80">
        <v>137</v>
      </c>
      <c r="H166" s="75">
        <v>1.3225</v>
      </c>
      <c r="I166" s="102">
        <v>639.57422499999996</v>
      </c>
      <c r="J166" s="81"/>
      <c r="K166" s="73"/>
      <c r="L166" s="81"/>
      <c r="M166" s="73"/>
      <c r="N166" s="82"/>
      <c r="EZ166" s="58"/>
      <c r="FA166" s="59"/>
      <c r="FB166" s="59"/>
      <c r="FC166" s="59"/>
      <c r="FD166" s="59"/>
      <c r="FG166" s="69" t="s">
        <v>135</v>
      </c>
      <c r="FI166" s="59"/>
    </row>
    <row r="167" spans="1:165" customFormat="1" ht="15" x14ac:dyDescent="0.25">
      <c r="A167" s="79"/>
      <c r="B167" s="71"/>
      <c r="C167" s="171" t="s">
        <v>152</v>
      </c>
      <c r="D167" s="171"/>
      <c r="E167" s="171"/>
      <c r="F167" s="72" t="s">
        <v>136</v>
      </c>
      <c r="G167" s="77">
        <v>8.01</v>
      </c>
      <c r="H167" s="75">
        <v>1.4375</v>
      </c>
      <c r="I167" s="95">
        <v>40.645743799999998</v>
      </c>
      <c r="J167" s="81"/>
      <c r="K167" s="73"/>
      <c r="L167" s="81"/>
      <c r="M167" s="73"/>
      <c r="N167" s="82"/>
      <c r="EZ167" s="58"/>
      <c r="FA167" s="59"/>
      <c r="FB167" s="59"/>
      <c r="FC167" s="59"/>
      <c r="FD167" s="59"/>
      <c r="FG167" s="69" t="s">
        <v>152</v>
      </c>
      <c r="FI167" s="59"/>
    </row>
    <row r="168" spans="1:165" customFormat="1" ht="15" x14ac:dyDescent="0.25">
      <c r="A168" s="67"/>
      <c r="B168" s="71"/>
      <c r="C168" s="172" t="s">
        <v>137</v>
      </c>
      <c r="D168" s="172"/>
      <c r="E168" s="172"/>
      <c r="F168" s="83"/>
      <c r="G168" s="84"/>
      <c r="H168" s="84"/>
      <c r="I168" s="84"/>
      <c r="J168" s="86">
        <v>10773.12</v>
      </c>
      <c r="K168" s="84"/>
      <c r="L168" s="86">
        <v>40838.129999999997</v>
      </c>
      <c r="M168" s="84"/>
      <c r="N168" s="87">
        <v>741872.16</v>
      </c>
      <c r="EZ168" s="58"/>
      <c r="FA168" s="59"/>
      <c r="FB168" s="59"/>
      <c r="FC168" s="59"/>
      <c r="FD168" s="59"/>
      <c r="FH168" s="69" t="s">
        <v>137</v>
      </c>
      <c r="FI168" s="59"/>
    </row>
    <row r="169" spans="1:165" customFormat="1" ht="15" x14ac:dyDescent="0.25">
      <c r="A169" s="79"/>
      <c r="B169" s="71"/>
      <c r="C169" s="170" t="s">
        <v>138</v>
      </c>
      <c r="D169" s="170"/>
      <c r="E169" s="170"/>
      <c r="F169" s="72"/>
      <c r="G169" s="73"/>
      <c r="H169" s="73"/>
      <c r="I169" s="73"/>
      <c r="J169" s="81"/>
      <c r="K169" s="73"/>
      <c r="L169" s="76">
        <v>5985.91</v>
      </c>
      <c r="M169" s="73"/>
      <c r="N169" s="78">
        <v>361070.09</v>
      </c>
      <c r="EZ169" s="58"/>
      <c r="FA169" s="59"/>
      <c r="FB169" s="59"/>
      <c r="FC169" s="59"/>
      <c r="FD169" s="59"/>
      <c r="FG169" s="69" t="s">
        <v>138</v>
      </c>
      <c r="FI169" s="59"/>
    </row>
    <row r="170" spans="1:165" customFormat="1" ht="15" x14ac:dyDescent="0.25">
      <c r="A170" s="79"/>
      <c r="B170" s="71" t="s">
        <v>238</v>
      </c>
      <c r="C170" s="170" t="s">
        <v>239</v>
      </c>
      <c r="D170" s="170"/>
      <c r="E170" s="170"/>
      <c r="F170" s="72" t="s">
        <v>141</v>
      </c>
      <c r="G170" s="80">
        <v>106</v>
      </c>
      <c r="H170" s="73"/>
      <c r="I170" s="80">
        <v>106</v>
      </c>
      <c r="J170" s="81"/>
      <c r="K170" s="73"/>
      <c r="L170" s="76">
        <v>6345.06</v>
      </c>
      <c r="M170" s="73"/>
      <c r="N170" s="78">
        <v>382734.3</v>
      </c>
      <c r="EZ170" s="58"/>
      <c r="FA170" s="59"/>
      <c r="FB170" s="59"/>
      <c r="FC170" s="59"/>
      <c r="FD170" s="59"/>
      <c r="FG170" s="69" t="s">
        <v>239</v>
      </c>
      <c r="FI170" s="59"/>
    </row>
    <row r="171" spans="1:165" customFormat="1" ht="22.5" x14ac:dyDescent="0.25">
      <c r="A171" s="79"/>
      <c r="B171" s="71" t="s">
        <v>240</v>
      </c>
      <c r="C171" s="171" t="s">
        <v>241</v>
      </c>
      <c r="D171" s="171"/>
      <c r="E171" s="171"/>
      <c r="F171" s="72" t="s">
        <v>141</v>
      </c>
      <c r="G171" s="80">
        <v>56</v>
      </c>
      <c r="H171" s="77">
        <v>0.85</v>
      </c>
      <c r="I171" s="93">
        <v>47.6</v>
      </c>
      <c r="J171" s="81"/>
      <c r="K171" s="73"/>
      <c r="L171" s="76">
        <v>2849.29</v>
      </c>
      <c r="M171" s="73"/>
      <c r="N171" s="78">
        <v>171869.36</v>
      </c>
      <c r="EZ171" s="58"/>
      <c r="FA171" s="59"/>
      <c r="FB171" s="59"/>
      <c r="FC171" s="59"/>
      <c r="FD171" s="59"/>
      <c r="FG171" s="69" t="s">
        <v>241</v>
      </c>
      <c r="FI171" s="59"/>
    </row>
    <row r="172" spans="1:165" customFormat="1" ht="15" x14ac:dyDescent="0.25">
      <c r="A172" s="88"/>
      <c r="B172" s="89"/>
      <c r="C172" s="184" t="s">
        <v>144</v>
      </c>
      <c r="D172" s="184"/>
      <c r="E172" s="184"/>
      <c r="F172" s="62"/>
      <c r="G172" s="63"/>
      <c r="H172" s="63"/>
      <c r="I172" s="63"/>
      <c r="J172" s="65"/>
      <c r="K172" s="63"/>
      <c r="L172" s="90">
        <v>50032.480000000003</v>
      </c>
      <c r="M172" s="84"/>
      <c r="N172" s="91">
        <v>1296475.82</v>
      </c>
      <c r="EZ172" s="58"/>
      <c r="FA172" s="59"/>
      <c r="FB172" s="59"/>
      <c r="FC172" s="59"/>
      <c r="FD172" s="59"/>
      <c r="FI172" s="59" t="s">
        <v>144</v>
      </c>
    </row>
    <row r="173" spans="1:165" customFormat="1" ht="23.25" x14ac:dyDescent="0.25">
      <c r="A173" s="60" t="s">
        <v>242</v>
      </c>
      <c r="B173" s="61" t="s">
        <v>243</v>
      </c>
      <c r="C173" s="184" t="s">
        <v>244</v>
      </c>
      <c r="D173" s="184"/>
      <c r="E173" s="184"/>
      <c r="F173" s="62" t="s">
        <v>41</v>
      </c>
      <c r="G173" s="63">
        <v>-1.69</v>
      </c>
      <c r="H173" s="64">
        <v>1</v>
      </c>
      <c r="I173" s="97">
        <v>-1.69</v>
      </c>
      <c r="J173" s="90">
        <v>9727.3700000000008</v>
      </c>
      <c r="K173" s="63"/>
      <c r="L173" s="90">
        <v>-16439.259999999998</v>
      </c>
      <c r="M173" s="97">
        <v>13.31</v>
      </c>
      <c r="N173" s="91">
        <v>-218806.55</v>
      </c>
      <c r="EZ173" s="58"/>
      <c r="FA173" s="59"/>
      <c r="FB173" s="59" t="s">
        <v>244</v>
      </c>
      <c r="FC173" s="59" t="s">
        <v>76</v>
      </c>
      <c r="FD173" s="59" t="s">
        <v>76</v>
      </c>
      <c r="FI173" s="59"/>
    </row>
    <row r="174" spans="1:165" customFormat="1" ht="15" x14ac:dyDescent="0.25">
      <c r="A174" s="88"/>
      <c r="B174" s="89"/>
      <c r="C174" s="184" t="s">
        <v>144</v>
      </c>
      <c r="D174" s="184"/>
      <c r="E174" s="184"/>
      <c r="F174" s="62"/>
      <c r="G174" s="63"/>
      <c r="H174" s="63"/>
      <c r="I174" s="63"/>
      <c r="J174" s="65"/>
      <c r="K174" s="63"/>
      <c r="L174" s="90">
        <v>-16439.259999999998</v>
      </c>
      <c r="M174" s="84"/>
      <c r="N174" s="91">
        <v>-218806.55</v>
      </c>
      <c r="EZ174" s="58"/>
      <c r="FA174" s="59"/>
      <c r="FB174" s="59"/>
      <c r="FC174" s="59"/>
      <c r="FD174" s="59"/>
      <c r="FI174" s="59" t="s">
        <v>144</v>
      </c>
    </row>
    <row r="175" spans="1:165" customFormat="1" ht="15" x14ac:dyDescent="0.25">
      <c r="A175" s="60" t="s">
        <v>245</v>
      </c>
      <c r="B175" s="61" t="s">
        <v>177</v>
      </c>
      <c r="C175" s="184" t="s">
        <v>246</v>
      </c>
      <c r="D175" s="184"/>
      <c r="E175" s="184"/>
      <c r="F175" s="62" t="s">
        <v>34</v>
      </c>
      <c r="G175" s="63">
        <v>972</v>
      </c>
      <c r="H175" s="64">
        <v>1</v>
      </c>
      <c r="I175" s="64">
        <v>972</v>
      </c>
      <c r="J175" s="99">
        <v>273</v>
      </c>
      <c r="K175" s="96">
        <v>1.04236</v>
      </c>
      <c r="L175" s="90">
        <v>27798.639999999999</v>
      </c>
      <c r="M175" s="97">
        <v>9.9499999999999993</v>
      </c>
      <c r="N175" s="91">
        <v>276596.47999999998</v>
      </c>
      <c r="EZ175" s="58"/>
      <c r="FA175" s="59"/>
      <c r="FB175" s="59" t="s">
        <v>246</v>
      </c>
      <c r="FC175" s="59" t="s">
        <v>76</v>
      </c>
      <c r="FD175" s="59" t="s">
        <v>76</v>
      </c>
      <c r="FI175" s="59"/>
    </row>
    <row r="176" spans="1:165" customFormat="1" ht="15" x14ac:dyDescent="0.25">
      <c r="A176" s="88"/>
      <c r="B176" s="89"/>
      <c r="C176" s="184" t="s">
        <v>144</v>
      </c>
      <c r="D176" s="184"/>
      <c r="E176" s="184"/>
      <c r="F176" s="62"/>
      <c r="G176" s="63"/>
      <c r="H176" s="63"/>
      <c r="I176" s="63"/>
      <c r="J176" s="65"/>
      <c r="K176" s="63"/>
      <c r="L176" s="90">
        <v>27798.639999999999</v>
      </c>
      <c r="M176" s="84"/>
      <c r="N176" s="91">
        <v>276596.47999999998</v>
      </c>
      <c r="EZ176" s="58"/>
      <c r="FA176" s="59"/>
      <c r="FB176" s="59"/>
      <c r="FC176" s="59"/>
      <c r="FD176" s="59"/>
      <c r="FI176" s="59" t="s">
        <v>144</v>
      </c>
    </row>
    <row r="177" spans="1:165" customFormat="1" ht="15" x14ac:dyDescent="0.25">
      <c r="A177" s="60" t="s">
        <v>247</v>
      </c>
      <c r="B177" s="61" t="s">
        <v>177</v>
      </c>
      <c r="C177" s="184" t="s">
        <v>35</v>
      </c>
      <c r="D177" s="184"/>
      <c r="E177" s="184"/>
      <c r="F177" s="62" t="s">
        <v>34</v>
      </c>
      <c r="G177" s="63">
        <v>37</v>
      </c>
      <c r="H177" s="64">
        <v>1</v>
      </c>
      <c r="I177" s="64">
        <v>37</v>
      </c>
      <c r="J177" s="90">
        <v>19800</v>
      </c>
      <c r="K177" s="96">
        <v>1.04236</v>
      </c>
      <c r="L177" s="90">
        <v>76747.03</v>
      </c>
      <c r="M177" s="97">
        <v>9.9499999999999993</v>
      </c>
      <c r="N177" s="91">
        <v>763632.94</v>
      </c>
      <c r="EZ177" s="58"/>
      <c r="FA177" s="59"/>
      <c r="FB177" s="59" t="s">
        <v>35</v>
      </c>
      <c r="FC177" s="59" t="s">
        <v>76</v>
      </c>
      <c r="FD177" s="59" t="s">
        <v>76</v>
      </c>
      <c r="FI177" s="59"/>
    </row>
    <row r="178" spans="1:165" customFormat="1" ht="15" x14ac:dyDescent="0.25">
      <c r="A178" s="88"/>
      <c r="B178" s="89"/>
      <c r="C178" s="184" t="s">
        <v>144</v>
      </c>
      <c r="D178" s="184"/>
      <c r="E178" s="184"/>
      <c r="F178" s="62"/>
      <c r="G178" s="63"/>
      <c r="H178" s="63"/>
      <c r="I178" s="63"/>
      <c r="J178" s="65"/>
      <c r="K178" s="63"/>
      <c r="L178" s="90">
        <v>76747.03</v>
      </c>
      <c r="M178" s="84"/>
      <c r="N178" s="91">
        <v>763632.94</v>
      </c>
      <c r="EZ178" s="58"/>
      <c r="FA178" s="59"/>
      <c r="FB178" s="59"/>
      <c r="FC178" s="59"/>
      <c r="FD178" s="59"/>
      <c r="FI178" s="59" t="s">
        <v>144</v>
      </c>
    </row>
    <row r="179" spans="1:165" customFormat="1" ht="15" x14ac:dyDescent="0.25">
      <c r="A179" s="60" t="s">
        <v>248</v>
      </c>
      <c r="B179" s="61" t="s">
        <v>177</v>
      </c>
      <c r="C179" s="184" t="s">
        <v>249</v>
      </c>
      <c r="D179" s="184"/>
      <c r="E179" s="184"/>
      <c r="F179" s="62" t="s">
        <v>34</v>
      </c>
      <c r="G179" s="63">
        <v>316</v>
      </c>
      <c r="H179" s="64">
        <v>1</v>
      </c>
      <c r="I179" s="64">
        <v>316</v>
      </c>
      <c r="J179" s="90">
        <v>11580</v>
      </c>
      <c r="K179" s="96">
        <v>1.04236</v>
      </c>
      <c r="L179" s="90">
        <v>383345.44</v>
      </c>
      <c r="M179" s="97">
        <v>9.9499999999999993</v>
      </c>
      <c r="N179" s="91">
        <v>3814287.1</v>
      </c>
      <c r="EZ179" s="58"/>
      <c r="FA179" s="59"/>
      <c r="FB179" s="59" t="s">
        <v>249</v>
      </c>
      <c r="FC179" s="59" t="s">
        <v>76</v>
      </c>
      <c r="FD179" s="59" t="s">
        <v>76</v>
      </c>
      <c r="FI179" s="59"/>
    </row>
    <row r="180" spans="1:165" customFormat="1" ht="15" x14ac:dyDescent="0.25">
      <c r="A180" s="88"/>
      <c r="B180" s="89"/>
      <c r="C180" s="184" t="s">
        <v>144</v>
      </c>
      <c r="D180" s="184"/>
      <c r="E180" s="184"/>
      <c r="F180" s="62"/>
      <c r="G180" s="63"/>
      <c r="H180" s="63"/>
      <c r="I180" s="63"/>
      <c r="J180" s="65"/>
      <c r="K180" s="63"/>
      <c r="L180" s="90">
        <v>383345.44</v>
      </c>
      <c r="M180" s="84"/>
      <c r="N180" s="91">
        <v>3814287.1</v>
      </c>
      <c r="EZ180" s="58"/>
      <c r="FA180" s="59"/>
      <c r="FB180" s="59"/>
      <c r="FC180" s="59"/>
      <c r="FD180" s="59"/>
      <c r="FI180" s="59" t="s">
        <v>144</v>
      </c>
    </row>
    <row r="181" spans="1:165" customFormat="1" ht="34.5" x14ac:dyDescent="0.25">
      <c r="A181" s="60" t="s">
        <v>250</v>
      </c>
      <c r="B181" s="61" t="s">
        <v>251</v>
      </c>
      <c r="C181" s="182" t="s">
        <v>252</v>
      </c>
      <c r="D181" s="182"/>
      <c r="E181" s="182"/>
      <c r="F181" s="62" t="s">
        <v>253</v>
      </c>
      <c r="G181" s="63">
        <v>0.48513000000000001</v>
      </c>
      <c r="H181" s="64">
        <v>1</v>
      </c>
      <c r="I181" s="96">
        <v>0.48513000000000001</v>
      </c>
      <c r="J181" s="65"/>
      <c r="K181" s="63"/>
      <c r="L181" s="65"/>
      <c r="M181" s="63"/>
      <c r="N181" s="66"/>
      <c r="EZ181" s="58"/>
      <c r="FA181" s="59"/>
      <c r="FB181" s="59" t="s">
        <v>252</v>
      </c>
      <c r="FC181" s="59" t="s">
        <v>76</v>
      </c>
      <c r="FD181" s="59" t="s">
        <v>76</v>
      </c>
      <c r="FI181" s="59"/>
    </row>
    <row r="182" spans="1:165" customFormat="1" ht="15" x14ac:dyDescent="0.25">
      <c r="A182" s="67"/>
      <c r="B182" s="68"/>
      <c r="C182" s="170" t="s">
        <v>254</v>
      </c>
      <c r="D182" s="170"/>
      <c r="E182" s="170"/>
      <c r="F182" s="170"/>
      <c r="G182" s="170"/>
      <c r="H182" s="170"/>
      <c r="I182" s="170"/>
      <c r="J182" s="170"/>
      <c r="K182" s="170"/>
      <c r="L182" s="170"/>
      <c r="M182" s="170"/>
      <c r="N182" s="183"/>
      <c r="EZ182" s="58"/>
      <c r="FA182" s="59"/>
      <c r="FB182" s="59"/>
      <c r="FC182" s="59"/>
      <c r="FD182" s="59"/>
      <c r="FE182" s="69" t="s">
        <v>254</v>
      </c>
      <c r="FI182" s="59"/>
    </row>
    <row r="183" spans="1:165" customFormat="1" ht="15" x14ac:dyDescent="0.25">
      <c r="A183" s="70"/>
      <c r="B183" s="71" t="s">
        <v>129</v>
      </c>
      <c r="C183" s="170" t="s">
        <v>134</v>
      </c>
      <c r="D183" s="170"/>
      <c r="E183" s="170"/>
      <c r="F183" s="72"/>
      <c r="G183" s="73"/>
      <c r="H183" s="73"/>
      <c r="I183" s="73"/>
      <c r="J183" s="76">
        <v>1107.95</v>
      </c>
      <c r="K183" s="98">
        <v>1.66635</v>
      </c>
      <c r="L183" s="74">
        <v>895.66</v>
      </c>
      <c r="M183" s="77">
        <v>60.32</v>
      </c>
      <c r="N183" s="78">
        <v>54026.21</v>
      </c>
      <c r="EZ183" s="58"/>
      <c r="FA183" s="59"/>
      <c r="FB183" s="59"/>
      <c r="FC183" s="59"/>
      <c r="FD183" s="59"/>
      <c r="FF183" s="69" t="s">
        <v>134</v>
      </c>
      <c r="FI183" s="59"/>
    </row>
    <row r="184" spans="1:165" customFormat="1" ht="15" x14ac:dyDescent="0.25">
      <c r="A184" s="70"/>
      <c r="B184" s="71" t="s">
        <v>145</v>
      </c>
      <c r="C184" s="170" t="s">
        <v>149</v>
      </c>
      <c r="D184" s="170"/>
      <c r="E184" s="170"/>
      <c r="F184" s="72"/>
      <c r="G184" s="73"/>
      <c r="H184" s="73"/>
      <c r="I184" s="73"/>
      <c r="J184" s="76">
        <v>12533.99</v>
      </c>
      <c r="K184" s="98">
        <v>1.81125</v>
      </c>
      <c r="L184" s="76">
        <v>11013.51</v>
      </c>
      <c r="M184" s="77">
        <v>32.56</v>
      </c>
      <c r="N184" s="78">
        <v>358599.89</v>
      </c>
      <c r="EZ184" s="58"/>
      <c r="FA184" s="59"/>
      <c r="FB184" s="59"/>
      <c r="FC184" s="59"/>
      <c r="FD184" s="59"/>
      <c r="FF184" s="69" t="s">
        <v>149</v>
      </c>
      <c r="FI184" s="59"/>
    </row>
    <row r="185" spans="1:165" customFormat="1" ht="15" x14ac:dyDescent="0.25">
      <c r="A185" s="70"/>
      <c r="B185" s="71" t="s">
        <v>150</v>
      </c>
      <c r="C185" s="170" t="s">
        <v>151</v>
      </c>
      <c r="D185" s="170"/>
      <c r="E185" s="170"/>
      <c r="F185" s="72"/>
      <c r="G185" s="73"/>
      <c r="H185" s="73"/>
      <c r="I185" s="73"/>
      <c r="J185" s="74">
        <v>820.22</v>
      </c>
      <c r="K185" s="98">
        <v>1.81125</v>
      </c>
      <c r="L185" s="74">
        <v>720.72</v>
      </c>
      <c r="M185" s="77">
        <v>60.32</v>
      </c>
      <c r="N185" s="78">
        <v>43473.83</v>
      </c>
      <c r="EZ185" s="58"/>
      <c r="FA185" s="59"/>
      <c r="FB185" s="59"/>
      <c r="FC185" s="59"/>
      <c r="FD185" s="59"/>
      <c r="FF185" s="69" t="s">
        <v>151</v>
      </c>
      <c r="FI185" s="59"/>
    </row>
    <row r="186" spans="1:165" customFormat="1" ht="15" x14ac:dyDescent="0.25">
      <c r="A186" s="70"/>
      <c r="B186" s="71" t="s">
        <v>164</v>
      </c>
      <c r="C186" s="170" t="s">
        <v>175</v>
      </c>
      <c r="D186" s="170"/>
      <c r="E186" s="170"/>
      <c r="F186" s="72"/>
      <c r="G186" s="73"/>
      <c r="H186" s="73"/>
      <c r="I186" s="73"/>
      <c r="J186" s="76">
        <v>230267.7</v>
      </c>
      <c r="K186" s="73"/>
      <c r="L186" s="76">
        <v>111709.77</v>
      </c>
      <c r="M186" s="77">
        <v>21.76</v>
      </c>
      <c r="N186" s="78">
        <v>2430804.6</v>
      </c>
      <c r="EZ186" s="58"/>
      <c r="FA186" s="59"/>
      <c r="FB186" s="59"/>
      <c r="FC186" s="59"/>
      <c r="FD186" s="59"/>
      <c r="FF186" s="69" t="s">
        <v>175</v>
      </c>
      <c r="FI186" s="59"/>
    </row>
    <row r="187" spans="1:165" customFormat="1" ht="15" x14ac:dyDescent="0.25">
      <c r="A187" s="79"/>
      <c r="B187" s="71"/>
      <c r="C187" s="170" t="s">
        <v>135</v>
      </c>
      <c r="D187" s="170"/>
      <c r="E187" s="170"/>
      <c r="F187" s="72" t="s">
        <v>136</v>
      </c>
      <c r="G187" s="77">
        <v>134.46</v>
      </c>
      <c r="H187" s="98">
        <v>1.66635</v>
      </c>
      <c r="I187" s="95">
        <v>108.6969766</v>
      </c>
      <c r="J187" s="81"/>
      <c r="K187" s="73"/>
      <c r="L187" s="81"/>
      <c r="M187" s="73"/>
      <c r="N187" s="82"/>
      <c r="EZ187" s="58"/>
      <c r="FA187" s="59"/>
      <c r="FB187" s="59"/>
      <c r="FC187" s="59"/>
      <c r="FD187" s="59"/>
      <c r="FG187" s="69" t="s">
        <v>135</v>
      </c>
      <c r="FI187" s="59"/>
    </row>
    <row r="188" spans="1:165" customFormat="1" ht="15" x14ac:dyDescent="0.25">
      <c r="A188" s="79"/>
      <c r="B188" s="71"/>
      <c r="C188" s="171" t="s">
        <v>152</v>
      </c>
      <c r="D188" s="171"/>
      <c r="E188" s="171"/>
      <c r="F188" s="72" t="s">
        <v>136</v>
      </c>
      <c r="G188" s="77">
        <v>54.89</v>
      </c>
      <c r="H188" s="98">
        <v>1.81125</v>
      </c>
      <c r="I188" s="95">
        <v>48.231388099999997</v>
      </c>
      <c r="J188" s="81"/>
      <c r="K188" s="73"/>
      <c r="L188" s="81"/>
      <c r="M188" s="73"/>
      <c r="N188" s="82"/>
      <c r="EZ188" s="58"/>
      <c r="FA188" s="59"/>
      <c r="FB188" s="59"/>
      <c r="FC188" s="59"/>
      <c r="FD188" s="59"/>
      <c r="FG188" s="69" t="s">
        <v>152</v>
      </c>
      <c r="FI188" s="59"/>
    </row>
    <row r="189" spans="1:165" customFormat="1" ht="15" x14ac:dyDescent="0.25">
      <c r="A189" s="67"/>
      <c r="B189" s="71"/>
      <c r="C189" s="172" t="s">
        <v>137</v>
      </c>
      <c r="D189" s="172"/>
      <c r="E189" s="172"/>
      <c r="F189" s="83"/>
      <c r="G189" s="84"/>
      <c r="H189" s="84"/>
      <c r="I189" s="84"/>
      <c r="J189" s="86">
        <v>243909.64</v>
      </c>
      <c r="K189" s="84"/>
      <c r="L189" s="86">
        <v>123618.94</v>
      </c>
      <c r="M189" s="84"/>
      <c r="N189" s="87">
        <v>2843430.7</v>
      </c>
      <c r="EZ189" s="58"/>
      <c r="FA189" s="59"/>
      <c r="FB189" s="59"/>
      <c r="FC189" s="59"/>
      <c r="FD189" s="59"/>
      <c r="FH189" s="69" t="s">
        <v>137</v>
      </c>
      <c r="FI189" s="59"/>
    </row>
    <row r="190" spans="1:165" customFormat="1" ht="15" x14ac:dyDescent="0.25">
      <c r="A190" s="79"/>
      <c r="B190" s="71"/>
      <c r="C190" s="170" t="s">
        <v>138</v>
      </c>
      <c r="D190" s="170"/>
      <c r="E190" s="170"/>
      <c r="F190" s="72"/>
      <c r="G190" s="73"/>
      <c r="H190" s="73"/>
      <c r="I190" s="73"/>
      <c r="J190" s="81"/>
      <c r="K190" s="73"/>
      <c r="L190" s="76">
        <v>1616.38</v>
      </c>
      <c r="M190" s="73"/>
      <c r="N190" s="78">
        <v>97500.04</v>
      </c>
      <c r="EZ190" s="58"/>
      <c r="FA190" s="59"/>
      <c r="FB190" s="59"/>
      <c r="FC190" s="59"/>
      <c r="FD190" s="59"/>
      <c r="FG190" s="69" t="s">
        <v>138</v>
      </c>
      <c r="FI190" s="59"/>
    </row>
    <row r="191" spans="1:165" customFormat="1" ht="22.5" x14ac:dyDescent="0.25">
      <c r="A191" s="79"/>
      <c r="B191" s="71" t="s">
        <v>153</v>
      </c>
      <c r="C191" s="170" t="s">
        <v>154</v>
      </c>
      <c r="D191" s="170"/>
      <c r="E191" s="170"/>
      <c r="F191" s="72" t="s">
        <v>141</v>
      </c>
      <c r="G191" s="80">
        <v>109</v>
      </c>
      <c r="H191" s="73"/>
      <c r="I191" s="80">
        <v>109</v>
      </c>
      <c r="J191" s="81"/>
      <c r="K191" s="73"/>
      <c r="L191" s="76">
        <v>1761.85</v>
      </c>
      <c r="M191" s="73"/>
      <c r="N191" s="78">
        <v>106275.04</v>
      </c>
      <c r="EZ191" s="58"/>
      <c r="FA191" s="59"/>
      <c r="FB191" s="59"/>
      <c r="FC191" s="59"/>
      <c r="FD191" s="59"/>
      <c r="FG191" s="69" t="s">
        <v>154</v>
      </c>
      <c r="FI191" s="59"/>
    </row>
    <row r="192" spans="1:165" customFormat="1" ht="45" x14ac:dyDescent="0.25">
      <c r="A192" s="79"/>
      <c r="B192" s="71" t="s">
        <v>155</v>
      </c>
      <c r="C192" s="171" t="s">
        <v>156</v>
      </c>
      <c r="D192" s="171"/>
      <c r="E192" s="171"/>
      <c r="F192" s="72" t="s">
        <v>141</v>
      </c>
      <c r="G192" s="80">
        <v>65</v>
      </c>
      <c r="H192" s="77">
        <v>0.85</v>
      </c>
      <c r="I192" s="77">
        <v>55.25</v>
      </c>
      <c r="J192" s="81"/>
      <c r="K192" s="73"/>
      <c r="L192" s="74">
        <v>893.05</v>
      </c>
      <c r="M192" s="73"/>
      <c r="N192" s="78">
        <v>53868.77</v>
      </c>
      <c r="EZ192" s="58"/>
      <c r="FA192" s="59"/>
      <c r="FB192" s="59"/>
      <c r="FC192" s="59"/>
      <c r="FD192" s="59"/>
      <c r="FG192" s="69" t="s">
        <v>156</v>
      </c>
      <c r="FI192" s="59"/>
    </row>
    <row r="193" spans="1:165" customFormat="1" ht="15" x14ac:dyDescent="0.25">
      <c r="A193" s="88"/>
      <c r="B193" s="89"/>
      <c r="C193" s="184" t="s">
        <v>144</v>
      </c>
      <c r="D193" s="184"/>
      <c r="E193" s="184"/>
      <c r="F193" s="62"/>
      <c r="G193" s="63"/>
      <c r="H193" s="63"/>
      <c r="I193" s="63"/>
      <c r="J193" s="65"/>
      <c r="K193" s="63"/>
      <c r="L193" s="90">
        <v>126273.84</v>
      </c>
      <c r="M193" s="84"/>
      <c r="N193" s="91">
        <v>3003574.51</v>
      </c>
      <c r="EZ193" s="58"/>
      <c r="FA193" s="59"/>
      <c r="FB193" s="59"/>
      <c r="FC193" s="59"/>
      <c r="FD193" s="59"/>
      <c r="FI193" s="59" t="s">
        <v>144</v>
      </c>
    </row>
    <row r="194" spans="1:165" customFormat="1" ht="34.5" x14ac:dyDescent="0.25">
      <c r="A194" s="60" t="s">
        <v>255</v>
      </c>
      <c r="B194" s="61" t="s">
        <v>256</v>
      </c>
      <c r="C194" s="184" t="s">
        <v>257</v>
      </c>
      <c r="D194" s="184"/>
      <c r="E194" s="184"/>
      <c r="F194" s="62" t="s">
        <v>12</v>
      </c>
      <c r="G194" s="63">
        <v>-567.6</v>
      </c>
      <c r="H194" s="64">
        <v>1</v>
      </c>
      <c r="I194" s="100">
        <v>-567.6</v>
      </c>
      <c r="J194" s="99">
        <v>196.81</v>
      </c>
      <c r="K194" s="63"/>
      <c r="L194" s="90">
        <v>-111709.36</v>
      </c>
      <c r="M194" s="97">
        <v>21.76</v>
      </c>
      <c r="N194" s="91">
        <v>-2430795.67</v>
      </c>
      <c r="EZ194" s="58"/>
      <c r="FA194" s="59"/>
      <c r="FB194" s="59" t="s">
        <v>257</v>
      </c>
      <c r="FC194" s="59" t="s">
        <v>76</v>
      </c>
      <c r="FD194" s="59" t="s">
        <v>76</v>
      </c>
      <c r="FI194" s="59"/>
    </row>
    <row r="195" spans="1:165" customFormat="1" ht="15" x14ac:dyDescent="0.25">
      <c r="A195" s="88"/>
      <c r="B195" s="89"/>
      <c r="C195" s="184" t="s">
        <v>144</v>
      </c>
      <c r="D195" s="184"/>
      <c r="E195" s="184"/>
      <c r="F195" s="62"/>
      <c r="G195" s="63"/>
      <c r="H195" s="63"/>
      <c r="I195" s="63"/>
      <c r="J195" s="65"/>
      <c r="K195" s="63"/>
      <c r="L195" s="90">
        <v>-111709.36</v>
      </c>
      <c r="M195" s="84"/>
      <c r="N195" s="91">
        <v>-2430795.67</v>
      </c>
      <c r="EZ195" s="58"/>
      <c r="FA195" s="59"/>
      <c r="FB195" s="59"/>
      <c r="FC195" s="59"/>
      <c r="FD195" s="59"/>
      <c r="FI195" s="59" t="s">
        <v>144</v>
      </c>
    </row>
    <row r="196" spans="1:165" customFormat="1" ht="15" x14ac:dyDescent="0.25">
      <c r="A196" s="60" t="s">
        <v>258</v>
      </c>
      <c r="B196" s="61" t="s">
        <v>177</v>
      </c>
      <c r="C196" s="182" t="s">
        <v>178</v>
      </c>
      <c r="D196" s="182"/>
      <c r="E196" s="182"/>
      <c r="F196" s="62" t="s">
        <v>12</v>
      </c>
      <c r="G196" s="63">
        <v>567.6</v>
      </c>
      <c r="H196" s="64">
        <v>1</v>
      </c>
      <c r="I196" s="100">
        <v>567.6</v>
      </c>
      <c r="J196" s="90">
        <v>5760</v>
      </c>
      <c r="K196" s="96">
        <v>1.04236</v>
      </c>
      <c r="L196" s="90">
        <v>156611.51999999999</v>
      </c>
      <c r="M196" s="97">
        <v>21.76</v>
      </c>
      <c r="N196" s="91">
        <v>3407866.77</v>
      </c>
      <c r="EZ196" s="58"/>
      <c r="FA196" s="59"/>
      <c r="FB196" s="59" t="s">
        <v>178</v>
      </c>
      <c r="FC196" s="59" t="s">
        <v>76</v>
      </c>
      <c r="FD196" s="59" t="s">
        <v>76</v>
      </c>
      <c r="FI196" s="59"/>
    </row>
    <row r="197" spans="1:165" customFormat="1" ht="15" x14ac:dyDescent="0.25">
      <c r="A197" s="67"/>
      <c r="B197" s="68"/>
      <c r="C197" s="171" t="s">
        <v>259</v>
      </c>
      <c r="D197" s="171"/>
      <c r="E197" s="171"/>
      <c r="F197" s="171"/>
      <c r="G197" s="171"/>
      <c r="H197" s="171"/>
      <c r="I197" s="171"/>
      <c r="J197" s="171"/>
      <c r="K197" s="171"/>
      <c r="L197" s="171"/>
      <c r="M197" s="171"/>
      <c r="N197" s="185"/>
      <c r="EZ197" s="58"/>
      <c r="FA197" s="59"/>
      <c r="FB197" s="59"/>
      <c r="FC197" s="59"/>
      <c r="FD197" s="59"/>
      <c r="FE197" s="69" t="s">
        <v>259</v>
      </c>
      <c r="FI197" s="59"/>
    </row>
    <row r="198" spans="1:165" customFormat="1" ht="15" x14ac:dyDescent="0.25">
      <c r="A198" s="88"/>
      <c r="B198" s="89"/>
      <c r="C198" s="184" t="s">
        <v>144</v>
      </c>
      <c r="D198" s="184"/>
      <c r="E198" s="184"/>
      <c r="F198" s="62"/>
      <c r="G198" s="63"/>
      <c r="H198" s="63"/>
      <c r="I198" s="63"/>
      <c r="J198" s="65"/>
      <c r="K198" s="63"/>
      <c r="L198" s="90">
        <v>156611.51999999999</v>
      </c>
      <c r="M198" s="84"/>
      <c r="N198" s="91">
        <v>3407866.77</v>
      </c>
      <c r="EZ198" s="58"/>
      <c r="FA198" s="59"/>
      <c r="FB198" s="59"/>
      <c r="FC198" s="59"/>
      <c r="FD198" s="59"/>
      <c r="FI198" s="59" t="s">
        <v>144</v>
      </c>
    </row>
    <row r="199" spans="1:165" customFormat="1" ht="57" x14ac:dyDescent="0.25">
      <c r="A199" s="60" t="s">
        <v>260</v>
      </c>
      <c r="B199" s="61" t="s">
        <v>261</v>
      </c>
      <c r="C199" s="182" t="s">
        <v>262</v>
      </c>
      <c r="D199" s="182"/>
      <c r="E199" s="182"/>
      <c r="F199" s="62" t="s">
        <v>148</v>
      </c>
      <c r="G199" s="63">
        <v>1</v>
      </c>
      <c r="H199" s="64">
        <v>1</v>
      </c>
      <c r="I199" s="64">
        <v>1</v>
      </c>
      <c r="J199" s="65"/>
      <c r="K199" s="63"/>
      <c r="L199" s="65"/>
      <c r="M199" s="63"/>
      <c r="N199" s="66"/>
      <c r="EZ199" s="58"/>
      <c r="FA199" s="59"/>
      <c r="FB199" s="59" t="s">
        <v>262</v>
      </c>
      <c r="FC199" s="59" t="s">
        <v>76</v>
      </c>
      <c r="FD199" s="59" t="s">
        <v>76</v>
      </c>
      <c r="FI199" s="59"/>
    </row>
    <row r="200" spans="1:165" customFormat="1" ht="15" x14ac:dyDescent="0.25">
      <c r="A200" s="70"/>
      <c r="B200" s="71" t="s">
        <v>129</v>
      </c>
      <c r="C200" s="170" t="s">
        <v>134</v>
      </c>
      <c r="D200" s="170"/>
      <c r="E200" s="170"/>
      <c r="F200" s="72"/>
      <c r="G200" s="73"/>
      <c r="H200" s="73"/>
      <c r="I200" s="73"/>
      <c r="J200" s="74">
        <v>991.03</v>
      </c>
      <c r="K200" s="75">
        <v>1.3225</v>
      </c>
      <c r="L200" s="76">
        <v>1310.6400000000001</v>
      </c>
      <c r="M200" s="77">
        <v>60.32</v>
      </c>
      <c r="N200" s="78">
        <v>79057.8</v>
      </c>
      <c r="EZ200" s="58"/>
      <c r="FA200" s="59"/>
      <c r="FB200" s="59"/>
      <c r="FC200" s="59"/>
      <c r="FD200" s="59"/>
      <c r="FF200" s="69" t="s">
        <v>134</v>
      </c>
      <c r="FI200" s="59"/>
    </row>
    <row r="201" spans="1:165" customFormat="1" ht="15" x14ac:dyDescent="0.25">
      <c r="A201" s="70"/>
      <c r="B201" s="71" t="s">
        <v>145</v>
      </c>
      <c r="C201" s="170" t="s">
        <v>149</v>
      </c>
      <c r="D201" s="170"/>
      <c r="E201" s="170"/>
      <c r="F201" s="72"/>
      <c r="G201" s="73"/>
      <c r="H201" s="73"/>
      <c r="I201" s="73"/>
      <c r="J201" s="76">
        <v>9818.43</v>
      </c>
      <c r="K201" s="75">
        <v>1.4375</v>
      </c>
      <c r="L201" s="76">
        <v>14113.99</v>
      </c>
      <c r="M201" s="77">
        <v>31.04</v>
      </c>
      <c r="N201" s="78">
        <v>438098.25</v>
      </c>
      <c r="EZ201" s="58"/>
      <c r="FA201" s="59"/>
      <c r="FB201" s="59"/>
      <c r="FC201" s="59"/>
      <c r="FD201" s="59"/>
      <c r="FF201" s="69" t="s">
        <v>149</v>
      </c>
      <c r="FI201" s="59"/>
    </row>
    <row r="202" spans="1:165" customFormat="1" ht="15" x14ac:dyDescent="0.25">
      <c r="A202" s="70"/>
      <c r="B202" s="71" t="s">
        <v>150</v>
      </c>
      <c r="C202" s="170" t="s">
        <v>151</v>
      </c>
      <c r="D202" s="170"/>
      <c r="E202" s="170"/>
      <c r="F202" s="72"/>
      <c r="G202" s="73"/>
      <c r="H202" s="73"/>
      <c r="I202" s="73"/>
      <c r="J202" s="74">
        <v>554.48</v>
      </c>
      <c r="K202" s="75">
        <v>1.4375</v>
      </c>
      <c r="L202" s="74">
        <v>797.07</v>
      </c>
      <c r="M202" s="77">
        <v>60.32</v>
      </c>
      <c r="N202" s="78">
        <v>48079.26</v>
      </c>
      <c r="EZ202" s="58"/>
      <c r="FA202" s="59"/>
      <c r="FB202" s="59"/>
      <c r="FC202" s="59"/>
      <c r="FD202" s="59"/>
      <c r="FF202" s="69" t="s">
        <v>151</v>
      </c>
      <c r="FI202" s="59"/>
    </row>
    <row r="203" spans="1:165" customFormat="1" ht="15" x14ac:dyDescent="0.25">
      <c r="A203" s="79"/>
      <c r="B203" s="71"/>
      <c r="C203" s="170" t="s">
        <v>135</v>
      </c>
      <c r="D203" s="170"/>
      <c r="E203" s="170"/>
      <c r="F203" s="72" t="s">
        <v>136</v>
      </c>
      <c r="G203" s="93">
        <v>122.5</v>
      </c>
      <c r="H203" s="75">
        <v>1.3225</v>
      </c>
      <c r="I203" s="98">
        <v>162.00624999999999</v>
      </c>
      <c r="J203" s="81"/>
      <c r="K203" s="73"/>
      <c r="L203" s="81"/>
      <c r="M203" s="73"/>
      <c r="N203" s="82"/>
      <c r="EZ203" s="58"/>
      <c r="FA203" s="59"/>
      <c r="FB203" s="59"/>
      <c r="FC203" s="59"/>
      <c r="FD203" s="59"/>
      <c r="FG203" s="69" t="s">
        <v>135</v>
      </c>
      <c r="FI203" s="59"/>
    </row>
    <row r="204" spans="1:165" customFormat="1" ht="15" x14ac:dyDescent="0.25">
      <c r="A204" s="79"/>
      <c r="B204" s="71"/>
      <c r="C204" s="171" t="s">
        <v>152</v>
      </c>
      <c r="D204" s="171"/>
      <c r="E204" s="171"/>
      <c r="F204" s="72" t="s">
        <v>136</v>
      </c>
      <c r="G204" s="77">
        <v>39.049999999999997</v>
      </c>
      <c r="H204" s="75">
        <v>1.4375</v>
      </c>
      <c r="I204" s="102">
        <v>56.134374999999999</v>
      </c>
      <c r="J204" s="81"/>
      <c r="K204" s="73"/>
      <c r="L204" s="81"/>
      <c r="M204" s="73"/>
      <c r="N204" s="82"/>
      <c r="EZ204" s="58"/>
      <c r="FA204" s="59"/>
      <c r="FB204" s="59"/>
      <c r="FC204" s="59"/>
      <c r="FD204" s="59"/>
      <c r="FG204" s="69" t="s">
        <v>152</v>
      </c>
      <c r="FI204" s="59"/>
    </row>
    <row r="205" spans="1:165" customFormat="1" ht="15" x14ac:dyDescent="0.25">
      <c r="A205" s="67"/>
      <c r="B205" s="71"/>
      <c r="C205" s="172" t="s">
        <v>137</v>
      </c>
      <c r="D205" s="172"/>
      <c r="E205" s="172"/>
      <c r="F205" s="83"/>
      <c r="G205" s="84"/>
      <c r="H205" s="84"/>
      <c r="I205" s="84"/>
      <c r="J205" s="86">
        <v>10809.46</v>
      </c>
      <c r="K205" s="84"/>
      <c r="L205" s="86">
        <v>15424.63</v>
      </c>
      <c r="M205" s="84"/>
      <c r="N205" s="87">
        <v>517156.05</v>
      </c>
      <c r="EZ205" s="58"/>
      <c r="FA205" s="59"/>
      <c r="FB205" s="59"/>
      <c r="FC205" s="59"/>
      <c r="FD205" s="59"/>
      <c r="FH205" s="69" t="s">
        <v>137</v>
      </c>
      <c r="FI205" s="59"/>
    </row>
    <row r="206" spans="1:165" customFormat="1" ht="15" x14ac:dyDescent="0.25">
      <c r="A206" s="79"/>
      <c r="B206" s="71"/>
      <c r="C206" s="170" t="s">
        <v>138</v>
      </c>
      <c r="D206" s="170"/>
      <c r="E206" s="170"/>
      <c r="F206" s="72"/>
      <c r="G206" s="73"/>
      <c r="H206" s="73"/>
      <c r="I206" s="73"/>
      <c r="J206" s="81"/>
      <c r="K206" s="73"/>
      <c r="L206" s="76">
        <v>2107.71</v>
      </c>
      <c r="M206" s="73"/>
      <c r="N206" s="78">
        <v>127137.06</v>
      </c>
      <c r="EZ206" s="58"/>
      <c r="FA206" s="59"/>
      <c r="FB206" s="59"/>
      <c r="FC206" s="59"/>
      <c r="FD206" s="59"/>
      <c r="FG206" s="69" t="s">
        <v>138</v>
      </c>
      <c r="FI206" s="59"/>
    </row>
    <row r="207" spans="1:165" customFormat="1" ht="22.5" x14ac:dyDescent="0.25">
      <c r="A207" s="79"/>
      <c r="B207" s="71" t="s">
        <v>153</v>
      </c>
      <c r="C207" s="170" t="s">
        <v>154</v>
      </c>
      <c r="D207" s="170"/>
      <c r="E207" s="170"/>
      <c r="F207" s="72" t="s">
        <v>141</v>
      </c>
      <c r="G207" s="80">
        <v>109</v>
      </c>
      <c r="H207" s="73"/>
      <c r="I207" s="80">
        <v>109</v>
      </c>
      <c r="J207" s="81"/>
      <c r="K207" s="73"/>
      <c r="L207" s="76">
        <v>2297.4</v>
      </c>
      <c r="M207" s="73"/>
      <c r="N207" s="78">
        <v>138579.4</v>
      </c>
      <c r="EZ207" s="58"/>
      <c r="FA207" s="59"/>
      <c r="FB207" s="59"/>
      <c r="FC207" s="59"/>
      <c r="FD207" s="59"/>
      <c r="FG207" s="69" t="s">
        <v>154</v>
      </c>
      <c r="FI207" s="59"/>
    </row>
    <row r="208" spans="1:165" customFormat="1" ht="45" x14ac:dyDescent="0.25">
      <c r="A208" s="79"/>
      <c r="B208" s="71" t="s">
        <v>155</v>
      </c>
      <c r="C208" s="171" t="s">
        <v>156</v>
      </c>
      <c r="D208" s="171"/>
      <c r="E208" s="171"/>
      <c r="F208" s="72" t="s">
        <v>141</v>
      </c>
      <c r="G208" s="80">
        <v>65</v>
      </c>
      <c r="H208" s="77">
        <v>0.85</v>
      </c>
      <c r="I208" s="77">
        <v>55.25</v>
      </c>
      <c r="J208" s="81"/>
      <c r="K208" s="73"/>
      <c r="L208" s="76">
        <v>1164.51</v>
      </c>
      <c r="M208" s="73"/>
      <c r="N208" s="78">
        <v>70243.23</v>
      </c>
      <c r="EZ208" s="58"/>
      <c r="FA208" s="59"/>
      <c r="FB208" s="59"/>
      <c r="FC208" s="59"/>
      <c r="FD208" s="59"/>
      <c r="FG208" s="69" t="s">
        <v>156</v>
      </c>
      <c r="FI208" s="59"/>
    </row>
    <row r="209" spans="1:166" customFormat="1" ht="15" x14ac:dyDescent="0.25">
      <c r="A209" s="88"/>
      <c r="B209" s="89"/>
      <c r="C209" s="184" t="s">
        <v>144</v>
      </c>
      <c r="D209" s="184"/>
      <c r="E209" s="184"/>
      <c r="F209" s="62"/>
      <c r="G209" s="63"/>
      <c r="H209" s="63"/>
      <c r="I209" s="63"/>
      <c r="J209" s="65"/>
      <c r="K209" s="63"/>
      <c r="L209" s="90">
        <v>18886.54</v>
      </c>
      <c r="M209" s="84"/>
      <c r="N209" s="91">
        <v>725978.68</v>
      </c>
      <c r="EZ209" s="58"/>
      <c r="FA209" s="59"/>
      <c r="FB209" s="59"/>
      <c r="FC209" s="59"/>
      <c r="FD209" s="59"/>
      <c r="FI209" s="59" t="s">
        <v>144</v>
      </c>
    </row>
    <row r="210" spans="1:166" customFormat="1" ht="15" x14ac:dyDescent="0.25">
      <c r="A210" s="60" t="s">
        <v>263</v>
      </c>
      <c r="B210" s="61" t="s">
        <v>177</v>
      </c>
      <c r="C210" s="182" t="s">
        <v>178</v>
      </c>
      <c r="D210" s="182"/>
      <c r="E210" s="182"/>
      <c r="F210" s="62" t="s">
        <v>12</v>
      </c>
      <c r="G210" s="63">
        <v>56.76</v>
      </c>
      <c r="H210" s="64">
        <v>1</v>
      </c>
      <c r="I210" s="97">
        <v>56.76</v>
      </c>
      <c r="J210" s="90">
        <v>5760</v>
      </c>
      <c r="K210" s="96">
        <v>1.04236</v>
      </c>
      <c r="L210" s="90">
        <v>340786.68</v>
      </c>
      <c r="M210" s="64">
        <v>1</v>
      </c>
      <c r="N210" s="91">
        <v>340786.68</v>
      </c>
      <c r="EZ210" s="58"/>
      <c r="FA210" s="59"/>
      <c r="FB210" s="59" t="s">
        <v>178</v>
      </c>
      <c r="FC210" s="59" t="s">
        <v>76</v>
      </c>
      <c r="FD210" s="59" t="s">
        <v>76</v>
      </c>
      <c r="FI210" s="59"/>
    </row>
    <row r="211" spans="1:166" customFormat="1" ht="15" x14ac:dyDescent="0.25">
      <c r="A211" s="67"/>
      <c r="B211" s="68"/>
      <c r="C211" s="171" t="s">
        <v>264</v>
      </c>
      <c r="D211" s="171"/>
      <c r="E211" s="171"/>
      <c r="F211" s="171"/>
      <c r="G211" s="171"/>
      <c r="H211" s="171"/>
      <c r="I211" s="171"/>
      <c r="J211" s="171"/>
      <c r="K211" s="171"/>
      <c r="L211" s="171"/>
      <c r="M211" s="171"/>
      <c r="N211" s="185"/>
      <c r="EZ211" s="58"/>
      <c r="FA211" s="59"/>
      <c r="FB211" s="59"/>
      <c r="FC211" s="59"/>
      <c r="FD211" s="59"/>
      <c r="FE211" s="69" t="s">
        <v>264</v>
      </c>
      <c r="FI211" s="59"/>
    </row>
    <row r="212" spans="1:166" customFormat="1" ht="15" x14ac:dyDescent="0.25">
      <c r="A212" s="88"/>
      <c r="B212" s="89"/>
      <c r="C212" s="184" t="s">
        <v>144</v>
      </c>
      <c r="D212" s="184"/>
      <c r="E212" s="184"/>
      <c r="F212" s="62"/>
      <c r="G212" s="63"/>
      <c r="H212" s="63"/>
      <c r="I212" s="63"/>
      <c r="J212" s="65"/>
      <c r="K212" s="63"/>
      <c r="L212" s="90">
        <v>340786.68</v>
      </c>
      <c r="M212" s="84"/>
      <c r="N212" s="91">
        <v>340786.68</v>
      </c>
      <c r="EZ212" s="58"/>
      <c r="FA212" s="59"/>
      <c r="FB212" s="59"/>
      <c r="FC212" s="59"/>
      <c r="FD212" s="59"/>
      <c r="FI212" s="59" t="s">
        <v>144</v>
      </c>
    </row>
    <row r="213" spans="1:166" customFormat="1" ht="15" x14ac:dyDescent="0.25">
      <c r="A213" s="179" t="s">
        <v>265</v>
      </c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1"/>
      <c r="EZ213" s="58"/>
      <c r="FA213" s="59" t="s">
        <v>265</v>
      </c>
      <c r="FB213" s="59"/>
      <c r="FC213" s="59"/>
      <c r="FD213" s="59"/>
      <c r="FI213" s="59"/>
    </row>
    <row r="214" spans="1:166" customFormat="1" ht="45.75" x14ac:dyDescent="0.25">
      <c r="A214" s="60" t="s">
        <v>266</v>
      </c>
      <c r="B214" s="61" t="s">
        <v>267</v>
      </c>
      <c r="C214" s="184" t="s">
        <v>268</v>
      </c>
      <c r="D214" s="184"/>
      <c r="E214" s="184"/>
      <c r="F214" s="62" t="s">
        <v>269</v>
      </c>
      <c r="G214" s="63">
        <v>1578.27</v>
      </c>
      <c r="H214" s="64">
        <v>1</v>
      </c>
      <c r="I214" s="97">
        <v>1578.27</v>
      </c>
      <c r="J214" s="99">
        <v>3.28</v>
      </c>
      <c r="K214" s="63"/>
      <c r="L214" s="90">
        <v>5176.7299999999996</v>
      </c>
      <c r="M214" s="97">
        <v>12.03</v>
      </c>
      <c r="N214" s="91">
        <v>62276.06</v>
      </c>
      <c r="EZ214" s="58"/>
      <c r="FA214" s="59"/>
      <c r="FB214" s="59" t="s">
        <v>268</v>
      </c>
      <c r="FC214" s="59" t="s">
        <v>76</v>
      </c>
      <c r="FD214" s="59" t="s">
        <v>76</v>
      </c>
      <c r="FI214" s="59"/>
    </row>
    <row r="215" spans="1:166" customFormat="1" ht="15" x14ac:dyDescent="0.25">
      <c r="A215" s="88"/>
      <c r="B215" s="89"/>
      <c r="C215" s="184" t="s">
        <v>144</v>
      </c>
      <c r="D215" s="184"/>
      <c r="E215" s="184"/>
      <c r="F215" s="62"/>
      <c r="G215" s="63"/>
      <c r="H215" s="63"/>
      <c r="I215" s="63"/>
      <c r="J215" s="65"/>
      <c r="K215" s="63"/>
      <c r="L215" s="90">
        <v>5176.7299999999996</v>
      </c>
      <c r="M215" s="84"/>
      <c r="N215" s="91">
        <v>62276.06</v>
      </c>
      <c r="EZ215" s="58"/>
      <c r="FA215" s="59"/>
      <c r="FB215" s="59"/>
      <c r="FC215" s="59"/>
      <c r="FD215" s="59"/>
      <c r="FI215" s="59" t="s">
        <v>144</v>
      </c>
    </row>
    <row r="216" spans="1:166" customFormat="1" ht="68.25" x14ac:dyDescent="0.25">
      <c r="A216" s="60" t="s">
        <v>270</v>
      </c>
      <c r="B216" s="61" t="s">
        <v>271</v>
      </c>
      <c r="C216" s="184" t="s">
        <v>272</v>
      </c>
      <c r="D216" s="184"/>
      <c r="E216" s="184"/>
      <c r="F216" s="62" t="s">
        <v>269</v>
      </c>
      <c r="G216" s="63">
        <v>171.9</v>
      </c>
      <c r="H216" s="64">
        <v>1</v>
      </c>
      <c r="I216" s="100">
        <v>171.9</v>
      </c>
      <c r="J216" s="99">
        <v>8.39</v>
      </c>
      <c r="K216" s="63"/>
      <c r="L216" s="90">
        <v>1442.24</v>
      </c>
      <c r="M216" s="97">
        <v>18.02</v>
      </c>
      <c r="N216" s="91">
        <v>25989.16</v>
      </c>
      <c r="EZ216" s="58"/>
      <c r="FA216" s="59"/>
      <c r="FB216" s="59" t="s">
        <v>272</v>
      </c>
      <c r="FC216" s="59" t="s">
        <v>76</v>
      </c>
      <c r="FD216" s="59" t="s">
        <v>76</v>
      </c>
      <c r="FI216" s="59"/>
    </row>
    <row r="217" spans="1:166" customFormat="1" ht="15" x14ac:dyDescent="0.25">
      <c r="A217" s="88"/>
      <c r="B217" s="89"/>
      <c r="C217" s="184" t="s">
        <v>144</v>
      </c>
      <c r="D217" s="184"/>
      <c r="E217" s="184"/>
      <c r="F217" s="62"/>
      <c r="G217" s="63"/>
      <c r="H217" s="63"/>
      <c r="I217" s="63"/>
      <c r="J217" s="65"/>
      <c r="K217" s="63"/>
      <c r="L217" s="90">
        <v>1442.24</v>
      </c>
      <c r="M217" s="84"/>
      <c r="N217" s="91">
        <v>25989.16</v>
      </c>
      <c r="EZ217" s="58"/>
      <c r="FA217" s="59"/>
      <c r="FB217" s="59"/>
      <c r="FC217" s="59"/>
      <c r="FD217" s="59"/>
      <c r="FI217" s="59" t="s">
        <v>144</v>
      </c>
    </row>
    <row r="218" spans="1:166" customFormat="1" ht="34.5" x14ac:dyDescent="0.25">
      <c r="A218" s="60" t="s">
        <v>273</v>
      </c>
      <c r="B218" s="61" t="s">
        <v>274</v>
      </c>
      <c r="C218" s="184" t="s">
        <v>275</v>
      </c>
      <c r="D218" s="184"/>
      <c r="E218" s="184"/>
      <c r="F218" s="62" t="s">
        <v>269</v>
      </c>
      <c r="G218" s="63">
        <v>171.9</v>
      </c>
      <c r="H218" s="64">
        <v>1</v>
      </c>
      <c r="I218" s="100">
        <v>171.9</v>
      </c>
      <c r="J218" s="99">
        <v>10.88</v>
      </c>
      <c r="K218" s="63"/>
      <c r="L218" s="90">
        <v>1870.27</v>
      </c>
      <c r="M218" s="97">
        <v>18.05</v>
      </c>
      <c r="N218" s="91">
        <v>33758.370000000003</v>
      </c>
      <c r="EZ218" s="58"/>
      <c r="FA218" s="59"/>
      <c r="FB218" s="59" t="s">
        <v>275</v>
      </c>
      <c r="FC218" s="59" t="s">
        <v>76</v>
      </c>
      <c r="FD218" s="59" t="s">
        <v>76</v>
      </c>
      <c r="FI218" s="59"/>
    </row>
    <row r="219" spans="1:166" customFormat="1" ht="15" x14ac:dyDescent="0.25">
      <c r="A219" s="88"/>
      <c r="B219" s="89"/>
      <c r="C219" s="184" t="s">
        <v>144</v>
      </c>
      <c r="D219" s="184"/>
      <c r="E219" s="184"/>
      <c r="F219" s="62"/>
      <c r="G219" s="63"/>
      <c r="H219" s="63"/>
      <c r="I219" s="63"/>
      <c r="J219" s="65"/>
      <c r="K219" s="63"/>
      <c r="L219" s="90">
        <v>1870.27</v>
      </c>
      <c r="M219" s="84"/>
      <c r="N219" s="91">
        <v>33758.370000000003</v>
      </c>
      <c r="EZ219" s="58"/>
      <c r="FA219" s="59"/>
      <c r="FB219" s="59"/>
      <c r="FC219" s="59"/>
      <c r="FD219" s="59"/>
      <c r="FI219" s="59" t="s">
        <v>144</v>
      </c>
    </row>
    <row r="220" spans="1:166" customFormat="1" ht="45.75" x14ac:dyDescent="0.25">
      <c r="A220" s="60" t="s">
        <v>276</v>
      </c>
      <c r="B220" s="61" t="s">
        <v>277</v>
      </c>
      <c r="C220" s="182" t="s">
        <v>278</v>
      </c>
      <c r="D220" s="182"/>
      <c r="E220" s="182"/>
      <c r="F220" s="62" t="s">
        <v>269</v>
      </c>
      <c r="G220" s="63">
        <v>1922.07</v>
      </c>
      <c r="H220" s="64">
        <v>1</v>
      </c>
      <c r="I220" s="97">
        <v>1922.07</v>
      </c>
      <c r="J220" s="99">
        <v>3.86</v>
      </c>
      <c r="K220" s="63"/>
      <c r="L220" s="90">
        <v>7419.19</v>
      </c>
      <c r="M220" s="97">
        <v>16.84</v>
      </c>
      <c r="N220" s="91">
        <v>124939.16</v>
      </c>
      <c r="EZ220" s="58"/>
      <c r="FA220" s="59"/>
      <c r="FB220" s="59" t="s">
        <v>278</v>
      </c>
      <c r="FC220" s="59" t="s">
        <v>76</v>
      </c>
      <c r="FD220" s="59" t="s">
        <v>76</v>
      </c>
      <c r="FI220" s="59"/>
    </row>
    <row r="221" spans="1:166" customFormat="1" ht="15" x14ac:dyDescent="0.25">
      <c r="A221" s="67"/>
      <c r="B221" s="68"/>
      <c r="C221" s="171" t="s">
        <v>279</v>
      </c>
      <c r="D221" s="171"/>
      <c r="E221" s="171"/>
      <c r="F221" s="171"/>
      <c r="G221" s="171"/>
      <c r="H221" s="171"/>
      <c r="I221" s="171"/>
      <c r="J221" s="171"/>
      <c r="K221" s="171"/>
      <c r="L221" s="171"/>
      <c r="M221" s="171"/>
      <c r="N221" s="185"/>
      <c r="EZ221" s="58"/>
      <c r="FA221" s="59"/>
      <c r="FB221" s="59"/>
      <c r="FC221" s="59"/>
      <c r="FD221" s="59"/>
      <c r="FE221" s="69" t="s">
        <v>279</v>
      </c>
      <c r="FI221" s="59"/>
    </row>
    <row r="222" spans="1:166" customFormat="1" ht="15" x14ac:dyDescent="0.25">
      <c r="A222" s="88"/>
      <c r="B222" s="89"/>
      <c r="C222" s="182" t="s">
        <v>144</v>
      </c>
      <c r="D222" s="182"/>
      <c r="E222" s="182"/>
      <c r="F222" s="62"/>
      <c r="G222" s="63"/>
      <c r="H222" s="63"/>
      <c r="I222" s="63"/>
      <c r="J222" s="65"/>
      <c r="K222" s="63"/>
      <c r="L222" s="90">
        <v>7419.19</v>
      </c>
      <c r="M222" s="84"/>
      <c r="N222" s="91">
        <v>124939.16</v>
      </c>
      <c r="EZ222" s="58"/>
      <c r="FA222" s="59"/>
      <c r="FB222" s="59"/>
      <c r="FC222" s="59"/>
      <c r="FD222" s="59"/>
      <c r="FI222" s="59" t="s">
        <v>144</v>
      </c>
    </row>
    <row r="223" spans="1:166" customFormat="1" ht="15" x14ac:dyDescent="0.25">
      <c r="A223" s="103"/>
      <c r="B223" s="104"/>
      <c r="C223" s="104"/>
      <c r="D223" s="104"/>
      <c r="E223" s="104"/>
      <c r="F223" s="105"/>
      <c r="G223" s="105"/>
      <c r="H223" s="105"/>
      <c r="I223" s="105"/>
      <c r="J223" s="106"/>
      <c r="K223" s="105"/>
      <c r="L223" s="106"/>
      <c r="M223" s="73"/>
      <c r="N223" s="106"/>
      <c r="EZ223" s="58"/>
      <c r="FA223" s="59"/>
      <c r="FB223" s="59"/>
      <c r="FC223" s="59"/>
      <c r="FD223" s="59"/>
      <c r="FI223" s="59"/>
    </row>
    <row r="224" spans="1:166" customFormat="1" ht="15" x14ac:dyDescent="0.25">
      <c r="A224" s="107"/>
      <c r="B224" s="108"/>
      <c r="C224" s="182" t="s">
        <v>280</v>
      </c>
      <c r="D224" s="182"/>
      <c r="E224" s="182"/>
      <c r="F224" s="182"/>
      <c r="G224" s="182"/>
      <c r="H224" s="182"/>
      <c r="I224" s="182"/>
      <c r="J224" s="182"/>
      <c r="K224" s="182"/>
      <c r="L224" s="109"/>
      <c r="M224" s="110"/>
      <c r="N224" s="111"/>
      <c r="EZ224" s="58"/>
      <c r="FA224" s="59"/>
      <c r="FB224" s="59"/>
      <c r="FC224" s="59"/>
      <c r="FD224" s="59"/>
      <c r="FI224" s="59"/>
      <c r="FJ224" s="59" t="s">
        <v>280</v>
      </c>
    </row>
    <row r="225" spans="1:167" customFormat="1" ht="15" x14ac:dyDescent="0.25">
      <c r="A225" s="112"/>
      <c r="B225" s="71"/>
      <c r="C225" s="170" t="s">
        <v>281</v>
      </c>
      <c r="D225" s="170"/>
      <c r="E225" s="170"/>
      <c r="F225" s="170"/>
      <c r="G225" s="170"/>
      <c r="H225" s="170"/>
      <c r="I225" s="170"/>
      <c r="J225" s="170"/>
      <c r="K225" s="170"/>
      <c r="L225" s="113">
        <v>5027243.01</v>
      </c>
      <c r="M225" s="114"/>
      <c r="N225" s="115">
        <v>78927506.060000002</v>
      </c>
      <c r="EZ225" s="58"/>
      <c r="FA225" s="59"/>
      <c r="FB225" s="59"/>
      <c r="FC225" s="59"/>
      <c r="FD225" s="59"/>
      <c r="FI225" s="59"/>
      <c r="FJ225" s="59"/>
      <c r="FK225" s="69" t="s">
        <v>281</v>
      </c>
    </row>
    <row r="226" spans="1:167" customFormat="1" ht="15" x14ac:dyDescent="0.25">
      <c r="A226" s="112"/>
      <c r="B226" s="71"/>
      <c r="C226" s="170" t="s">
        <v>282</v>
      </c>
      <c r="D226" s="170"/>
      <c r="E226" s="170"/>
      <c r="F226" s="170"/>
      <c r="G226" s="170"/>
      <c r="H226" s="170"/>
      <c r="I226" s="170"/>
      <c r="J226" s="170"/>
      <c r="K226" s="170"/>
      <c r="L226" s="116"/>
      <c r="M226" s="114"/>
      <c r="N226" s="117"/>
      <c r="EZ226" s="58"/>
      <c r="FA226" s="59"/>
      <c r="FB226" s="59"/>
      <c r="FC226" s="59"/>
      <c r="FD226" s="59"/>
      <c r="FI226" s="59"/>
      <c r="FJ226" s="59"/>
      <c r="FK226" s="69" t="s">
        <v>282</v>
      </c>
    </row>
    <row r="227" spans="1:167" customFormat="1" ht="15" x14ac:dyDescent="0.25">
      <c r="A227" s="112"/>
      <c r="B227" s="71"/>
      <c r="C227" s="170" t="s">
        <v>283</v>
      </c>
      <c r="D227" s="170"/>
      <c r="E227" s="170"/>
      <c r="F227" s="170"/>
      <c r="G227" s="170"/>
      <c r="H227" s="170"/>
      <c r="I227" s="170"/>
      <c r="J227" s="170"/>
      <c r="K227" s="170"/>
      <c r="L227" s="113">
        <v>31507.87</v>
      </c>
      <c r="M227" s="114"/>
      <c r="N227" s="115">
        <v>1900554.69</v>
      </c>
      <c r="EZ227" s="58"/>
      <c r="FA227" s="59"/>
      <c r="FB227" s="59"/>
      <c r="FC227" s="59"/>
      <c r="FD227" s="59"/>
      <c r="FI227" s="59"/>
      <c r="FJ227" s="59"/>
      <c r="FK227" s="69" t="s">
        <v>283</v>
      </c>
    </row>
    <row r="228" spans="1:167" customFormat="1" ht="15" x14ac:dyDescent="0.25">
      <c r="A228" s="112"/>
      <c r="B228" s="71"/>
      <c r="C228" s="170" t="s">
        <v>284</v>
      </c>
      <c r="D228" s="170"/>
      <c r="E228" s="170"/>
      <c r="F228" s="170"/>
      <c r="G228" s="170"/>
      <c r="H228" s="170"/>
      <c r="I228" s="170"/>
      <c r="J228" s="170"/>
      <c r="K228" s="170"/>
      <c r="L228" s="113">
        <v>154212.51</v>
      </c>
      <c r="M228" s="114"/>
      <c r="N228" s="115">
        <v>3069620.78</v>
      </c>
      <c r="EZ228" s="58"/>
      <c r="FA228" s="59"/>
      <c r="FB228" s="59"/>
      <c r="FC228" s="59"/>
      <c r="FD228" s="59"/>
      <c r="FI228" s="59"/>
      <c r="FJ228" s="59"/>
      <c r="FK228" s="69" t="s">
        <v>284</v>
      </c>
    </row>
    <row r="229" spans="1:167" customFormat="1" ht="15" x14ac:dyDescent="0.25">
      <c r="A229" s="112"/>
      <c r="B229" s="71"/>
      <c r="C229" s="170" t="s">
        <v>285</v>
      </c>
      <c r="D229" s="170"/>
      <c r="E229" s="170"/>
      <c r="F229" s="170"/>
      <c r="G229" s="170"/>
      <c r="H229" s="170"/>
      <c r="I229" s="170"/>
      <c r="J229" s="170"/>
      <c r="K229" s="170"/>
      <c r="L229" s="113">
        <v>9472.24</v>
      </c>
      <c r="M229" s="114"/>
      <c r="N229" s="115">
        <v>571365.52</v>
      </c>
      <c r="EZ229" s="58"/>
      <c r="FA229" s="59"/>
      <c r="FB229" s="59"/>
      <c r="FC229" s="59"/>
      <c r="FD229" s="59"/>
      <c r="FI229" s="59"/>
      <c r="FJ229" s="59"/>
      <c r="FK229" s="69" t="s">
        <v>285</v>
      </c>
    </row>
    <row r="230" spans="1:167" customFormat="1" ht="15" x14ac:dyDescent="0.25">
      <c r="A230" s="112"/>
      <c r="B230" s="71"/>
      <c r="C230" s="170" t="s">
        <v>286</v>
      </c>
      <c r="D230" s="170"/>
      <c r="E230" s="170"/>
      <c r="F230" s="170"/>
      <c r="G230" s="170"/>
      <c r="H230" s="170"/>
      <c r="I230" s="170"/>
      <c r="J230" s="170"/>
      <c r="K230" s="170"/>
      <c r="L230" s="113">
        <v>4828926.71</v>
      </c>
      <c r="M230" s="114"/>
      <c r="N230" s="115">
        <v>73770115.370000005</v>
      </c>
      <c r="EZ230" s="58"/>
      <c r="FA230" s="59"/>
      <c r="FB230" s="59"/>
      <c r="FC230" s="59"/>
      <c r="FD230" s="59"/>
      <c r="FI230" s="59"/>
      <c r="FJ230" s="59"/>
      <c r="FK230" s="69" t="s">
        <v>286</v>
      </c>
    </row>
    <row r="231" spans="1:167" customFormat="1" ht="15" x14ac:dyDescent="0.25">
      <c r="A231" s="112"/>
      <c r="B231" s="71"/>
      <c r="C231" s="170" t="s">
        <v>287</v>
      </c>
      <c r="D231" s="170"/>
      <c r="E231" s="170"/>
      <c r="F231" s="170"/>
      <c r="G231" s="170"/>
      <c r="H231" s="170"/>
      <c r="I231" s="170"/>
      <c r="J231" s="170"/>
      <c r="K231" s="170"/>
      <c r="L231" s="116"/>
      <c r="M231" s="114"/>
      <c r="N231" s="117"/>
      <c r="EZ231" s="58"/>
      <c r="FA231" s="59"/>
      <c r="FB231" s="59"/>
      <c r="FC231" s="59"/>
      <c r="FD231" s="59"/>
      <c r="FI231" s="59"/>
      <c r="FJ231" s="59"/>
      <c r="FK231" s="69" t="s">
        <v>287</v>
      </c>
    </row>
    <row r="232" spans="1:167" customFormat="1" ht="15" x14ac:dyDescent="0.25">
      <c r="A232" s="112"/>
      <c r="B232" s="71"/>
      <c r="C232" s="170" t="s">
        <v>288</v>
      </c>
      <c r="D232" s="170"/>
      <c r="E232" s="170"/>
      <c r="F232" s="170"/>
      <c r="G232" s="170"/>
      <c r="H232" s="170"/>
      <c r="I232" s="170"/>
      <c r="J232" s="170"/>
      <c r="K232" s="170"/>
      <c r="L232" s="113">
        <v>4827056.4400000004</v>
      </c>
      <c r="M232" s="114"/>
      <c r="N232" s="115">
        <v>73736357</v>
      </c>
      <c r="EZ232" s="58"/>
      <c r="FA232" s="59"/>
      <c r="FB232" s="59"/>
      <c r="FC232" s="59"/>
      <c r="FD232" s="59"/>
      <c r="FI232" s="59"/>
      <c r="FJ232" s="59"/>
      <c r="FK232" s="69" t="s">
        <v>288</v>
      </c>
    </row>
    <row r="233" spans="1:167" customFormat="1" ht="15" x14ac:dyDescent="0.25">
      <c r="A233" s="112"/>
      <c r="B233" s="71"/>
      <c r="C233" s="170" t="s">
        <v>289</v>
      </c>
      <c r="D233" s="170"/>
      <c r="E233" s="170"/>
      <c r="F233" s="170"/>
      <c r="G233" s="170"/>
      <c r="H233" s="170"/>
      <c r="I233" s="170"/>
      <c r="J233" s="170"/>
      <c r="K233" s="170"/>
      <c r="L233" s="113">
        <v>1870.27</v>
      </c>
      <c r="M233" s="114"/>
      <c r="N233" s="115">
        <v>33758.370000000003</v>
      </c>
      <c r="EZ233" s="58"/>
      <c r="FA233" s="59"/>
      <c r="FB233" s="59"/>
      <c r="FC233" s="59"/>
      <c r="FD233" s="59"/>
      <c r="FI233" s="59"/>
      <c r="FJ233" s="59"/>
      <c r="FK233" s="69" t="s">
        <v>289</v>
      </c>
    </row>
    <row r="234" spans="1:167" customFormat="1" ht="15" x14ac:dyDescent="0.25">
      <c r="A234" s="112"/>
      <c r="B234" s="71"/>
      <c r="C234" s="170" t="s">
        <v>290</v>
      </c>
      <c r="D234" s="170"/>
      <c r="E234" s="170"/>
      <c r="F234" s="170"/>
      <c r="G234" s="170"/>
      <c r="H234" s="170"/>
      <c r="I234" s="170"/>
      <c r="J234" s="170"/>
      <c r="K234" s="170"/>
      <c r="L234" s="113">
        <v>12595.92</v>
      </c>
      <c r="M234" s="114"/>
      <c r="N234" s="115">
        <v>187215.22</v>
      </c>
      <c r="EZ234" s="58"/>
      <c r="FA234" s="59"/>
      <c r="FB234" s="59"/>
      <c r="FC234" s="59"/>
      <c r="FD234" s="59"/>
      <c r="FI234" s="59"/>
      <c r="FJ234" s="59"/>
      <c r="FK234" s="69" t="s">
        <v>290</v>
      </c>
    </row>
    <row r="235" spans="1:167" customFormat="1" ht="15" x14ac:dyDescent="0.25">
      <c r="A235" s="112"/>
      <c r="B235" s="71"/>
      <c r="C235" s="170" t="s">
        <v>291</v>
      </c>
      <c r="D235" s="170"/>
      <c r="E235" s="170"/>
      <c r="F235" s="170"/>
      <c r="G235" s="170"/>
      <c r="H235" s="170"/>
      <c r="I235" s="170"/>
      <c r="J235" s="170"/>
      <c r="K235" s="170"/>
      <c r="L235" s="113">
        <v>5095530.12</v>
      </c>
      <c r="M235" s="114"/>
      <c r="N235" s="115">
        <v>83046586.040000007</v>
      </c>
      <c r="EZ235" s="58"/>
      <c r="FA235" s="59"/>
      <c r="FB235" s="59"/>
      <c r="FC235" s="59"/>
      <c r="FD235" s="59"/>
      <c r="FI235" s="59"/>
      <c r="FJ235" s="59"/>
      <c r="FK235" s="69" t="s">
        <v>291</v>
      </c>
    </row>
    <row r="236" spans="1:167" customFormat="1" ht="15" x14ac:dyDescent="0.25">
      <c r="A236" s="112"/>
      <c r="B236" s="71"/>
      <c r="C236" s="170" t="s">
        <v>292</v>
      </c>
      <c r="D236" s="170"/>
      <c r="E236" s="170"/>
      <c r="F236" s="170"/>
      <c r="G236" s="170"/>
      <c r="H236" s="170"/>
      <c r="I236" s="170"/>
      <c r="J236" s="170"/>
      <c r="K236" s="170"/>
      <c r="L236" s="113">
        <v>5081063.93</v>
      </c>
      <c r="M236" s="114"/>
      <c r="N236" s="115">
        <v>82825612.450000003</v>
      </c>
      <c r="EZ236" s="58"/>
      <c r="FA236" s="59"/>
      <c r="FB236" s="59"/>
      <c r="FC236" s="59"/>
      <c r="FD236" s="59"/>
      <c r="FI236" s="59"/>
      <c r="FJ236" s="59"/>
      <c r="FK236" s="69" t="s">
        <v>292</v>
      </c>
    </row>
    <row r="237" spans="1:167" customFormat="1" ht="15" x14ac:dyDescent="0.25">
      <c r="A237" s="112"/>
      <c r="B237" s="71"/>
      <c r="C237" s="170" t="s">
        <v>293</v>
      </c>
      <c r="D237" s="170"/>
      <c r="E237" s="170"/>
      <c r="F237" s="170"/>
      <c r="G237" s="170"/>
      <c r="H237" s="170"/>
      <c r="I237" s="170"/>
      <c r="J237" s="170"/>
      <c r="K237" s="170"/>
      <c r="L237" s="116"/>
      <c r="M237" s="114"/>
      <c r="N237" s="117"/>
      <c r="EZ237" s="58"/>
      <c r="FA237" s="59"/>
      <c r="FB237" s="59"/>
      <c r="FC237" s="59"/>
      <c r="FD237" s="59"/>
      <c r="FI237" s="59"/>
      <c r="FJ237" s="59"/>
      <c r="FK237" s="69" t="s">
        <v>293</v>
      </c>
    </row>
    <row r="238" spans="1:167" customFormat="1" ht="15" x14ac:dyDescent="0.25">
      <c r="A238" s="112"/>
      <c r="B238" s="71"/>
      <c r="C238" s="170" t="s">
        <v>294</v>
      </c>
      <c r="D238" s="170"/>
      <c r="E238" s="170"/>
      <c r="F238" s="170"/>
      <c r="G238" s="170"/>
      <c r="H238" s="170"/>
      <c r="I238" s="170"/>
      <c r="J238" s="170"/>
      <c r="K238" s="170"/>
      <c r="L238" s="113">
        <v>31507.87</v>
      </c>
      <c r="M238" s="114"/>
      <c r="N238" s="115">
        <v>1900554.69</v>
      </c>
      <c r="EZ238" s="58"/>
      <c r="FA238" s="59"/>
      <c r="FB238" s="59"/>
      <c r="FC238" s="59"/>
      <c r="FD238" s="59"/>
      <c r="FI238" s="59"/>
      <c r="FJ238" s="59"/>
      <c r="FK238" s="69" t="s">
        <v>294</v>
      </c>
    </row>
    <row r="239" spans="1:167" customFormat="1" ht="15" x14ac:dyDescent="0.25">
      <c r="A239" s="112"/>
      <c r="B239" s="71"/>
      <c r="C239" s="170" t="s">
        <v>295</v>
      </c>
      <c r="D239" s="170"/>
      <c r="E239" s="170"/>
      <c r="F239" s="170"/>
      <c r="G239" s="170"/>
      <c r="H239" s="170"/>
      <c r="I239" s="170"/>
      <c r="J239" s="170"/>
      <c r="K239" s="170"/>
      <c r="L239" s="113">
        <v>154212.51</v>
      </c>
      <c r="M239" s="114"/>
      <c r="N239" s="115">
        <v>3069620.78</v>
      </c>
      <c r="EZ239" s="58"/>
      <c r="FA239" s="59"/>
      <c r="FB239" s="59"/>
      <c r="FC239" s="59"/>
      <c r="FD239" s="59"/>
      <c r="FI239" s="59"/>
      <c r="FJ239" s="59"/>
      <c r="FK239" s="69" t="s">
        <v>295</v>
      </c>
    </row>
    <row r="240" spans="1:167" customFormat="1" ht="15" x14ac:dyDescent="0.25">
      <c r="A240" s="112"/>
      <c r="B240" s="71"/>
      <c r="C240" s="170" t="s">
        <v>296</v>
      </c>
      <c r="D240" s="170"/>
      <c r="E240" s="170"/>
      <c r="F240" s="170"/>
      <c r="G240" s="170"/>
      <c r="H240" s="170"/>
      <c r="I240" s="170"/>
      <c r="J240" s="170"/>
      <c r="K240" s="170"/>
      <c r="L240" s="113">
        <v>9472.24</v>
      </c>
      <c r="M240" s="114"/>
      <c r="N240" s="115">
        <v>571365.52</v>
      </c>
      <c r="EZ240" s="58"/>
      <c r="FA240" s="59"/>
      <c r="FB240" s="59"/>
      <c r="FC240" s="59"/>
      <c r="FD240" s="59"/>
      <c r="FI240" s="59"/>
      <c r="FJ240" s="59"/>
      <c r="FK240" s="69" t="s">
        <v>296</v>
      </c>
    </row>
    <row r="241" spans="1:168" customFormat="1" ht="15" x14ac:dyDescent="0.25">
      <c r="A241" s="112"/>
      <c r="B241" s="71"/>
      <c r="C241" s="170" t="s">
        <v>297</v>
      </c>
      <c r="D241" s="170"/>
      <c r="E241" s="170"/>
      <c r="F241" s="170"/>
      <c r="G241" s="170"/>
      <c r="H241" s="170"/>
      <c r="I241" s="170"/>
      <c r="J241" s="170"/>
      <c r="K241" s="170"/>
      <c r="L241" s="113">
        <v>4827056.4400000004</v>
      </c>
      <c r="M241" s="114"/>
      <c r="N241" s="115">
        <v>73736357</v>
      </c>
      <c r="EZ241" s="58"/>
      <c r="FA241" s="59"/>
      <c r="FB241" s="59"/>
      <c r="FC241" s="59"/>
      <c r="FD241" s="59"/>
      <c r="FI241" s="59"/>
      <c r="FJ241" s="59"/>
      <c r="FK241" s="69" t="s">
        <v>297</v>
      </c>
    </row>
    <row r="242" spans="1:168" customFormat="1" ht="15" x14ac:dyDescent="0.25">
      <c r="A242" s="112"/>
      <c r="B242" s="71"/>
      <c r="C242" s="170" t="s">
        <v>298</v>
      </c>
      <c r="D242" s="170"/>
      <c r="E242" s="170"/>
      <c r="F242" s="170"/>
      <c r="G242" s="170"/>
      <c r="H242" s="170"/>
      <c r="I242" s="170"/>
      <c r="J242" s="170"/>
      <c r="K242" s="170"/>
      <c r="L242" s="113">
        <v>44896.6</v>
      </c>
      <c r="M242" s="114"/>
      <c r="N242" s="115">
        <v>2708164.08</v>
      </c>
      <c r="EZ242" s="58"/>
      <c r="FA242" s="59"/>
      <c r="FB242" s="59"/>
      <c r="FC242" s="59"/>
      <c r="FD242" s="59"/>
      <c r="FI242" s="59"/>
      <c r="FJ242" s="59"/>
      <c r="FK242" s="69" t="s">
        <v>298</v>
      </c>
    </row>
    <row r="243" spans="1:168" customFormat="1" ht="15" x14ac:dyDescent="0.25">
      <c r="A243" s="112"/>
      <c r="B243" s="71"/>
      <c r="C243" s="170" t="s">
        <v>299</v>
      </c>
      <c r="D243" s="170"/>
      <c r="E243" s="170"/>
      <c r="F243" s="170"/>
      <c r="G243" s="170"/>
      <c r="H243" s="170"/>
      <c r="I243" s="170"/>
      <c r="J243" s="170"/>
      <c r="K243" s="170"/>
      <c r="L243" s="113">
        <v>23390.51</v>
      </c>
      <c r="M243" s="114"/>
      <c r="N243" s="115">
        <v>1410915.9</v>
      </c>
      <c r="EZ243" s="58"/>
      <c r="FA243" s="59"/>
      <c r="FB243" s="59"/>
      <c r="FC243" s="59"/>
      <c r="FD243" s="59"/>
      <c r="FI243" s="59"/>
      <c r="FJ243" s="59"/>
      <c r="FK243" s="69" t="s">
        <v>299</v>
      </c>
    </row>
    <row r="244" spans="1:168" customFormat="1" ht="15" x14ac:dyDescent="0.25">
      <c r="A244" s="112"/>
      <c r="B244" s="71"/>
      <c r="C244" s="170" t="s">
        <v>300</v>
      </c>
      <c r="D244" s="170"/>
      <c r="E244" s="170"/>
      <c r="F244" s="170"/>
      <c r="G244" s="170"/>
      <c r="H244" s="170"/>
      <c r="I244" s="170"/>
      <c r="J244" s="170"/>
      <c r="K244" s="170"/>
      <c r="L244" s="113">
        <v>12595.92</v>
      </c>
      <c r="M244" s="114"/>
      <c r="N244" s="115">
        <v>187215.22</v>
      </c>
      <c r="EZ244" s="58"/>
      <c r="FA244" s="59"/>
      <c r="FB244" s="59"/>
      <c r="FC244" s="59"/>
      <c r="FD244" s="59"/>
      <c r="FI244" s="59"/>
      <c r="FJ244" s="59"/>
      <c r="FK244" s="69" t="s">
        <v>300</v>
      </c>
    </row>
    <row r="245" spans="1:168" customFormat="1" ht="15" x14ac:dyDescent="0.25">
      <c r="A245" s="112"/>
      <c r="B245" s="71"/>
      <c r="C245" s="170" t="s">
        <v>301</v>
      </c>
      <c r="D245" s="170"/>
      <c r="E245" s="170"/>
      <c r="F245" s="170"/>
      <c r="G245" s="170"/>
      <c r="H245" s="170"/>
      <c r="I245" s="170"/>
      <c r="J245" s="170"/>
      <c r="K245" s="170"/>
      <c r="L245" s="113">
        <v>1870.27</v>
      </c>
      <c r="M245" s="114"/>
      <c r="N245" s="115">
        <v>33758.370000000003</v>
      </c>
      <c r="EZ245" s="58"/>
      <c r="FA245" s="59"/>
      <c r="FB245" s="59"/>
      <c r="FC245" s="59"/>
      <c r="FD245" s="59"/>
      <c r="FI245" s="59"/>
      <c r="FJ245" s="59"/>
      <c r="FK245" s="69" t="s">
        <v>301</v>
      </c>
    </row>
    <row r="246" spans="1:168" customFormat="1" ht="15" x14ac:dyDescent="0.25">
      <c r="A246" s="112"/>
      <c r="B246" s="71"/>
      <c r="C246" s="170" t="s">
        <v>302</v>
      </c>
      <c r="D246" s="170"/>
      <c r="E246" s="170"/>
      <c r="F246" s="170"/>
      <c r="G246" s="170"/>
      <c r="H246" s="170"/>
      <c r="I246" s="170"/>
      <c r="J246" s="170"/>
      <c r="K246" s="170"/>
      <c r="L246" s="113">
        <v>40980.11</v>
      </c>
      <c r="M246" s="114"/>
      <c r="N246" s="115">
        <v>2471920.21</v>
      </c>
      <c r="EZ246" s="58"/>
      <c r="FA246" s="59"/>
      <c r="FB246" s="59"/>
      <c r="FC246" s="59"/>
      <c r="FD246" s="59"/>
      <c r="FI246" s="59"/>
      <c r="FJ246" s="59"/>
      <c r="FK246" s="69" t="s">
        <v>302</v>
      </c>
    </row>
    <row r="247" spans="1:168" customFormat="1" ht="15" x14ac:dyDescent="0.25">
      <c r="A247" s="112"/>
      <c r="B247" s="71"/>
      <c r="C247" s="170" t="s">
        <v>303</v>
      </c>
      <c r="D247" s="170"/>
      <c r="E247" s="170"/>
      <c r="F247" s="170"/>
      <c r="G247" s="170"/>
      <c r="H247" s="170"/>
      <c r="I247" s="170"/>
      <c r="J247" s="170"/>
      <c r="K247" s="170"/>
      <c r="L247" s="113">
        <v>44896.6</v>
      </c>
      <c r="M247" s="114"/>
      <c r="N247" s="115">
        <v>2708164.08</v>
      </c>
      <c r="EZ247" s="58"/>
      <c r="FA247" s="59"/>
      <c r="FB247" s="59"/>
      <c r="FC247" s="59"/>
      <c r="FD247" s="59"/>
      <c r="FI247" s="59"/>
      <c r="FJ247" s="59"/>
      <c r="FK247" s="69" t="s">
        <v>303</v>
      </c>
    </row>
    <row r="248" spans="1:168" customFormat="1" ht="15" x14ac:dyDescent="0.25">
      <c r="A248" s="112"/>
      <c r="B248" s="71"/>
      <c r="C248" s="170" t="s">
        <v>304</v>
      </c>
      <c r="D248" s="170"/>
      <c r="E248" s="170"/>
      <c r="F248" s="170"/>
      <c r="G248" s="170"/>
      <c r="H248" s="170"/>
      <c r="I248" s="170"/>
      <c r="J248" s="170"/>
      <c r="K248" s="170"/>
      <c r="L248" s="113">
        <v>23390.51</v>
      </c>
      <c r="M248" s="114"/>
      <c r="N248" s="115">
        <v>1410915.9</v>
      </c>
      <c r="EZ248" s="58"/>
      <c r="FA248" s="59"/>
      <c r="FB248" s="59"/>
      <c r="FC248" s="59"/>
      <c r="FD248" s="59"/>
      <c r="FI248" s="59"/>
      <c r="FJ248" s="59"/>
      <c r="FK248" s="69" t="s">
        <v>304</v>
      </c>
    </row>
    <row r="249" spans="1:168" customFormat="1" ht="15" x14ac:dyDescent="0.25">
      <c r="A249" s="112"/>
      <c r="B249" s="118"/>
      <c r="C249" s="186" t="s">
        <v>305</v>
      </c>
      <c r="D249" s="186"/>
      <c r="E249" s="186"/>
      <c r="F249" s="186"/>
      <c r="G249" s="186"/>
      <c r="H249" s="186"/>
      <c r="I249" s="186"/>
      <c r="J249" s="186"/>
      <c r="K249" s="186"/>
      <c r="L249" s="119">
        <v>5095530.12</v>
      </c>
      <c r="M249" s="120"/>
      <c r="N249" s="121">
        <v>83046586.040000007</v>
      </c>
      <c r="S249">
        <f>N249*1.2</f>
        <v>99655903.248000011</v>
      </c>
      <c r="EZ249" s="58"/>
      <c r="FA249" s="59"/>
      <c r="FB249" s="59"/>
      <c r="FC249" s="59"/>
      <c r="FD249" s="59"/>
      <c r="FI249" s="59"/>
      <c r="FJ249" s="59"/>
      <c r="FL249" s="59" t="s">
        <v>305</v>
      </c>
    </row>
    <row r="250" spans="1:168" customFormat="1" ht="15" x14ac:dyDescent="0.25">
      <c r="A250" s="112"/>
      <c r="B250" s="71"/>
      <c r="C250" s="170" t="s">
        <v>306</v>
      </c>
      <c r="D250" s="170"/>
      <c r="E250" s="170"/>
      <c r="F250" s="170"/>
      <c r="G250" s="170"/>
      <c r="H250" s="170"/>
      <c r="I250" s="170"/>
      <c r="J250" s="170"/>
      <c r="K250" s="170"/>
      <c r="L250" s="116"/>
      <c r="M250" s="114"/>
      <c r="N250" s="117"/>
      <c r="EZ250" s="58"/>
      <c r="FA250" s="59"/>
      <c r="FB250" s="59"/>
      <c r="FC250" s="59"/>
      <c r="FD250" s="59"/>
      <c r="FI250" s="59"/>
      <c r="FJ250" s="59"/>
      <c r="FK250" s="69" t="s">
        <v>306</v>
      </c>
      <c r="FL250" s="59"/>
    </row>
    <row r="251" spans="1:168" customFormat="1" ht="15" x14ac:dyDescent="0.25">
      <c r="A251" s="112"/>
      <c r="B251" s="71"/>
      <c r="C251" s="170" t="s">
        <v>307</v>
      </c>
      <c r="D251" s="170"/>
      <c r="E251" s="170"/>
      <c r="F251" s="170"/>
      <c r="G251" s="170"/>
      <c r="H251" s="170"/>
      <c r="I251" s="170"/>
      <c r="J251" s="170"/>
      <c r="K251" s="170"/>
      <c r="L251" s="116"/>
      <c r="M251" s="114"/>
      <c r="N251" s="117"/>
      <c r="EZ251" s="58"/>
      <c r="FA251" s="59"/>
      <c r="FB251" s="59"/>
      <c r="FC251" s="59"/>
      <c r="FD251" s="59"/>
      <c r="FI251" s="59"/>
      <c r="FJ251" s="59"/>
      <c r="FK251" s="69" t="s">
        <v>307</v>
      </c>
      <c r="FL251" s="59"/>
    </row>
    <row r="252" spans="1:168" customFormat="1" ht="15" x14ac:dyDescent="0.25">
      <c r="A252" s="112"/>
      <c r="B252" s="71"/>
      <c r="C252" s="171" t="s">
        <v>308</v>
      </c>
      <c r="D252" s="171"/>
      <c r="E252" s="171"/>
      <c r="F252" s="171"/>
      <c r="G252" s="171"/>
      <c r="H252" s="171"/>
      <c r="I252" s="171"/>
      <c r="J252" s="171"/>
      <c r="K252" s="171"/>
      <c r="L252" s="116"/>
      <c r="M252" s="114"/>
      <c r="N252" s="117"/>
      <c r="EZ252" s="58"/>
      <c r="FA252" s="59"/>
      <c r="FB252" s="59"/>
      <c r="FC252" s="59"/>
      <c r="FD252" s="59"/>
      <c r="FI252" s="59"/>
      <c r="FJ252" s="59"/>
      <c r="FK252" s="69" t="s">
        <v>308</v>
      </c>
      <c r="FL252" s="59"/>
    </row>
    <row r="253" spans="1:168" customFormat="1" ht="15" x14ac:dyDescent="0.25">
      <c r="A253" s="176" t="s">
        <v>309</v>
      </c>
      <c r="B253" s="177"/>
      <c r="C253" s="177"/>
      <c r="D253" s="177"/>
      <c r="E253" s="177"/>
      <c r="F253" s="177"/>
      <c r="G253" s="177"/>
      <c r="H253" s="177"/>
      <c r="I253" s="177"/>
      <c r="J253" s="177"/>
      <c r="K253" s="177"/>
      <c r="L253" s="177"/>
      <c r="M253" s="177"/>
      <c r="N253" s="178"/>
      <c r="EZ253" s="58" t="s">
        <v>309</v>
      </c>
      <c r="FA253" s="59"/>
      <c r="FB253" s="59"/>
      <c r="FC253" s="59"/>
      <c r="FD253" s="59"/>
      <c r="FI253" s="59"/>
      <c r="FJ253" s="59"/>
      <c r="FL253" s="59"/>
    </row>
    <row r="254" spans="1:168" customFormat="1" ht="15" x14ac:dyDescent="0.25">
      <c r="A254" s="179" t="s">
        <v>310</v>
      </c>
      <c r="B254" s="180"/>
      <c r="C254" s="180"/>
      <c r="D254" s="180"/>
      <c r="E254" s="180"/>
      <c r="F254" s="180"/>
      <c r="G254" s="180"/>
      <c r="H254" s="180"/>
      <c r="I254" s="180"/>
      <c r="J254" s="180"/>
      <c r="K254" s="180"/>
      <c r="L254" s="180"/>
      <c r="M254" s="180"/>
      <c r="N254" s="181"/>
      <c r="EZ254" s="58"/>
      <c r="FA254" s="59" t="s">
        <v>310</v>
      </c>
      <c r="FB254" s="59"/>
      <c r="FC254" s="59"/>
      <c r="FD254" s="59"/>
      <c r="FI254" s="59"/>
      <c r="FJ254" s="59"/>
      <c r="FL254" s="59"/>
    </row>
    <row r="255" spans="1:168" customFormat="1" ht="68.25" x14ac:dyDescent="0.25">
      <c r="A255" s="60" t="s">
        <v>311</v>
      </c>
      <c r="B255" s="61" t="s">
        <v>130</v>
      </c>
      <c r="C255" s="182" t="s">
        <v>312</v>
      </c>
      <c r="D255" s="182"/>
      <c r="E255" s="182"/>
      <c r="F255" s="62" t="s">
        <v>132</v>
      </c>
      <c r="G255" s="63">
        <v>0.2031</v>
      </c>
      <c r="H255" s="64">
        <v>1</v>
      </c>
      <c r="I255" s="94">
        <v>0.2031</v>
      </c>
      <c r="J255" s="65"/>
      <c r="K255" s="63"/>
      <c r="L255" s="65"/>
      <c r="M255" s="63"/>
      <c r="N255" s="66"/>
      <c r="EZ255" s="58"/>
      <c r="FA255" s="59"/>
      <c r="FB255" s="59" t="s">
        <v>312</v>
      </c>
      <c r="FC255" s="59" t="s">
        <v>76</v>
      </c>
      <c r="FD255" s="59" t="s">
        <v>76</v>
      </c>
      <c r="FI255" s="59"/>
      <c r="FJ255" s="59"/>
      <c r="FL255" s="59"/>
    </row>
    <row r="256" spans="1:168" customFormat="1" ht="15" x14ac:dyDescent="0.25">
      <c r="A256" s="67"/>
      <c r="B256" s="68"/>
      <c r="C256" s="170" t="s">
        <v>313</v>
      </c>
      <c r="D256" s="170"/>
      <c r="E256" s="170"/>
      <c r="F256" s="170"/>
      <c r="G256" s="170"/>
      <c r="H256" s="170"/>
      <c r="I256" s="170"/>
      <c r="J256" s="170"/>
      <c r="K256" s="170"/>
      <c r="L256" s="170"/>
      <c r="M256" s="170"/>
      <c r="N256" s="183"/>
      <c r="EZ256" s="58"/>
      <c r="FA256" s="59"/>
      <c r="FB256" s="59"/>
      <c r="FC256" s="59"/>
      <c r="FD256" s="59"/>
      <c r="FE256" s="69" t="s">
        <v>313</v>
      </c>
      <c r="FI256" s="59"/>
      <c r="FJ256" s="59"/>
      <c r="FL256" s="59"/>
    </row>
    <row r="257" spans="1:168" customFormat="1" ht="15" x14ac:dyDescent="0.25">
      <c r="A257" s="70"/>
      <c r="B257" s="71" t="s">
        <v>129</v>
      </c>
      <c r="C257" s="170" t="s">
        <v>134</v>
      </c>
      <c r="D257" s="170"/>
      <c r="E257" s="170"/>
      <c r="F257" s="72"/>
      <c r="G257" s="73"/>
      <c r="H257" s="73"/>
      <c r="I257" s="73"/>
      <c r="J257" s="74">
        <v>920.4</v>
      </c>
      <c r="K257" s="75">
        <v>1.3225</v>
      </c>
      <c r="L257" s="74">
        <v>247.22</v>
      </c>
      <c r="M257" s="77">
        <v>60.32</v>
      </c>
      <c r="N257" s="78">
        <v>14912.31</v>
      </c>
      <c r="EZ257" s="58"/>
      <c r="FA257" s="59"/>
      <c r="FB257" s="59"/>
      <c r="FC257" s="59"/>
      <c r="FD257" s="59"/>
      <c r="FF257" s="69" t="s">
        <v>134</v>
      </c>
      <c r="FI257" s="59"/>
      <c r="FJ257" s="59"/>
      <c r="FL257" s="59"/>
    </row>
    <row r="258" spans="1:168" customFormat="1" ht="15" x14ac:dyDescent="0.25">
      <c r="A258" s="79"/>
      <c r="B258" s="71"/>
      <c r="C258" s="171" t="s">
        <v>135</v>
      </c>
      <c r="D258" s="171"/>
      <c r="E258" s="171"/>
      <c r="F258" s="72" t="s">
        <v>136</v>
      </c>
      <c r="G258" s="80">
        <v>118</v>
      </c>
      <c r="H258" s="75">
        <v>1.3225</v>
      </c>
      <c r="I258" s="95">
        <v>31.694770500000001</v>
      </c>
      <c r="J258" s="81"/>
      <c r="K258" s="73"/>
      <c r="L258" s="81"/>
      <c r="M258" s="73"/>
      <c r="N258" s="82"/>
      <c r="EZ258" s="58"/>
      <c r="FA258" s="59"/>
      <c r="FB258" s="59"/>
      <c r="FC258" s="59"/>
      <c r="FD258" s="59"/>
      <c r="FG258" s="69" t="s">
        <v>135</v>
      </c>
      <c r="FI258" s="59"/>
      <c r="FJ258" s="59"/>
      <c r="FL258" s="59"/>
    </row>
    <row r="259" spans="1:168" customFormat="1" ht="15" x14ac:dyDescent="0.25">
      <c r="A259" s="67"/>
      <c r="B259" s="71"/>
      <c r="C259" s="172" t="s">
        <v>137</v>
      </c>
      <c r="D259" s="172"/>
      <c r="E259" s="172"/>
      <c r="F259" s="83"/>
      <c r="G259" s="84"/>
      <c r="H259" s="84"/>
      <c r="I259" s="84"/>
      <c r="J259" s="85">
        <v>920.4</v>
      </c>
      <c r="K259" s="84"/>
      <c r="L259" s="85">
        <v>247.22</v>
      </c>
      <c r="M259" s="84"/>
      <c r="N259" s="87">
        <v>14912.31</v>
      </c>
      <c r="EZ259" s="58"/>
      <c r="FA259" s="59"/>
      <c r="FB259" s="59"/>
      <c r="FC259" s="59"/>
      <c r="FD259" s="59"/>
      <c r="FH259" s="69" t="s">
        <v>137</v>
      </c>
      <c r="FI259" s="59"/>
      <c r="FJ259" s="59"/>
      <c r="FL259" s="59"/>
    </row>
    <row r="260" spans="1:168" customFormat="1" ht="15" x14ac:dyDescent="0.25">
      <c r="A260" s="79"/>
      <c r="B260" s="71"/>
      <c r="C260" s="170" t="s">
        <v>138</v>
      </c>
      <c r="D260" s="170"/>
      <c r="E260" s="170"/>
      <c r="F260" s="72"/>
      <c r="G260" s="73"/>
      <c r="H260" s="73"/>
      <c r="I260" s="73"/>
      <c r="J260" s="81"/>
      <c r="K260" s="73"/>
      <c r="L260" s="74">
        <v>247.22</v>
      </c>
      <c r="M260" s="73"/>
      <c r="N260" s="78">
        <v>14912.31</v>
      </c>
      <c r="EZ260" s="58"/>
      <c r="FA260" s="59"/>
      <c r="FB260" s="59"/>
      <c r="FC260" s="59"/>
      <c r="FD260" s="59"/>
      <c r="FG260" s="69" t="s">
        <v>138</v>
      </c>
      <c r="FI260" s="59"/>
      <c r="FJ260" s="59"/>
      <c r="FL260" s="59"/>
    </row>
    <row r="261" spans="1:168" customFormat="1" ht="23.25" x14ac:dyDescent="0.25">
      <c r="A261" s="79"/>
      <c r="B261" s="71" t="s">
        <v>139</v>
      </c>
      <c r="C261" s="170" t="s">
        <v>140</v>
      </c>
      <c r="D261" s="170"/>
      <c r="E261" s="170"/>
      <c r="F261" s="72" t="s">
        <v>141</v>
      </c>
      <c r="G261" s="80">
        <v>89</v>
      </c>
      <c r="H261" s="73"/>
      <c r="I261" s="80">
        <v>89</v>
      </c>
      <c r="J261" s="81"/>
      <c r="K261" s="73"/>
      <c r="L261" s="74">
        <v>220.03</v>
      </c>
      <c r="M261" s="73"/>
      <c r="N261" s="78">
        <v>13271.96</v>
      </c>
      <c r="EZ261" s="58"/>
      <c r="FA261" s="59"/>
      <c r="FB261" s="59"/>
      <c r="FC261" s="59"/>
      <c r="FD261" s="59"/>
      <c r="FG261" s="69" t="s">
        <v>140</v>
      </c>
      <c r="FI261" s="59"/>
      <c r="FJ261" s="59"/>
      <c r="FL261" s="59"/>
    </row>
    <row r="262" spans="1:168" customFormat="1" ht="45" x14ac:dyDescent="0.25">
      <c r="A262" s="79"/>
      <c r="B262" s="71" t="s">
        <v>142</v>
      </c>
      <c r="C262" s="171" t="s">
        <v>143</v>
      </c>
      <c r="D262" s="171"/>
      <c r="E262" s="171"/>
      <c r="F262" s="72" t="s">
        <v>141</v>
      </c>
      <c r="G262" s="80">
        <v>40</v>
      </c>
      <c r="H262" s="77">
        <v>0.85</v>
      </c>
      <c r="I262" s="80">
        <v>34</v>
      </c>
      <c r="J262" s="81"/>
      <c r="K262" s="73"/>
      <c r="L262" s="74">
        <v>84.05</v>
      </c>
      <c r="M262" s="73"/>
      <c r="N262" s="78">
        <v>5070.1899999999996</v>
      </c>
      <c r="EZ262" s="58"/>
      <c r="FA262" s="59"/>
      <c r="FB262" s="59"/>
      <c r="FC262" s="59"/>
      <c r="FD262" s="59"/>
      <c r="FG262" s="69" t="s">
        <v>143</v>
      </c>
      <c r="FI262" s="59"/>
      <c r="FJ262" s="59"/>
      <c r="FL262" s="59"/>
    </row>
    <row r="263" spans="1:168" customFormat="1" ht="15" x14ac:dyDescent="0.25">
      <c r="A263" s="88"/>
      <c r="B263" s="89"/>
      <c r="C263" s="184" t="s">
        <v>144</v>
      </c>
      <c r="D263" s="184"/>
      <c r="E263" s="184"/>
      <c r="F263" s="62"/>
      <c r="G263" s="63"/>
      <c r="H263" s="63"/>
      <c r="I263" s="63"/>
      <c r="J263" s="65"/>
      <c r="K263" s="63"/>
      <c r="L263" s="99">
        <v>551.29999999999995</v>
      </c>
      <c r="M263" s="84"/>
      <c r="N263" s="91">
        <v>33254.46</v>
      </c>
      <c r="EZ263" s="58"/>
      <c r="FA263" s="59"/>
      <c r="FB263" s="59"/>
      <c r="FC263" s="59"/>
      <c r="FD263" s="59"/>
      <c r="FI263" s="59" t="s">
        <v>144</v>
      </c>
      <c r="FJ263" s="59"/>
      <c r="FL263" s="59"/>
    </row>
    <row r="264" spans="1:168" customFormat="1" ht="34.5" x14ac:dyDescent="0.25">
      <c r="A264" s="60" t="s">
        <v>314</v>
      </c>
      <c r="B264" s="61" t="s">
        <v>315</v>
      </c>
      <c r="C264" s="182" t="s">
        <v>316</v>
      </c>
      <c r="D264" s="182"/>
      <c r="E264" s="182"/>
      <c r="F264" s="62" t="s">
        <v>317</v>
      </c>
      <c r="G264" s="63">
        <v>1</v>
      </c>
      <c r="H264" s="64">
        <v>1</v>
      </c>
      <c r="I264" s="64">
        <v>1</v>
      </c>
      <c r="J264" s="65"/>
      <c r="K264" s="63"/>
      <c r="L264" s="65"/>
      <c r="M264" s="63"/>
      <c r="N264" s="66"/>
      <c r="EZ264" s="58"/>
      <c r="FA264" s="59"/>
      <c r="FB264" s="59" t="s">
        <v>316</v>
      </c>
      <c r="FC264" s="59" t="s">
        <v>76</v>
      </c>
      <c r="FD264" s="59" t="s">
        <v>76</v>
      </c>
      <c r="FI264" s="59"/>
      <c r="FJ264" s="59"/>
      <c r="FL264" s="59"/>
    </row>
    <row r="265" spans="1:168" customFormat="1" ht="15" x14ac:dyDescent="0.25">
      <c r="A265" s="70"/>
      <c r="B265" s="71" t="s">
        <v>129</v>
      </c>
      <c r="C265" s="170" t="s">
        <v>134</v>
      </c>
      <c r="D265" s="170"/>
      <c r="E265" s="170"/>
      <c r="F265" s="72"/>
      <c r="G265" s="73"/>
      <c r="H265" s="73"/>
      <c r="I265" s="73"/>
      <c r="J265" s="74">
        <v>298.64</v>
      </c>
      <c r="K265" s="77">
        <v>1.1499999999999999</v>
      </c>
      <c r="L265" s="74">
        <v>343.44</v>
      </c>
      <c r="M265" s="77">
        <v>60.32</v>
      </c>
      <c r="N265" s="78">
        <v>20716.3</v>
      </c>
      <c r="EZ265" s="58"/>
      <c r="FA265" s="59"/>
      <c r="FB265" s="59"/>
      <c r="FC265" s="59"/>
      <c r="FD265" s="59"/>
      <c r="FF265" s="69" t="s">
        <v>134</v>
      </c>
      <c r="FI265" s="59"/>
      <c r="FJ265" s="59"/>
      <c r="FL265" s="59"/>
    </row>
    <row r="266" spans="1:168" customFormat="1" ht="15" x14ac:dyDescent="0.25">
      <c r="A266" s="70"/>
      <c r="B266" s="71" t="s">
        <v>145</v>
      </c>
      <c r="C266" s="170" t="s">
        <v>149</v>
      </c>
      <c r="D266" s="170"/>
      <c r="E266" s="170"/>
      <c r="F266" s="72"/>
      <c r="G266" s="73"/>
      <c r="H266" s="73"/>
      <c r="I266" s="73"/>
      <c r="J266" s="74">
        <v>128.02000000000001</v>
      </c>
      <c r="K266" s="77">
        <v>1.1499999999999999</v>
      </c>
      <c r="L266" s="74">
        <v>147.22</v>
      </c>
      <c r="M266" s="77">
        <v>42.57</v>
      </c>
      <c r="N266" s="78">
        <v>6267.16</v>
      </c>
      <c r="EZ266" s="58"/>
      <c r="FA266" s="59"/>
      <c r="FB266" s="59"/>
      <c r="FC266" s="59"/>
      <c r="FD266" s="59"/>
      <c r="FF266" s="69" t="s">
        <v>149</v>
      </c>
      <c r="FI266" s="59"/>
      <c r="FJ266" s="59"/>
      <c r="FL266" s="59"/>
    </row>
    <row r="267" spans="1:168" customFormat="1" ht="15" x14ac:dyDescent="0.25">
      <c r="A267" s="70"/>
      <c r="B267" s="71" t="s">
        <v>150</v>
      </c>
      <c r="C267" s="170" t="s">
        <v>151</v>
      </c>
      <c r="D267" s="170"/>
      <c r="E267" s="170"/>
      <c r="F267" s="72"/>
      <c r="G267" s="73"/>
      <c r="H267" s="73"/>
      <c r="I267" s="73"/>
      <c r="J267" s="74">
        <v>19.84</v>
      </c>
      <c r="K267" s="77">
        <v>1.1499999999999999</v>
      </c>
      <c r="L267" s="74">
        <v>22.82</v>
      </c>
      <c r="M267" s="77">
        <v>60.32</v>
      </c>
      <c r="N267" s="78">
        <v>1376.5</v>
      </c>
      <c r="EZ267" s="58"/>
      <c r="FA267" s="59"/>
      <c r="FB267" s="59"/>
      <c r="FC267" s="59"/>
      <c r="FD267" s="59"/>
      <c r="FF267" s="69" t="s">
        <v>151</v>
      </c>
      <c r="FI267" s="59"/>
      <c r="FJ267" s="59"/>
      <c r="FL267" s="59"/>
    </row>
    <row r="268" spans="1:168" customFormat="1" ht="15" x14ac:dyDescent="0.25">
      <c r="A268" s="79"/>
      <c r="B268" s="71"/>
      <c r="C268" s="170" t="s">
        <v>135</v>
      </c>
      <c r="D268" s="170"/>
      <c r="E268" s="170"/>
      <c r="F268" s="72" t="s">
        <v>136</v>
      </c>
      <c r="G268" s="77">
        <v>35.01</v>
      </c>
      <c r="H268" s="77">
        <v>1.1499999999999999</v>
      </c>
      <c r="I268" s="75">
        <v>40.261499999999998</v>
      </c>
      <c r="J268" s="81"/>
      <c r="K268" s="73"/>
      <c r="L268" s="81"/>
      <c r="M268" s="73"/>
      <c r="N268" s="82"/>
      <c r="EZ268" s="58"/>
      <c r="FA268" s="59"/>
      <c r="FB268" s="59"/>
      <c r="FC268" s="59"/>
      <c r="FD268" s="59"/>
      <c r="FG268" s="69" t="s">
        <v>135</v>
      </c>
      <c r="FI268" s="59"/>
      <c r="FJ268" s="59"/>
      <c r="FL268" s="59"/>
    </row>
    <row r="269" spans="1:168" customFormat="1" ht="15" x14ac:dyDescent="0.25">
      <c r="A269" s="79"/>
      <c r="B269" s="71"/>
      <c r="C269" s="171" t="s">
        <v>152</v>
      </c>
      <c r="D269" s="171"/>
      <c r="E269" s="171"/>
      <c r="F269" s="72" t="s">
        <v>136</v>
      </c>
      <c r="G269" s="77">
        <v>1.71</v>
      </c>
      <c r="H269" s="77">
        <v>1.1499999999999999</v>
      </c>
      <c r="I269" s="75">
        <v>1.9664999999999999</v>
      </c>
      <c r="J269" s="81"/>
      <c r="K269" s="73"/>
      <c r="L269" s="81"/>
      <c r="M269" s="73"/>
      <c r="N269" s="82"/>
      <c r="EZ269" s="58"/>
      <c r="FA269" s="59"/>
      <c r="FB269" s="59"/>
      <c r="FC269" s="59"/>
      <c r="FD269" s="59"/>
      <c r="FG269" s="69" t="s">
        <v>152</v>
      </c>
      <c r="FI269" s="59"/>
      <c r="FJ269" s="59"/>
      <c r="FL269" s="59"/>
    </row>
    <row r="270" spans="1:168" customFormat="1" ht="15" x14ac:dyDescent="0.25">
      <c r="A270" s="67"/>
      <c r="B270" s="71"/>
      <c r="C270" s="172" t="s">
        <v>137</v>
      </c>
      <c r="D270" s="172"/>
      <c r="E270" s="172"/>
      <c r="F270" s="83"/>
      <c r="G270" s="84"/>
      <c r="H270" s="84"/>
      <c r="I270" s="84"/>
      <c r="J270" s="85">
        <v>426.66</v>
      </c>
      <c r="K270" s="84"/>
      <c r="L270" s="85">
        <v>490.66</v>
      </c>
      <c r="M270" s="84"/>
      <c r="N270" s="87">
        <v>26983.46</v>
      </c>
      <c r="EZ270" s="58"/>
      <c r="FA270" s="59"/>
      <c r="FB270" s="59"/>
      <c r="FC270" s="59"/>
      <c r="FD270" s="59"/>
      <c r="FH270" s="69" t="s">
        <v>137</v>
      </c>
      <c r="FI270" s="59"/>
      <c r="FJ270" s="59"/>
      <c r="FL270" s="59"/>
    </row>
    <row r="271" spans="1:168" customFormat="1" ht="15" x14ac:dyDescent="0.25">
      <c r="A271" s="79"/>
      <c r="B271" s="71"/>
      <c r="C271" s="170" t="s">
        <v>138</v>
      </c>
      <c r="D271" s="170"/>
      <c r="E271" s="170"/>
      <c r="F271" s="72"/>
      <c r="G271" s="73"/>
      <c r="H271" s="73"/>
      <c r="I271" s="73"/>
      <c r="J271" s="81"/>
      <c r="K271" s="73"/>
      <c r="L271" s="74">
        <v>366.26</v>
      </c>
      <c r="M271" s="73"/>
      <c r="N271" s="78">
        <v>22092.799999999999</v>
      </c>
      <c r="EZ271" s="58"/>
      <c r="FA271" s="59"/>
      <c r="FB271" s="59"/>
      <c r="FC271" s="59"/>
      <c r="FD271" s="59"/>
      <c r="FG271" s="69" t="s">
        <v>138</v>
      </c>
      <c r="FI271" s="59"/>
      <c r="FJ271" s="59"/>
      <c r="FL271" s="59"/>
    </row>
    <row r="272" spans="1:168" customFormat="1" ht="22.5" x14ac:dyDescent="0.25">
      <c r="A272" s="79"/>
      <c r="B272" s="71" t="s">
        <v>153</v>
      </c>
      <c r="C272" s="170" t="s">
        <v>154</v>
      </c>
      <c r="D272" s="170"/>
      <c r="E272" s="170"/>
      <c r="F272" s="72" t="s">
        <v>141</v>
      </c>
      <c r="G272" s="80">
        <v>109</v>
      </c>
      <c r="H272" s="73"/>
      <c r="I272" s="80">
        <v>109</v>
      </c>
      <c r="J272" s="81"/>
      <c r="K272" s="73"/>
      <c r="L272" s="74">
        <v>399.22</v>
      </c>
      <c r="M272" s="73"/>
      <c r="N272" s="78">
        <v>24081.15</v>
      </c>
      <c r="EZ272" s="58"/>
      <c r="FA272" s="59"/>
      <c r="FB272" s="59"/>
      <c r="FC272" s="59"/>
      <c r="FD272" s="59"/>
      <c r="FG272" s="69" t="s">
        <v>154</v>
      </c>
      <c r="FI272" s="59"/>
      <c r="FJ272" s="59"/>
      <c r="FL272" s="59"/>
    </row>
    <row r="273" spans="1:168" customFormat="1" ht="45" x14ac:dyDescent="0.25">
      <c r="A273" s="79"/>
      <c r="B273" s="71" t="s">
        <v>155</v>
      </c>
      <c r="C273" s="171" t="s">
        <v>156</v>
      </c>
      <c r="D273" s="171"/>
      <c r="E273" s="171"/>
      <c r="F273" s="72" t="s">
        <v>141</v>
      </c>
      <c r="G273" s="80">
        <v>65</v>
      </c>
      <c r="H273" s="77">
        <v>0.85</v>
      </c>
      <c r="I273" s="77">
        <v>55.25</v>
      </c>
      <c r="J273" s="81"/>
      <c r="K273" s="73"/>
      <c r="L273" s="74">
        <v>202.36</v>
      </c>
      <c r="M273" s="73"/>
      <c r="N273" s="78">
        <v>12206.27</v>
      </c>
      <c r="EZ273" s="58"/>
      <c r="FA273" s="59"/>
      <c r="FB273" s="59"/>
      <c r="FC273" s="59"/>
      <c r="FD273" s="59"/>
      <c r="FG273" s="69" t="s">
        <v>156</v>
      </c>
      <c r="FI273" s="59"/>
      <c r="FJ273" s="59"/>
      <c r="FL273" s="59"/>
    </row>
    <row r="274" spans="1:168" customFormat="1" ht="15" x14ac:dyDescent="0.25">
      <c r="A274" s="88"/>
      <c r="B274" s="89"/>
      <c r="C274" s="184" t="s">
        <v>144</v>
      </c>
      <c r="D274" s="184"/>
      <c r="E274" s="184"/>
      <c r="F274" s="62"/>
      <c r="G274" s="63"/>
      <c r="H274" s="63"/>
      <c r="I274" s="63"/>
      <c r="J274" s="65"/>
      <c r="K274" s="63"/>
      <c r="L274" s="90">
        <v>1092.24</v>
      </c>
      <c r="M274" s="84"/>
      <c r="N274" s="91">
        <v>63270.879999999997</v>
      </c>
      <c r="EZ274" s="58"/>
      <c r="FA274" s="59"/>
      <c r="FB274" s="59"/>
      <c r="FC274" s="59"/>
      <c r="FD274" s="59"/>
      <c r="FI274" s="59" t="s">
        <v>144</v>
      </c>
      <c r="FJ274" s="59"/>
      <c r="FL274" s="59"/>
    </row>
    <row r="275" spans="1:168" customFormat="1" ht="23.25" x14ac:dyDescent="0.25">
      <c r="A275" s="60" t="s">
        <v>318</v>
      </c>
      <c r="B275" s="61" t="s">
        <v>157</v>
      </c>
      <c r="C275" s="182" t="s">
        <v>319</v>
      </c>
      <c r="D275" s="182"/>
      <c r="E275" s="182"/>
      <c r="F275" s="62" t="s">
        <v>132</v>
      </c>
      <c r="G275" s="63">
        <v>0.124</v>
      </c>
      <c r="H275" s="64">
        <v>1</v>
      </c>
      <c r="I275" s="122">
        <v>0.124</v>
      </c>
      <c r="J275" s="65"/>
      <c r="K275" s="63"/>
      <c r="L275" s="65"/>
      <c r="M275" s="63"/>
      <c r="N275" s="66"/>
      <c r="EZ275" s="58"/>
      <c r="FA275" s="59"/>
      <c r="FB275" s="59" t="s">
        <v>319</v>
      </c>
      <c r="FC275" s="59" t="s">
        <v>76</v>
      </c>
      <c r="FD275" s="59" t="s">
        <v>76</v>
      </c>
      <c r="FI275" s="59"/>
      <c r="FJ275" s="59"/>
      <c r="FL275" s="59"/>
    </row>
    <row r="276" spans="1:168" customFormat="1" ht="15" x14ac:dyDescent="0.25">
      <c r="A276" s="67"/>
      <c r="B276" s="68"/>
      <c r="C276" s="170" t="s">
        <v>320</v>
      </c>
      <c r="D276" s="170"/>
      <c r="E276" s="170"/>
      <c r="F276" s="170"/>
      <c r="G276" s="170"/>
      <c r="H276" s="170"/>
      <c r="I276" s="170"/>
      <c r="J276" s="170"/>
      <c r="K276" s="170"/>
      <c r="L276" s="170"/>
      <c r="M276" s="170"/>
      <c r="N276" s="183"/>
      <c r="EZ276" s="58"/>
      <c r="FA276" s="59"/>
      <c r="FB276" s="59"/>
      <c r="FC276" s="59"/>
      <c r="FD276" s="59"/>
      <c r="FE276" s="69" t="s">
        <v>320</v>
      </c>
      <c r="FI276" s="59"/>
      <c r="FJ276" s="59"/>
      <c r="FL276" s="59"/>
    </row>
    <row r="277" spans="1:168" customFormat="1" ht="15" x14ac:dyDescent="0.25">
      <c r="A277" s="70"/>
      <c r="B277" s="71" t="s">
        <v>129</v>
      </c>
      <c r="C277" s="170" t="s">
        <v>134</v>
      </c>
      <c r="D277" s="170"/>
      <c r="E277" s="170"/>
      <c r="F277" s="72"/>
      <c r="G277" s="73"/>
      <c r="H277" s="73"/>
      <c r="I277" s="73"/>
      <c r="J277" s="74">
        <v>103.12</v>
      </c>
      <c r="K277" s="77">
        <v>1.1499999999999999</v>
      </c>
      <c r="L277" s="74">
        <v>14.7</v>
      </c>
      <c r="M277" s="77">
        <v>60.32</v>
      </c>
      <c r="N277" s="101">
        <v>886.7</v>
      </c>
      <c r="EZ277" s="58"/>
      <c r="FA277" s="59"/>
      <c r="FB277" s="59"/>
      <c r="FC277" s="59"/>
      <c r="FD277" s="59"/>
      <c r="FF277" s="69" t="s">
        <v>134</v>
      </c>
      <c r="FI277" s="59"/>
      <c r="FJ277" s="59"/>
      <c r="FL277" s="59"/>
    </row>
    <row r="278" spans="1:168" customFormat="1" ht="15" x14ac:dyDescent="0.25">
      <c r="A278" s="70"/>
      <c r="B278" s="71" t="s">
        <v>145</v>
      </c>
      <c r="C278" s="170" t="s">
        <v>149</v>
      </c>
      <c r="D278" s="170"/>
      <c r="E278" s="170"/>
      <c r="F278" s="72"/>
      <c r="G278" s="73"/>
      <c r="H278" s="73"/>
      <c r="I278" s="73"/>
      <c r="J278" s="74">
        <v>407.65</v>
      </c>
      <c r="K278" s="77">
        <v>1.1499999999999999</v>
      </c>
      <c r="L278" s="74">
        <v>58.13</v>
      </c>
      <c r="M278" s="77">
        <v>21.11</v>
      </c>
      <c r="N278" s="78">
        <v>1227.1199999999999</v>
      </c>
      <c r="EZ278" s="58"/>
      <c r="FA278" s="59"/>
      <c r="FB278" s="59"/>
      <c r="FC278" s="59"/>
      <c r="FD278" s="59"/>
      <c r="FF278" s="69" t="s">
        <v>149</v>
      </c>
      <c r="FI278" s="59"/>
      <c r="FJ278" s="59"/>
      <c r="FL278" s="59"/>
    </row>
    <row r="279" spans="1:168" customFormat="1" ht="15" x14ac:dyDescent="0.25">
      <c r="A279" s="70"/>
      <c r="B279" s="71" t="s">
        <v>150</v>
      </c>
      <c r="C279" s="170" t="s">
        <v>151</v>
      </c>
      <c r="D279" s="170"/>
      <c r="E279" s="170"/>
      <c r="F279" s="72"/>
      <c r="G279" s="73"/>
      <c r="H279" s="73"/>
      <c r="I279" s="73"/>
      <c r="J279" s="74">
        <v>50.3</v>
      </c>
      <c r="K279" s="77">
        <v>1.1499999999999999</v>
      </c>
      <c r="L279" s="74">
        <v>7.17</v>
      </c>
      <c r="M279" s="77">
        <v>60.32</v>
      </c>
      <c r="N279" s="101">
        <v>432.49</v>
      </c>
      <c r="EZ279" s="58"/>
      <c r="FA279" s="59"/>
      <c r="FB279" s="59"/>
      <c r="FC279" s="59"/>
      <c r="FD279" s="59"/>
      <c r="FF279" s="69" t="s">
        <v>151</v>
      </c>
      <c r="FI279" s="59"/>
      <c r="FJ279" s="59"/>
      <c r="FL279" s="59"/>
    </row>
    <row r="280" spans="1:168" customFormat="1" ht="15" x14ac:dyDescent="0.25">
      <c r="A280" s="79"/>
      <c r="B280" s="71"/>
      <c r="C280" s="170" t="s">
        <v>135</v>
      </c>
      <c r="D280" s="170"/>
      <c r="E280" s="170"/>
      <c r="F280" s="72" t="s">
        <v>136</v>
      </c>
      <c r="G280" s="77">
        <v>13.22</v>
      </c>
      <c r="H280" s="77">
        <v>1.1499999999999999</v>
      </c>
      <c r="I280" s="102">
        <v>1.8851720000000001</v>
      </c>
      <c r="J280" s="81"/>
      <c r="K280" s="73"/>
      <c r="L280" s="81"/>
      <c r="M280" s="73"/>
      <c r="N280" s="82"/>
      <c r="EZ280" s="58"/>
      <c r="FA280" s="59"/>
      <c r="FB280" s="59"/>
      <c r="FC280" s="59"/>
      <c r="FD280" s="59"/>
      <c r="FG280" s="69" t="s">
        <v>135</v>
      </c>
      <c r="FI280" s="59"/>
      <c r="FJ280" s="59"/>
      <c r="FL280" s="59"/>
    </row>
    <row r="281" spans="1:168" customFormat="1" ht="15" x14ac:dyDescent="0.25">
      <c r="A281" s="79"/>
      <c r="B281" s="71"/>
      <c r="C281" s="171" t="s">
        <v>152</v>
      </c>
      <c r="D281" s="171"/>
      <c r="E281" s="171"/>
      <c r="F281" s="72" t="s">
        <v>136</v>
      </c>
      <c r="G281" s="77">
        <v>3.79</v>
      </c>
      <c r="H281" s="77">
        <v>1.1499999999999999</v>
      </c>
      <c r="I281" s="102">
        <v>0.54045399999999999</v>
      </c>
      <c r="J281" s="81"/>
      <c r="K281" s="73"/>
      <c r="L281" s="81"/>
      <c r="M281" s="73"/>
      <c r="N281" s="82"/>
      <c r="EZ281" s="58"/>
      <c r="FA281" s="59"/>
      <c r="FB281" s="59"/>
      <c r="FC281" s="59"/>
      <c r="FD281" s="59"/>
      <c r="FG281" s="69" t="s">
        <v>152</v>
      </c>
      <c r="FI281" s="59"/>
      <c r="FJ281" s="59"/>
      <c r="FL281" s="59"/>
    </row>
    <row r="282" spans="1:168" customFormat="1" ht="15" x14ac:dyDescent="0.25">
      <c r="A282" s="67"/>
      <c r="B282" s="71"/>
      <c r="C282" s="172" t="s">
        <v>137</v>
      </c>
      <c r="D282" s="172"/>
      <c r="E282" s="172"/>
      <c r="F282" s="83"/>
      <c r="G282" s="84"/>
      <c r="H282" s="84"/>
      <c r="I282" s="84"/>
      <c r="J282" s="85">
        <v>510.77</v>
      </c>
      <c r="K282" s="84"/>
      <c r="L282" s="85">
        <v>72.83</v>
      </c>
      <c r="M282" s="84"/>
      <c r="N282" s="87">
        <v>2113.8200000000002</v>
      </c>
      <c r="EZ282" s="58"/>
      <c r="FA282" s="59"/>
      <c r="FB282" s="59"/>
      <c r="FC282" s="59"/>
      <c r="FD282" s="59"/>
      <c r="FH282" s="69" t="s">
        <v>137</v>
      </c>
      <c r="FI282" s="59"/>
      <c r="FJ282" s="59"/>
      <c r="FL282" s="59"/>
    </row>
    <row r="283" spans="1:168" customFormat="1" ht="15" x14ac:dyDescent="0.25">
      <c r="A283" s="79"/>
      <c r="B283" s="71"/>
      <c r="C283" s="170" t="s">
        <v>138</v>
      </c>
      <c r="D283" s="170"/>
      <c r="E283" s="170"/>
      <c r="F283" s="72"/>
      <c r="G283" s="73"/>
      <c r="H283" s="73"/>
      <c r="I283" s="73"/>
      <c r="J283" s="81"/>
      <c r="K283" s="73"/>
      <c r="L283" s="74">
        <v>21.87</v>
      </c>
      <c r="M283" s="73"/>
      <c r="N283" s="78">
        <v>1319.19</v>
      </c>
      <c r="EZ283" s="58"/>
      <c r="FA283" s="59"/>
      <c r="FB283" s="59"/>
      <c r="FC283" s="59"/>
      <c r="FD283" s="59"/>
      <c r="FG283" s="69" t="s">
        <v>138</v>
      </c>
      <c r="FI283" s="59"/>
      <c r="FJ283" s="59"/>
      <c r="FL283" s="59"/>
    </row>
    <row r="284" spans="1:168" customFormat="1" ht="45" x14ac:dyDescent="0.25">
      <c r="A284" s="79"/>
      <c r="B284" s="71" t="s">
        <v>160</v>
      </c>
      <c r="C284" s="170" t="s">
        <v>161</v>
      </c>
      <c r="D284" s="170"/>
      <c r="E284" s="170"/>
      <c r="F284" s="72" t="s">
        <v>141</v>
      </c>
      <c r="G284" s="80">
        <v>147</v>
      </c>
      <c r="H284" s="73"/>
      <c r="I284" s="80">
        <v>147</v>
      </c>
      <c r="J284" s="81"/>
      <c r="K284" s="73"/>
      <c r="L284" s="74">
        <v>32.15</v>
      </c>
      <c r="M284" s="73"/>
      <c r="N284" s="78">
        <v>1939.21</v>
      </c>
      <c r="EZ284" s="58"/>
      <c r="FA284" s="59"/>
      <c r="FB284" s="59"/>
      <c r="FC284" s="59"/>
      <c r="FD284" s="59"/>
      <c r="FG284" s="69" t="s">
        <v>161</v>
      </c>
      <c r="FI284" s="59"/>
      <c r="FJ284" s="59"/>
      <c r="FL284" s="59"/>
    </row>
    <row r="285" spans="1:168" customFormat="1" ht="56.25" x14ac:dyDescent="0.25">
      <c r="A285" s="79"/>
      <c r="B285" s="71" t="s">
        <v>162</v>
      </c>
      <c r="C285" s="171" t="s">
        <v>163</v>
      </c>
      <c r="D285" s="171"/>
      <c r="E285" s="171"/>
      <c r="F285" s="72" t="s">
        <v>141</v>
      </c>
      <c r="G285" s="80">
        <v>134</v>
      </c>
      <c r="H285" s="77">
        <v>0.85</v>
      </c>
      <c r="I285" s="93">
        <v>113.9</v>
      </c>
      <c r="J285" s="81"/>
      <c r="K285" s="73"/>
      <c r="L285" s="74">
        <v>24.91</v>
      </c>
      <c r="M285" s="73"/>
      <c r="N285" s="78">
        <v>1502.56</v>
      </c>
      <c r="EZ285" s="58"/>
      <c r="FA285" s="59"/>
      <c r="FB285" s="59"/>
      <c r="FC285" s="59"/>
      <c r="FD285" s="59"/>
      <c r="FG285" s="69" t="s">
        <v>163</v>
      </c>
      <c r="FI285" s="59"/>
      <c r="FJ285" s="59"/>
      <c r="FL285" s="59"/>
    </row>
    <row r="286" spans="1:168" customFormat="1" ht="15" x14ac:dyDescent="0.25">
      <c r="A286" s="88"/>
      <c r="B286" s="89"/>
      <c r="C286" s="184" t="s">
        <v>144</v>
      </c>
      <c r="D286" s="184"/>
      <c r="E286" s="184"/>
      <c r="F286" s="62"/>
      <c r="G286" s="63"/>
      <c r="H286" s="63"/>
      <c r="I286" s="63"/>
      <c r="J286" s="65"/>
      <c r="K286" s="63"/>
      <c r="L286" s="99">
        <v>129.88999999999999</v>
      </c>
      <c r="M286" s="84"/>
      <c r="N286" s="91">
        <v>5555.59</v>
      </c>
      <c r="EZ286" s="58"/>
      <c r="FA286" s="59"/>
      <c r="FB286" s="59"/>
      <c r="FC286" s="59"/>
      <c r="FD286" s="59"/>
      <c r="FI286" s="59" t="s">
        <v>144</v>
      </c>
      <c r="FJ286" s="59"/>
      <c r="FL286" s="59"/>
    </row>
    <row r="287" spans="1:168" customFormat="1" ht="15" x14ac:dyDescent="0.25">
      <c r="A287" s="179" t="s">
        <v>180</v>
      </c>
      <c r="B287" s="180"/>
      <c r="C287" s="180"/>
      <c r="D287" s="180"/>
      <c r="E287" s="180"/>
      <c r="F287" s="180"/>
      <c r="G287" s="180"/>
      <c r="H287" s="180"/>
      <c r="I287" s="180"/>
      <c r="J287" s="180"/>
      <c r="K287" s="180"/>
      <c r="L287" s="180"/>
      <c r="M287" s="180"/>
      <c r="N287" s="181"/>
      <c r="EZ287" s="58"/>
      <c r="FA287" s="59" t="s">
        <v>180</v>
      </c>
      <c r="FB287" s="59"/>
      <c r="FC287" s="59"/>
      <c r="FD287" s="59"/>
      <c r="FI287" s="59"/>
      <c r="FJ287" s="59"/>
      <c r="FL287" s="59"/>
    </row>
    <row r="288" spans="1:168" customFormat="1" ht="45.75" x14ac:dyDescent="0.25">
      <c r="A288" s="60" t="s">
        <v>321</v>
      </c>
      <c r="B288" s="61" t="s">
        <v>165</v>
      </c>
      <c r="C288" s="182" t="s">
        <v>166</v>
      </c>
      <c r="D288" s="182"/>
      <c r="E288" s="182"/>
      <c r="F288" s="62" t="s">
        <v>132</v>
      </c>
      <c r="G288" s="63">
        <v>0.14000000000000001</v>
      </c>
      <c r="H288" s="64">
        <v>1</v>
      </c>
      <c r="I288" s="97">
        <v>0.14000000000000001</v>
      </c>
      <c r="J288" s="65"/>
      <c r="K288" s="63"/>
      <c r="L288" s="65"/>
      <c r="M288" s="63"/>
      <c r="N288" s="66"/>
      <c r="EZ288" s="58"/>
      <c r="FA288" s="59"/>
      <c r="FB288" s="59" t="s">
        <v>166</v>
      </c>
      <c r="FC288" s="59" t="s">
        <v>76</v>
      </c>
      <c r="FD288" s="59" t="s">
        <v>76</v>
      </c>
      <c r="FI288" s="59"/>
      <c r="FJ288" s="59"/>
      <c r="FL288" s="59"/>
    </row>
    <row r="289" spans="1:168" customFormat="1" ht="15" x14ac:dyDescent="0.25">
      <c r="A289" s="67"/>
      <c r="B289" s="68"/>
      <c r="C289" s="170" t="s">
        <v>322</v>
      </c>
      <c r="D289" s="170"/>
      <c r="E289" s="170"/>
      <c r="F289" s="170"/>
      <c r="G289" s="170"/>
      <c r="H289" s="170"/>
      <c r="I289" s="170"/>
      <c r="J289" s="170"/>
      <c r="K289" s="170"/>
      <c r="L289" s="170"/>
      <c r="M289" s="170"/>
      <c r="N289" s="183"/>
      <c r="EZ289" s="58"/>
      <c r="FA289" s="59"/>
      <c r="FB289" s="59"/>
      <c r="FC289" s="59"/>
      <c r="FD289" s="59"/>
      <c r="FE289" s="69" t="s">
        <v>322</v>
      </c>
      <c r="FI289" s="59"/>
      <c r="FJ289" s="59"/>
      <c r="FL289" s="59"/>
    </row>
    <row r="290" spans="1:168" customFormat="1" ht="15" x14ac:dyDescent="0.25">
      <c r="A290" s="70"/>
      <c r="B290" s="71" t="s">
        <v>129</v>
      </c>
      <c r="C290" s="170" t="s">
        <v>134</v>
      </c>
      <c r="D290" s="170"/>
      <c r="E290" s="170"/>
      <c r="F290" s="72"/>
      <c r="G290" s="73"/>
      <c r="H290" s="73"/>
      <c r="I290" s="73"/>
      <c r="J290" s="74">
        <v>106.88</v>
      </c>
      <c r="K290" s="75">
        <v>1.3225</v>
      </c>
      <c r="L290" s="74">
        <v>19.79</v>
      </c>
      <c r="M290" s="77">
        <v>60.32</v>
      </c>
      <c r="N290" s="78">
        <v>1193.73</v>
      </c>
      <c r="EZ290" s="58"/>
      <c r="FA290" s="59"/>
      <c r="FB290" s="59"/>
      <c r="FC290" s="59"/>
      <c r="FD290" s="59"/>
      <c r="FF290" s="69" t="s">
        <v>134</v>
      </c>
      <c r="FI290" s="59"/>
      <c r="FJ290" s="59"/>
      <c r="FL290" s="59"/>
    </row>
    <row r="291" spans="1:168" customFormat="1" ht="15" x14ac:dyDescent="0.25">
      <c r="A291" s="70"/>
      <c r="B291" s="71" t="s">
        <v>145</v>
      </c>
      <c r="C291" s="170" t="s">
        <v>149</v>
      </c>
      <c r="D291" s="170"/>
      <c r="E291" s="170"/>
      <c r="F291" s="72"/>
      <c r="G291" s="73"/>
      <c r="H291" s="73"/>
      <c r="I291" s="73"/>
      <c r="J291" s="74">
        <v>241.58</v>
      </c>
      <c r="K291" s="75">
        <v>1.4375</v>
      </c>
      <c r="L291" s="74">
        <v>48.62</v>
      </c>
      <c r="M291" s="80">
        <v>7</v>
      </c>
      <c r="N291" s="101">
        <v>340.34</v>
      </c>
      <c r="EZ291" s="58"/>
      <c r="FA291" s="59"/>
      <c r="FB291" s="59"/>
      <c r="FC291" s="59"/>
      <c r="FD291" s="59"/>
      <c r="FF291" s="69" t="s">
        <v>149</v>
      </c>
      <c r="FI291" s="59"/>
      <c r="FJ291" s="59"/>
      <c r="FL291" s="59"/>
    </row>
    <row r="292" spans="1:168" customFormat="1" ht="15" x14ac:dyDescent="0.25">
      <c r="A292" s="70"/>
      <c r="B292" s="71" t="s">
        <v>150</v>
      </c>
      <c r="C292" s="170" t="s">
        <v>151</v>
      </c>
      <c r="D292" s="170"/>
      <c r="E292" s="170"/>
      <c r="F292" s="72"/>
      <c r="G292" s="73"/>
      <c r="H292" s="73"/>
      <c r="I292" s="73"/>
      <c r="J292" s="74">
        <v>26.36</v>
      </c>
      <c r="K292" s="75">
        <v>1.4375</v>
      </c>
      <c r="L292" s="74">
        <v>5.3</v>
      </c>
      <c r="M292" s="77">
        <v>60.32</v>
      </c>
      <c r="N292" s="101">
        <v>319.7</v>
      </c>
      <c r="EZ292" s="58"/>
      <c r="FA292" s="59"/>
      <c r="FB292" s="59"/>
      <c r="FC292" s="59"/>
      <c r="FD292" s="59"/>
      <c r="FF292" s="69" t="s">
        <v>151</v>
      </c>
      <c r="FI292" s="59"/>
      <c r="FJ292" s="59"/>
      <c r="FL292" s="59"/>
    </row>
    <row r="293" spans="1:168" customFormat="1" ht="15" x14ac:dyDescent="0.25">
      <c r="A293" s="79"/>
      <c r="B293" s="71"/>
      <c r="C293" s="170" t="s">
        <v>135</v>
      </c>
      <c r="D293" s="170"/>
      <c r="E293" s="170"/>
      <c r="F293" s="72" t="s">
        <v>136</v>
      </c>
      <c r="G293" s="77">
        <v>12.53</v>
      </c>
      <c r="H293" s="75">
        <v>1.3225</v>
      </c>
      <c r="I293" s="95">
        <v>2.3199295000000002</v>
      </c>
      <c r="J293" s="81"/>
      <c r="K293" s="73"/>
      <c r="L293" s="81"/>
      <c r="M293" s="73"/>
      <c r="N293" s="82"/>
      <c r="EZ293" s="58"/>
      <c r="FA293" s="59"/>
      <c r="FB293" s="59"/>
      <c r="FC293" s="59"/>
      <c r="FD293" s="59"/>
      <c r="FG293" s="69" t="s">
        <v>135</v>
      </c>
      <c r="FI293" s="59"/>
      <c r="FJ293" s="59"/>
      <c r="FL293" s="59"/>
    </row>
    <row r="294" spans="1:168" customFormat="1" ht="15" x14ac:dyDescent="0.25">
      <c r="A294" s="79"/>
      <c r="B294" s="71"/>
      <c r="C294" s="171" t="s">
        <v>152</v>
      </c>
      <c r="D294" s="171"/>
      <c r="E294" s="171"/>
      <c r="F294" s="72" t="s">
        <v>136</v>
      </c>
      <c r="G294" s="77">
        <v>2.62</v>
      </c>
      <c r="H294" s="75">
        <v>1.4375</v>
      </c>
      <c r="I294" s="102">
        <v>0.52727500000000005</v>
      </c>
      <c r="J294" s="81"/>
      <c r="K294" s="73"/>
      <c r="L294" s="81"/>
      <c r="M294" s="73"/>
      <c r="N294" s="82"/>
      <c r="EZ294" s="58"/>
      <c r="FA294" s="59"/>
      <c r="FB294" s="59"/>
      <c r="FC294" s="59"/>
      <c r="FD294" s="59"/>
      <c r="FG294" s="69" t="s">
        <v>152</v>
      </c>
      <c r="FI294" s="59"/>
      <c r="FJ294" s="59"/>
      <c r="FL294" s="59"/>
    </row>
    <row r="295" spans="1:168" customFormat="1" ht="15" x14ac:dyDescent="0.25">
      <c r="A295" s="67"/>
      <c r="B295" s="71"/>
      <c r="C295" s="172" t="s">
        <v>137</v>
      </c>
      <c r="D295" s="172"/>
      <c r="E295" s="172"/>
      <c r="F295" s="83"/>
      <c r="G295" s="84"/>
      <c r="H295" s="84"/>
      <c r="I295" s="84"/>
      <c r="J295" s="85">
        <v>348.46</v>
      </c>
      <c r="K295" s="84"/>
      <c r="L295" s="85">
        <v>68.41</v>
      </c>
      <c r="M295" s="84"/>
      <c r="N295" s="87">
        <v>1534.07</v>
      </c>
      <c r="EZ295" s="58"/>
      <c r="FA295" s="59"/>
      <c r="FB295" s="59"/>
      <c r="FC295" s="59"/>
      <c r="FD295" s="59"/>
      <c r="FH295" s="69" t="s">
        <v>137</v>
      </c>
      <c r="FI295" s="59"/>
      <c r="FJ295" s="59"/>
      <c r="FL295" s="59"/>
    </row>
    <row r="296" spans="1:168" customFormat="1" ht="15" x14ac:dyDescent="0.25">
      <c r="A296" s="79"/>
      <c r="B296" s="71"/>
      <c r="C296" s="170" t="s">
        <v>138</v>
      </c>
      <c r="D296" s="170"/>
      <c r="E296" s="170"/>
      <c r="F296" s="72"/>
      <c r="G296" s="73"/>
      <c r="H296" s="73"/>
      <c r="I296" s="73"/>
      <c r="J296" s="81"/>
      <c r="K296" s="73"/>
      <c r="L296" s="74">
        <v>25.09</v>
      </c>
      <c r="M296" s="73"/>
      <c r="N296" s="78">
        <v>1513.43</v>
      </c>
      <c r="EZ296" s="58"/>
      <c r="FA296" s="59"/>
      <c r="FB296" s="59"/>
      <c r="FC296" s="59"/>
      <c r="FD296" s="59"/>
      <c r="FG296" s="69" t="s">
        <v>138</v>
      </c>
      <c r="FI296" s="59"/>
      <c r="FJ296" s="59"/>
      <c r="FL296" s="59"/>
    </row>
    <row r="297" spans="1:168" customFormat="1" ht="23.25" x14ac:dyDescent="0.25">
      <c r="A297" s="79"/>
      <c r="B297" s="71" t="s">
        <v>168</v>
      </c>
      <c r="C297" s="170" t="s">
        <v>169</v>
      </c>
      <c r="D297" s="170"/>
      <c r="E297" s="170"/>
      <c r="F297" s="72" t="s">
        <v>141</v>
      </c>
      <c r="G297" s="80">
        <v>92</v>
      </c>
      <c r="H297" s="73"/>
      <c r="I297" s="80">
        <v>92</v>
      </c>
      <c r="J297" s="81"/>
      <c r="K297" s="73"/>
      <c r="L297" s="74">
        <v>23.08</v>
      </c>
      <c r="M297" s="73"/>
      <c r="N297" s="78">
        <v>1392.36</v>
      </c>
      <c r="EZ297" s="58"/>
      <c r="FA297" s="59"/>
      <c r="FB297" s="59"/>
      <c r="FC297" s="59"/>
      <c r="FD297" s="59"/>
      <c r="FG297" s="69" t="s">
        <v>169</v>
      </c>
      <c r="FI297" s="59"/>
      <c r="FJ297" s="59"/>
      <c r="FL297" s="59"/>
    </row>
    <row r="298" spans="1:168" customFormat="1" ht="45" x14ac:dyDescent="0.25">
      <c r="A298" s="79"/>
      <c r="B298" s="71" t="s">
        <v>170</v>
      </c>
      <c r="C298" s="171" t="s">
        <v>171</v>
      </c>
      <c r="D298" s="171"/>
      <c r="E298" s="171"/>
      <c r="F298" s="72" t="s">
        <v>141</v>
      </c>
      <c r="G298" s="80">
        <v>46</v>
      </c>
      <c r="H298" s="77">
        <v>0.85</v>
      </c>
      <c r="I298" s="93">
        <v>39.1</v>
      </c>
      <c r="J298" s="81"/>
      <c r="K298" s="73"/>
      <c r="L298" s="74">
        <v>9.81</v>
      </c>
      <c r="M298" s="73"/>
      <c r="N298" s="101">
        <v>591.75</v>
      </c>
      <c r="EZ298" s="58"/>
      <c r="FA298" s="59"/>
      <c r="FB298" s="59"/>
      <c r="FC298" s="59"/>
      <c r="FD298" s="59"/>
      <c r="FG298" s="69" t="s">
        <v>171</v>
      </c>
      <c r="FI298" s="59"/>
      <c r="FJ298" s="59"/>
      <c r="FL298" s="59"/>
    </row>
    <row r="299" spans="1:168" customFormat="1" ht="15" x14ac:dyDescent="0.25">
      <c r="A299" s="88"/>
      <c r="B299" s="89"/>
      <c r="C299" s="184" t="s">
        <v>144</v>
      </c>
      <c r="D299" s="184"/>
      <c r="E299" s="184"/>
      <c r="F299" s="62"/>
      <c r="G299" s="63"/>
      <c r="H299" s="63"/>
      <c r="I299" s="63"/>
      <c r="J299" s="65"/>
      <c r="K299" s="63"/>
      <c r="L299" s="99">
        <v>101.3</v>
      </c>
      <c r="M299" s="84"/>
      <c r="N299" s="91">
        <v>3518.18</v>
      </c>
      <c r="EZ299" s="58"/>
      <c r="FA299" s="59"/>
      <c r="FB299" s="59"/>
      <c r="FC299" s="59"/>
      <c r="FD299" s="59"/>
      <c r="FI299" s="59" t="s">
        <v>144</v>
      </c>
      <c r="FJ299" s="59"/>
      <c r="FL299" s="59"/>
    </row>
    <row r="300" spans="1:168" customFormat="1" ht="34.5" x14ac:dyDescent="0.25">
      <c r="A300" s="60" t="s">
        <v>323</v>
      </c>
      <c r="B300" s="61" t="s">
        <v>173</v>
      </c>
      <c r="C300" s="182" t="s">
        <v>174</v>
      </c>
      <c r="D300" s="182"/>
      <c r="E300" s="182"/>
      <c r="F300" s="62" t="s">
        <v>132</v>
      </c>
      <c r="G300" s="63">
        <v>0.14000000000000001</v>
      </c>
      <c r="H300" s="64">
        <v>1</v>
      </c>
      <c r="I300" s="97">
        <v>0.14000000000000001</v>
      </c>
      <c r="J300" s="65"/>
      <c r="K300" s="63"/>
      <c r="L300" s="65"/>
      <c r="M300" s="63"/>
      <c r="N300" s="66"/>
      <c r="EZ300" s="58"/>
      <c r="FA300" s="59"/>
      <c r="FB300" s="59" t="s">
        <v>174</v>
      </c>
      <c r="FC300" s="59" t="s">
        <v>76</v>
      </c>
      <c r="FD300" s="59" t="s">
        <v>76</v>
      </c>
      <c r="FI300" s="59"/>
      <c r="FJ300" s="59"/>
      <c r="FL300" s="59"/>
    </row>
    <row r="301" spans="1:168" customFormat="1" ht="15" x14ac:dyDescent="0.25">
      <c r="A301" s="67"/>
      <c r="B301" s="68"/>
      <c r="C301" s="170" t="s">
        <v>324</v>
      </c>
      <c r="D301" s="170"/>
      <c r="E301" s="170"/>
      <c r="F301" s="170"/>
      <c r="G301" s="170"/>
      <c r="H301" s="170"/>
      <c r="I301" s="170"/>
      <c r="J301" s="170"/>
      <c r="K301" s="170"/>
      <c r="L301" s="170"/>
      <c r="M301" s="170"/>
      <c r="N301" s="183"/>
      <c r="EZ301" s="58"/>
      <c r="FA301" s="59"/>
      <c r="FB301" s="59"/>
      <c r="FC301" s="59"/>
      <c r="FD301" s="59"/>
      <c r="FE301" s="69" t="s">
        <v>324</v>
      </c>
      <c r="FI301" s="59"/>
      <c r="FJ301" s="59"/>
      <c r="FL301" s="59"/>
    </row>
    <row r="302" spans="1:168" customFormat="1" ht="15" x14ac:dyDescent="0.25">
      <c r="A302" s="70"/>
      <c r="B302" s="71" t="s">
        <v>129</v>
      </c>
      <c r="C302" s="170" t="s">
        <v>134</v>
      </c>
      <c r="D302" s="170"/>
      <c r="E302" s="170"/>
      <c r="F302" s="72"/>
      <c r="G302" s="73"/>
      <c r="H302" s="73"/>
      <c r="I302" s="73"/>
      <c r="J302" s="74">
        <v>173.23</v>
      </c>
      <c r="K302" s="75">
        <v>1.3225</v>
      </c>
      <c r="L302" s="74">
        <v>32.07</v>
      </c>
      <c r="M302" s="77">
        <v>60.32</v>
      </c>
      <c r="N302" s="78">
        <v>1934.46</v>
      </c>
      <c r="EZ302" s="58"/>
      <c r="FA302" s="59"/>
      <c r="FB302" s="59"/>
      <c r="FC302" s="59"/>
      <c r="FD302" s="59"/>
      <c r="FF302" s="69" t="s">
        <v>134</v>
      </c>
      <c r="FI302" s="59"/>
      <c r="FJ302" s="59"/>
      <c r="FL302" s="59"/>
    </row>
    <row r="303" spans="1:168" customFormat="1" ht="15" x14ac:dyDescent="0.25">
      <c r="A303" s="70"/>
      <c r="B303" s="71" t="s">
        <v>145</v>
      </c>
      <c r="C303" s="170" t="s">
        <v>149</v>
      </c>
      <c r="D303" s="170"/>
      <c r="E303" s="170"/>
      <c r="F303" s="72"/>
      <c r="G303" s="73"/>
      <c r="H303" s="73"/>
      <c r="I303" s="73"/>
      <c r="J303" s="76">
        <v>5268.76</v>
      </c>
      <c r="K303" s="75">
        <v>1.4375</v>
      </c>
      <c r="L303" s="76">
        <v>1060.3399999999999</v>
      </c>
      <c r="M303" s="77">
        <v>13.76</v>
      </c>
      <c r="N303" s="78">
        <v>14590.28</v>
      </c>
      <c r="EZ303" s="58"/>
      <c r="FA303" s="59"/>
      <c r="FB303" s="59"/>
      <c r="FC303" s="59"/>
      <c r="FD303" s="59"/>
      <c r="FF303" s="69" t="s">
        <v>149</v>
      </c>
      <c r="FI303" s="59"/>
      <c r="FJ303" s="59"/>
      <c r="FL303" s="59"/>
    </row>
    <row r="304" spans="1:168" customFormat="1" ht="15" x14ac:dyDescent="0.25">
      <c r="A304" s="70"/>
      <c r="B304" s="71" t="s">
        <v>150</v>
      </c>
      <c r="C304" s="170" t="s">
        <v>151</v>
      </c>
      <c r="D304" s="170"/>
      <c r="E304" s="170"/>
      <c r="F304" s="72"/>
      <c r="G304" s="73"/>
      <c r="H304" s="73"/>
      <c r="I304" s="73"/>
      <c r="J304" s="74">
        <v>267.67</v>
      </c>
      <c r="K304" s="75">
        <v>1.4375</v>
      </c>
      <c r="L304" s="74">
        <v>53.87</v>
      </c>
      <c r="M304" s="77">
        <v>60.32</v>
      </c>
      <c r="N304" s="78">
        <v>3249.44</v>
      </c>
      <c r="EZ304" s="58"/>
      <c r="FA304" s="59"/>
      <c r="FB304" s="59"/>
      <c r="FC304" s="59"/>
      <c r="FD304" s="59"/>
      <c r="FF304" s="69" t="s">
        <v>151</v>
      </c>
      <c r="FI304" s="59"/>
      <c r="FJ304" s="59"/>
      <c r="FL304" s="59"/>
    </row>
    <row r="305" spans="1:168" customFormat="1" ht="15" x14ac:dyDescent="0.25">
      <c r="A305" s="70"/>
      <c r="B305" s="71" t="s">
        <v>164</v>
      </c>
      <c r="C305" s="170" t="s">
        <v>175</v>
      </c>
      <c r="D305" s="170"/>
      <c r="E305" s="170"/>
      <c r="F305" s="72"/>
      <c r="G305" s="73"/>
      <c r="H305" s="73"/>
      <c r="I305" s="73"/>
      <c r="J305" s="74">
        <v>17.079999999999998</v>
      </c>
      <c r="K305" s="73"/>
      <c r="L305" s="74">
        <v>2.39</v>
      </c>
      <c r="M305" s="77">
        <v>20.53</v>
      </c>
      <c r="N305" s="101">
        <v>49.07</v>
      </c>
      <c r="EZ305" s="58"/>
      <c r="FA305" s="59"/>
      <c r="FB305" s="59"/>
      <c r="FC305" s="59"/>
      <c r="FD305" s="59"/>
      <c r="FF305" s="69" t="s">
        <v>175</v>
      </c>
      <c r="FI305" s="59"/>
      <c r="FJ305" s="59"/>
      <c r="FL305" s="59"/>
    </row>
    <row r="306" spans="1:168" customFormat="1" ht="15" x14ac:dyDescent="0.25">
      <c r="A306" s="79"/>
      <c r="B306" s="71"/>
      <c r="C306" s="170" t="s">
        <v>135</v>
      </c>
      <c r="D306" s="170"/>
      <c r="E306" s="170"/>
      <c r="F306" s="72" t="s">
        <v>136</v>
      </c>
      <c r="G306" s="93">
        <v>21.6</v>
      </c>
      <c r="H306" s="75">
        <v>1.3225</v>
      </c>
      <c r="I306" s="98">
        <v>3.9992399999999999</v>
      </c>
      <c r="J306" s="81"/>
      <c r="K306" s="73"/>
      <c r="L306" s="81"/>
      <c r="M306" s="73"/>
      <c r="N306" s="82"/>
      <c r="EZ306" s="58"/>
      <c r="FA306" s="59"/>
      <c r="FB306" s="59"/>
      <c r="FC306" s="59"/>
      <c r="FD306" s="59"/>
      <c r="FG306" s="69" t="s">
        <v>135</v>
      </c>
      <c r="FI306" s="59"/>
      <c r="FJ306" s="59"/>
      <c r="FL306" s="59"/>
    </row>
    <row r="307" spans="1:168" customFormat="1" ht="15" x14ac:dyDescent="0.25">
      <c r="A307" s="79"/>
      <c r="B307" s="71"/>
      <c r="C307" s="171" t="s">
        <v>152</v>
      </c>
      <c r="D307" s="171"/>
      <c r="E307" s="171"/>
      <c r="F307" s="72" t="s">
        <v>136</v>
      </c>
      <c r="G307" s="93">
        <v>20.6</v>
      </c>
      <c r="H307" s="75">
        <v>1.4375</v>
      </c>
      <c r="I307" s="98">
        <v>4.1457499999999996</v>
      </c>
      <c r="J307" s="81"/>
      <c r="K307" s="73"/>
      <c r="L307" s="81"/>
      <c r="M307" s="73"/>
      <c r="N307" s="82"/>
      <c r="EZ307" s="58"/>
      <c r="FA307" s="59"/>
      <c r="FB307" s="59"/>
      <c r="FC307" s="59"/>
      <c r="FD307" s="59"/>
      <c r="FG307" s="69" t="s">
        <v>152</v>
      </c>
      <c r="FI307" s="59"/>
      <c r="FJ307" s="59"/>
      <c r="FL307" s="59"/>
    </row>
    <row r="308" spans="1:168" customFormat="1" ht="15" x14ac:dyDescent="0.25">
      <c r="A308" s="67"/>
      <c r="B308" s="71"/>
      <c r="C308" s="172" t="s">
        <v>137</v>
      </c>
      <c r="D308" s="172"/>
      <c r="E308" s="172"/>
      <c r="F308" s="83"/>
      <c r="G308" s="84"/>
      <c r="H308" s="84"/>
      <c r="I308" s="84"/>
      <c r="J308" s="86">
        <v>5459.07</v>
      </c>
      <c r="K308" s="84"/>
      <c r="L308" s="86">
        <v>1094.8</v>
      </c>
      <c r="M308" s="84"/>
      <c r="N308" s="87">
        <v>16573.810000000001</v>
      </c>
      <c r="EZ308" s="58"/>
      <c r="FA308" s="59"/>
      <c r="FB308" s="59"/>
      <c r="FC308" s="59"/>
      <c r="FD308" s="59"/>
      <c r="FH308" s="69" t="s">
        <v>137</v>
      </c>
      <c r="FI308" s="59"/>
      <c r="FJ308" s="59"/>
      <c r="FL308" s="59"/>
    </row>
    <row r="309" spans="1:168" customFormat="1" ht="15" x14ac:dyDescent="0.25">
      <c r="A309" s="79"/>
      <c r="B309" s="71"/>
      <c r="C309" s="170" t="s">
        <v>138</v>
      </c>
      <c r="D309" s="170"/>
      <c r="E309" s="170"/>
      <c r="F309" s="72"/>
      <c r="G309" s="73"/>
      <c r="H309" s="73"/>
      <c r="I309" s="73"/>
      <c r="J309" s="81"/>
      <c r="K309" s="73"/>
      <c r="L309" s="74">
        <v>85.94</v>
      </c>
      <c r="M309" s="73"/>
      <c r="N309" s="78">
        <v>5183.8999999999996</v>
      </c>
      <c r="EZ309" s="58"/>
      <c r="FA309" s="59"/>
      <c r="FB309" s="59"/>
      <c r="FC309" s="59"/>
      <c r="FD309" s="59"/>
      <c r="FG309" s="69" t="s">
        <v>138</v>
      </c>
      <c r="FI309" s="59"/>
      <c r="FJ309" s="59"/>
      <c r="FL309" s="59"/>
    </row>
    <row r="310" spans="1:168" customFormat="1" ht="45" x14ac:dyDescent="0.25">
      <c r="A310" s="79"/>
      <c r="B310" s="71" t="s">
        <v>160</v>
      </c>
      <c r="C310" s="170" t="s">
        <v>161</v>
      </c>
      <c r="D310" s="170"/>
      <c r="E310" s="170"/>
      <c r="F310" s="72" t="s">
        <v>141</v>
      </c>
      <c r="G310" s="80">
        <v>147</v>
      </c>
      <c r="H310" s="73"/>
      <c r="I310" s="80">
        <v>147</v>
      </c>
      <c r="J310" s="81"/>
      <c r="K310" s="73"/>
      <c r="L310" s="74">
        <v>126.33</v>
      </c>
      <c r="M310" s="73"/>
      <c r="N310" s="78">
        <v>7620.33</v>
      </c>
      <c r="EZ310" s="58"/>
      <c r="FA310" s="59"/>
      <c r="FB310" s="59"/>
      <c r="FC310" s="59"/>
      <c r="FD310" s="59"/>
      <c r="FG310" s="69" t="s">
        <v>161</v>
      </c>
      <c r="FI310" s="59"/>
      <c r="FJ310" s="59"/>
      <c r="FL310" s="59"/>
    </row>
    <row r="311" spans="1:168" customFormat="1" ht="56.25" x14ac:dyDescent="0.25">
      <c r="A311" s="79"/>
      <c r="B311" s="71" t="s">
        <v>162</v>
      </c>
      <c r="C311" s="171" t="s">
        <v>163</v>
      </c>
      <c r="D311" s="171"/>
      <c r="E311" s="171"/>
      <c r="F311" s="72" t="s">
        <v>141</v>
      </c>
      <c r="G311" s="80">
        <v>134</v>
      </c>
      <c r="H311" s="77">
        <v>0.85</v>
      </c>
      <c r="I311" s="93">
        <v>113.9</v>
      </c>
      <c r="J311" s="81"/>
      <c r="K311" s="73"/>
      <c r="L311" s="74">
        <v>97.89</v>
      </c>
      <c r="M311" s="73"/>
      <c r="N311" s="78">
        <v>5904.46</v>
      </c>
      <c r="EZ311" s="58"/>
      <c r="FA311" s="59"/>
      <c r="FB311" s="59"/>
      <c r="FC311" s="59"/>
      <c r="FD311" s="59"/>
      <c r="FG311" s="69" t="s">
        <v>163</v>
      </c>
      <c r="FI311" s="59"/>
      <c r="FJ311" s="59"/>
      <c r="FL311" s="59"/>
    </row>
    <row r="312" spans="1:168" customFormat="1" ht="15" x14ac:dyDescent="0.25">
      <c r="A312" s="88"/>
      <c r="B312" s="89"/>
      <c r="C312" s="184" t="s">
        <v>144</v>
      </c>
      <c r="D312" s="184"/>
      <c r="E312" s="184"/>
      <c r="F312" s="62"/>
      <c r="G312" s="63"/>
      <c r="H312" s="63"/>
      <c r="I312" s="63"/>
      <c r="J312" s="65"/>
      <c r="K312" s="63"/>
      <c r="L312" s="90">
        <v>1319.02</v>
      </c>
      <c r="M312" s="84"/>
      <c r="N312" s="91">
        <v>30098.6</v>
      </c>
      <c r="EZ312" s="58"/>
      <c r="FA312" s="59"/>
      <c r="FB312" s="59"/>
      <c r="FC312" s="59"/>
      <c r="FD312" s="59"/>
      <c r="FI312" s="59" t="s">
        <v>144</v>
      </c>
      <c r="FJ312" s="59"/>
      <c r="FL312" s="59"/>
    </row>
    <row r="313" spans="1:168" customFormat="1" ht="15" x14ac:dyDescent="0.25">
      <c r="A313" s="60" t="s">
        <v>325</v>
      </c>
      <c r="B313" s="61" t="s">
        <v>177</v>
      </c>
      <c r="C313" s="182" t="s">
        <v>178</v>
      </c>
      <c r="D313" s="182"/>
      <c r="E313" s="182"/>
      <c r="F313" s="62" t="s">
        <v>12</v>
      </c>
      <c r="G313" s="63">
        <v>17.64</v>
      </c>
      <c r="H313" s="64">
        <v>1</v>
      </c>
      <c r="I313" s="97">
        <v>17.64</v>
      </c>
      <c r="J313" s="90">
        <v>5760</v>
      </c>
      <c r="K313" s="96">
        <v>1.04236</v>
      </c>
      <c r="L313" s="90">
        <v>5158.8100000000004</v>
      </c>
      <c r="M313" s="97">
        <v>20.53</v>
      </c>
      <c r="N313" s="91">
        <v>105910.45</v>
      </c>
      <c r="EZ313" s="58"/>
      <c r="FA313" s="59"/>
      <c r="FB313" s="59" t="s">
        <v>178</v>
      </c>
      <c r="FC313" s="59" t="s">
        <v>76</v>
      </c>
      <c r="FD313" s="59" t="s">
        <v>76</v>
      </c>
      <c r="FI313" s="59"/>
      <c r="FJ313" s="59"/>
      <c r="FL313" s="59"/>
    </row>
    <row r="314" spans="1:168" customFormat="1" ht="15" x14ac:dyDescent="0.25">
      <c r="A314" s="67"/>
      <c r="B314" s="68"/>
      <c r="C314" s="171" t="s">
        <v>326</v>
      </c>
      <c r="D314" s="171"/>
      <c r="E314" s="171"/>
      <c r="F314" s="171"/>
      <c r="G314" s="171"/>
      <c r="H314" s="171"/>
      <c r="I314" s="171"/>
      <c r="J314" s="171"/>
      <c r="K314" s="171"/>
      <c r="L314" s="171"/>
      <c r="M314" s="171"/>
      <c r="N314" s="185"/>
      <c r="EZ314" s="58"/>
      <c r="FA314" s="59"/>
      <c r="FB314" s="59"/>
      <c r="FC314" s="59"/>
      <c r="FD314" s="59"/>
      <c r="FE314" s="69" t="s">
        <v>326</v>
      </c>
      <c r="FI314" s="59"/>
      <c r="FJ314" s="59"/>
      <c r="FL314" s="59"/>
    </row>
    <row r="315" spans="1:168" customFormat="1" ht="15" x14ac:dyDescent="0.25">
      <c r="A315" s="88"/>
      <c r="B315" s="89"/>
      <c r="C315" s="184" t="s">
        <v>144</v>
      </c>
      <c r="D315" s="184"/>
      <c r="E315" s="184"/>
      <c r="F315" s="62"/>
      <c r="G315" s="63"/>
      <c r="H315" s="63"/>
      <c r="I315" s="63"/>
      <c r="J315" s="65"/>
      <c r="K315" s="63"/>
      <c r="L315" s="90">
        <v>5158.8100000000004</v>
      </c>
      <c r="M315" s="84"/>
      <c r="N315" s="91">
        <v>105910.45</v>
      </c>
      <c r="EZ315" s="58"/>
      <c r="FA315" s="59"/>
      <c r="FB315" s="59"/>
      <c r="FC315" s="59"/>
      <c r="FD315" s="59"/>
      <c r="FI315" s="59" t="s">
        <v>144</v>
      </c>
      <c r="FJ315" s="59"/>
      <c r="FL315" s="59"/>
    </row>
    <row r="316" spans="1:168" customFormat="1" ht="57" x14ac:dyDescent="0.25">
      <c r="A316" s="60" t="s">
        <v>327</v>
      </c>
      <c r="B316" s="61" t="s">
        <v>328</v>
      </c>
      <c r="C316" s="182" t="s">
        <v>329</v>
      </c>
      <c r="D316" s="182"/>
      <c r="E316" s="182"/>
      <c r="F316" s="62" t="s">
        <v>317</v>
      </c>
      <c r="G316" s="63">
        <v>1</v>
      </c>
      <c r="H316" s="64">
        <v>1</v>
      </c>
      <c r="I316" s="64">
        <v>1</v>
      </c>
      <c r="J316" s="65"/>
      <c r="K316" s="63"/>
      <c r="L316" s="65"/>
      <c r="M316" s="63"/>
      <c r="N316" s="66"/>
      <c r="EZ316" s="58"/>
      <c r="FA316" s="59"/>
      <c r="FB316" s="59" t="s">
        <v>329</v>
      </c>
      <c r="FC316" s="59" t="s">
        <v>76</v>
      </c>
      <c r="FD316" s="59" t="s">
        <v>76</v>
      </c>
      <c r="FI316" s="59"/>
      <c r="FJ316" s="59"/>
      <c r="FL316" s="59"/>
    </row>
    <row r="317" spans="1:168" customFormat="1" ht="15" x14ac:dyDescent="0.25">
      <c r="A317" s="70"/>
      <c r="B317" s="71" t="s">
        <v>129</v>
      </c>
      <c r="C317" s="170" t="s">
        <v>134</v>
      </c>
      <c r="D317" s="170"/>
      <c r="E317" s="170"/>
      <c r="F317" s="72"/>
      <c r="G317" s="73"/>
      <c r="H317" s="73"/>
      <c r="I317" s="73"/>
      <c r="J317" s="74">
        <v>410.71</v>
      </c>
      <c r="K317" s="75">
        <v>1.3225</v>
      </c>
      <c r="L317" s="74">
        <v>543.16</v>
      </c>
      <c r="M317" s="77">
        <v>60.32</v>
      </c>
      <c r="N317" s="78">
        <v>32763.41</v>
      </c>
      <c r="EZ317" s="58"/>
      <c r="FA317" s="59"/>
      <c r="FB317" s="59"/>
      <c r="FC317" s="59"/>
      <c r="FD317" s="59"/>
      <c r="FF317" s="69" t="s">
        <v>134</v>
      </c>
      <c r="FI317" s="59"/>
      <c r="FJ317" s="59"/>
      <c r="FL317" s="59"/>
    </row>
    <row r="318" spans="1:168" customFormat="1" ht="15" x14ac:dyDescent="0.25">
      <c r="A318" s="70"/>
      <c r="B318" s="71" t="s">
        <v>145</v>
      </c>
      <c r="C318" s="170" t="s">
        <v>149</v>
      </c>
      <c r="D318" s="170"/>
      <c r="E318" s="170"/>
      <c r="F318" s="72"/>
      <c r="G318" s="73"/>
      <c r="H318" s="73"/>
      <c r="I318" s="73"/>
      <c r="J318" s="76">
        <v>8850.07</v>
      </c>
      <c r="K318" s="75">
        <v>1.4375</v>
      </c>
      <c r="L318" s="76">
        <v>12721.98</v>
      </c>
      <c r="M318" s="77">
        <v>18.96</v>
      </c>
      <c r="N318" s="78">
        <v>241208.74</v>
      </c>
      <c r="EZ318" s="58"/>
      <c r="FA318" s="59"/>
      <c r="FB318" s="59"/>
      <c r="FC318" s="59"/>
      <c r="FD318" s="59"/>
      <c r="FF318" s="69" t="s">
        <v>149</v>
      </c>
      <c r="FI318" s="59"/>
      <c r="FJ318" s="59"/>
      <c r="FL318" s="59"/>
    </row>
    <row r="319" spans="1:168" customFormat="1" ht="15" x14ac:dyDescent="0.25">
      <c r="A319" s="70"/>
      <c r="B319" s="71" t="s">
        <v>150</v>
      </c>
      <c r="C319" s="170" t="s">
        <v>151</v>
      </c>
      <c r="D319" s="170"/>
      <c r="E319" s="170"/>
      <c r="F319" s="72"/>
      <c r="G319" s="73"/>
      <c r="H319" s="73"/>
      <c r="I319" s="73"/>
      <c r="J319" s="74">
        <v>346.21</v>
      </c>
      <c r="K319" s="75">
        <v>1.4375</v>
      </c>
      <c r="L319" s="74">
        <v>497.68</v>
      </c>
      <c r="M319" s="77">
        <v>60.32</v>
      </c>
      <c r="N319" s="78">
        <v>30020.06</v>
      </c>
      <c r="EZ319" s="58"/>
      <c r="FA319" s="59"/>
      <c r="FB319" s="59"/>
      <c r="FC319" s="59"/>
      <c r="FD319" s="59"/>
      <c r="FF319" s="69" t="s">
        <v>151</v>
      </c>
      <c r="FI319" s="59"/>
      <c r="FJ319" s="59"/>
      <c r="FL319" s="59"/>
    </row>
    <row r="320" spans="1:168" customFormat="1" ht="15" x14ac:dyDescent="0.25">
      <c r="A320" s="79"/>
      <c r="B320" s="71"/>
      <c r="C320" s="170" t="s">
        <v>135</v>
      </c>
      <c r="D320" s="170"/>
      <c r="E320" s="170"/>
      <c r="F320" s="72" t="s">
        <v>136</v>
      </c>
      <c r="G320" s="77">
        <v>44.21</v>
      </c>
      <c r="H320" s="75">
        <v>1.3225</v>
      </c>
      <c r="I320" s="102">
        <v>58.467725000000002</v>
      </c>
      <c r="J320" s="81"/>
      <c r="K320" s="73"/>
      <c r="L320" s="81"/>
      <c r="M320" s="73"/>
      <c r="N320" s="82"/>
      <c r="EZ320" s="58"/>
      <c r="FA320" s="59"/>
      <c r="FB320" s="59"/>
      <c r="FC320" s="59"/>
      <c r="FD320" s="59"/>
      <c r="FG320" s="69" t="s">
        <v>135</v>
      </c>
      <c r="FI320" s="59"/>
      <c r="FJ320" s="59"/>
      <c r="FL320" s="59"/>
    </row>
    <row r="321" spans="1:168" customFormat="1" ht="15" x14ac:dyDescent="0.25">
      <c r="A321" s="79"/>
      <c r="B321" s="71"/>
      <c r="C321" s="171" t="s">
        <v>152</v>
      </c>
      <c r="D321" s="171"/>
      <c r="E321" s="171"/>
      <c r="F321" s="72" t="s">
        <v>136</v>
      </c>
      <c r="G321" s="77">
        <v>27.13</v>
      </c>
      <c r="H321" s="75">
        <v>1.4375</v>
      </c>
      <c r="I321" s="102">
        <v>38.999375000000001</v>
      </c>
      <c r="J321" s="81"/>
      <c r="K321" s="73"/>
      <c r="L321" s="81"/>
      <c r="M321" s="73"/>
      <c r="N321" s="82"/>
      <c r="EZ321" s="58"/>
      <c r="FA321" s="59"/>
      <c r="FB321" s="59"/>
      <c r="FC321" s="59"/>
      <c r="FD321" s="59"/>
      <c r="FG321" s="69" t="s">
        <v>152</v>
      </c>
      <c r="FI321" s="59"/>
      <c r="FJ321" s="59"/>
      <c r="FL321" s="59"/>
    </row>
    <row r="322" spans="1:168" customFormat="1" ht="15" x14ac:dyDescent="0.25">
      <c r="A322" s="67"/>
      <c r="B322" s="71"/>
      <c r="C322" s="172" t="s">
        <v>137</v>
      </c>
      <c r="D322" s="172"/>
      <c r="E322" s="172"/>
      <c r="F322" s="83"/>
      <c r="G322" s="84"/>
      <c r="H322" s="84"/>
      <c r="I322" s="84"/>
      <c r="J322" s="86">
        <v>9260.7800000000007</v>
      </c>
      <c r="K322" s="84"/>
      <c r="L322" s="86">
        <v>13265.14</v>
      </c>
      <c r="M322" s="84"/>
      <c r="N322" s="87">
        <v>273972.15000000002</v>
      </c>
      <c r="EZ322" s="58"/>
      <c r="FA322" s="59"/>
      <c r="FB322" s="59"/>
      <c r="FC322" s="59"/>
      <c r="FD322" s="59"/>
      <c r="FH322" s="69" t="s">
        <v>137</v>
      </c>
      <c r="FI322" s="59"/>
      <c r="FJ322" s="59"/>
      <c r="FL322" s="59"/>
    </row>
    <row r="323" spans="1:168" customFormat="1" ht="15" x14ac:dyDescent="0.25">
      <c r="A323" s="79"/>
      <c r="B323" s="71"/>
      <c r="C323" s="170" t="s">
        <v>138</v>
      </c>
      <c r="D323" s="170"/>
      <c r="E323" s="170"/>
      <c r="F323" s="72"/>
      <c r="G323" s="73"/>
      <c r="H323" s="73"/>
      <c r="I323" s="73"/>
      <c r="J323" s="81"/>
      <c r="K323" s="73"/>
      <c r="L323" s="76">
        <v>1040.8399999999999</v>
      </c>
      <c r="M323" s="73"/>
      <c r="N323" s="78">
        <v>62783.47</v>
      </c>
      <c r="EZ323" s="58"/>
      <c r="FA323" s="59"/>
      <c r="FB323" s="59"/>
      <c r="FC323" s="59"/>
      <c r="FD323" s="59"/>
      <c r="FG323" s="69" t="s">
        <v>138</v>
      </c>
      <c r="FI323" s="59"/>
      <c r="FJ323" s="59"/>
      <c r="FL323" s="59"/>
    </row>
    <row r="324" spans="1:168" customFormat="1" ht="22.5" x14ac:dyDescent="0.25">
      <c r="A324" s="79"/>
      <c r="B324" s="71" t="s">
        <v>153</v>
      </c>
      <c r="C324" s="170" t="s">
        <v>154</v>
      </c>
      <c r="D324" s="170"/>
      <c r="E324" s="170"/>
      <c r="F324" s="72" t="s">
        <v>141</v>
      </c>
      <c r="G324" s="80">
        <v>109</v>
      </c>
      <c r="H324" s="73"/>
      <c r="I324" s="80">
        <v>109</v>
      </c>
      <c r="J324" s="81"/>
      <c r="K324" s="73"/>
      <c r="L324" s="76">
        <v>1134.52</v>
      </c>
      <c r="M324" s="73"/>
      <c r="N324" s="78">
        <v>68433.98</v>
      </c>
      <c r="EZ324" s="58"/>
      <c r="FA324" s="59"/>
      <c r="FB324" s="59"/>
      <c r="FC324" s="59"/>
      <c r="FD324" s="59"/>
      <c r="FG324" s="69" t="s">
        <v>154</v>
      </c>
      <c r="FI324" s="59"/>
      <c r="FJ324" s="59"/>
      <c r="FL324" s="59"/>
    </row>
    <row r="325" spans="1:168" customFormat="1" ht="45" x14ac:dyDescent="0.25">
      <c r="A325" s="79"/>
      <c r="B325" s="71" t="s">
        <v>155</v>
      </c>
      <c r="C325" s="171" t="s">
        <v>156</v>
      </c>
      <c r="D325" s="171"/>
      <c r="E325" s="171"/>
      <c r="F325" s="72" t="s">
        <v>141</v>
      </c>
      <c r="G325" s="80">
        <v>65</v>
      </c>
      <c r="H325" s="77">
        <v>0.85</v>
      </c>
      <c r="I325" s="77">
        <v>55.25</v>
      </c>
      <c r="J325" s="81"/>
      <c r="K325" s="73"/>
      <c r="L325" s="74">
        <v>575.05999999999995</v>
      </c>
      <c r="M325" s="73"/>
      <c r="N325" s="78">
        <v>34687.870000000003</v>
      </c>
      <c r="EZ325" s="58"/>
      <c r="FA325" s="59"/>
      <c r="FB325" s="59"/>
      <c r="FC325" s="59"/>
      <c r="FD325" s="59"/>
      <c r="FG325" s="69" t="s">
        <v>156</v>
      </c>
      <c r="FI325" s="59"/>
      <c r="FJ325" s="59"/>
      <c r="FL325" s="59"/>
    </row>
    <row r="326" spans="1:168" customFormat="1" ht="15" x14ac:dyDescent="0.25">
      <c r="A326" s="88"/>
      <c r="B326" s="89"/>
      <c r="C326" s="184" t="s">
        <v>144</v>
      </c>
      <c r="D326" s="184"/>
      <c r="E326" s="184"/>
      <c r="F326" s="62"/>
      <c r="G326" s="63"/>
      <c r="H326" s="63"/>
      <c r="I326" s="63"/>
      <c r="J326" s="65"/>
      <c r="K326" s="63"/>
      <c r="L326" s="90">
        <v>14974.72</v>
      </c>
      <c r="M326" s="84"/>
      <c r="N326" s="91">
        <v>377094</v>
      </c>
      <c r="EZ326" s="58"/>
      <c r="FA326" s="59"/>
      <c r="FB326" s="59"/>
      <c r="FC326" s="59"/>
      <c r="FD326" s="59"/>
      <c r="FI326" s="59" t="s">
        <v>144</v>
      </c>
      <c r="FJ326" s="59"/>
      <c r="FL326" s="59"/>
    </row>
    <row r="327" spans="1:168" customFormat="1" ht="45.75" x14ac:dyDescent="0.25">
      <c r="A327" s="60" t="s">
        <v>330</v>
      </c>
      <c r="B327" s="61" t="s">
        <v>331</v>
      </c>
      <c r="C327" s="182" t="s">
        <v>332</v>
      </c>
      <c r="D327" s="182"/>
      <c r="E327" s="182"/>
      <c r="F327" s="62" t="s">
        <v>317</v>
      </c>
      <c r="G327" s="63">
        <v>1</v>
      </c>
      <c r="H327" s="64">
        <v>1</v>
      </c>
      <c r="I327" s="64">
        <v>1</v>
      </c>
      <c r="J327" s="65"/>
      <c r="K327" s="63"/>
      <c r="L327" s="65"/>
      <c r="M327" s="63"/>
      <c r="N327" s="66"/>
      <c r="EZ327" s="58"/>
      <c r="FA327" s="59"/>
      <c r="FB327" s="59" t="s">
        <v>332</v>
      </c>
      <c r="FC327" s="59" t="s">
        <v>76</v>
      </c>
      <c r="FD327" s="59" t="s">
        <v>76</v>
      </c>
      <c r="FI327" s="59"/>
      <c r="FJ327" s="59"/>
      <c r="FL327" s="59"/>
    </row>
    <row r="328" spans="1:168" customFormat="1" ht="15" x14ac:dyDescent="0.25">
      <c r="A328" s="70"/>
      <c r="B328" s="71" t="s">
        <v>129</v>
      </c>
      <c r="C328" s="170" t="s">
        <v>134</v>
      </c>
      <c r="D328" s="170"/>
      <c r="E328" s="170"/>
      <c r="F328" s="72"/>
      <c r="G328" s="73"/>
      <c r="H328" s="73"/>
      <c r="I328" s="73"/>
      <c r="J328" s="74">
        <v>869.64</v>
      </c>
      <c r="K328" s="75">
        <v>1.3225</v>
      </c>
      <c r="L328" s="76">
        <v>1150.0999999999999</v>
      </c>
      <c r="M328" s="77">
        <v>60.32</v>
      </c>
      <c r="N328" s="78">
        <v>69374.03</v>
      </c>
      <c r="EZ328" s="58"/>
      <c r="FA328" s="59"/>
      <c r="FB328" s="59"/>
      <c r="FC328" s="59"/>
      <c r="FD328" s="59"/>
      <c r="FF328" s="69" t="s">
        <v>134</v>
      </c>
      <c r="FI328" s="59"/>
      <c r="FJ328" s="59"/>
      <c r="FL328" s="59"/>
    </row>
    <row r="329" spans="1:168" customFormat="1" ht="15" x14ac:dyDescent="0.25">
      <c r="A329" s="70"/>
      <c r="B329" s="71" t="s">
        <v>145</v>
      </c>
      <c r="C329" s="170" t="s">
        <v>149</v>
      </c>
      <c r="D329" s="170"/>
      <c r="E329" s="170"/>
      <c r="F329" s="72"/>
      <c r="G329" s="73"/>
      <c r="H329" s="73"/>
      <c r="I329" s="73"/>
      <c r="J329" s="76">
        <v>3837.66</v>
      </c>
      <c r="K329" s="75">
        <v>1.4375</v>
      </c>
      <c r="L329" s="76">
        <v>5516.64</v>
      </c>
      <c r="M329" s="77">
        <v>28.22</v>
      </c>
      <c r="N329" s="78">
        <v>155679.57999999999</v>
      </c>
      <c r="EZ329" s="58"/>
      <c r="FA329" s="59"/>
      <c r="FB329" s="59"/>
      <c r="FC329" s="59"/>
      <c r="FD329" s="59"/>
      <c r="FF329" s="69" t="s">
        <v>149</v>
      </c>
      <c r="FI329" s="59"/>
      <c r="FJ329" s="59"/>
      <c r="FL329" s="59"/>
    </row>
    <row r="330" spans="1:168" customFormat="1" ht="15" x14ac:dyDescent="0.25">
      <c r="A330" s="70"/>
      <c r="B330" s="71" t="s">
        <v>150</v>
      </c>
      <c r="C330" s="170" t="s">
        <v>151</v>
      </c>
      <c r="D330" s="170"/>
      <c r="E330" s="170"/>
      <c r="F330" s="72"/>
      <c r="G330" s="73"/>
      <c r="H330" s="73"/>
      <c r="I330" s="73"/>
      <c r="J330" s="74">
        <v>251.5</v>
      </c>
      <c r="K330" s="75">
        <v>1.4375</v>
      </c>
      <c r="L330" s="74">
        <v>361.53</v>
      </c>
      <c r="M330" s="77">
        <v>60.32</v>
      </c>
      <c r="N330" s="78">
        <v>21807.49</v>
      </c>
      <c r="EZ330" s="58"/>
      <c r="FA330" s="59"/>
      <c r="FB330" s="59"/>
      <c r="FC330" s="59"/>
      <c r="FD330" s="59"/>
      <c r="FF330" s="69" t="s">
        <v>151</v>
      </c>
      <c r="FI330" s="59"/>
      <c r="FJ330" s="59"/>
      <c r="FL330" s="59"/>
    </row>
    <row r="331" spans="1:168" customFormat="1" ht="15" x14ac:dyDescent="0.25">
      <c r="A331" s="70"/>
      <c r="B331" s="71" t="s">
        <v>164</v>
      </c>
      <c r="C331" s="170" t="s">
        <v>175</v>
      </c>
      <c r="D331" s="170"/>
      <c r="E331" s="170"/>
      <c r="F331" s="72"/>
      <c r="G331" s="73"/>
      <c r="H331" s="73"/>
      <c r="I331" s="73"/>
      <c r="J331" s="76">
        <v>26754.38</v>
      </c>
      <c r="K331" s="73"/>
      <c r="L331" s="76">
        <v>26754.38</v>
      </c>
      <c r="M331" s="77">
        <v>15.96</v>
      </c>
      <c r="N331" s="78">
        <v>426999.9</v>
      </c>
      <c r="EZ331" s="58"/>
      <c r="FA331" s="59"/>
      <c r="FB331" s="59"/>
      <c r="FC331" s="59"/>
      <c r="FD331" s="59"/>
      <c r="FF331" s="69" t="s">
        <v>175</v>
      </c>
      <c r="FI331" s="59"/>
      <c r="FJ331" s="59"/>
      <c r="FL331" s="59"/>
    </row>
    <row r="332" spans="1:168" customFormat="1" ht="15" x14ac:dyDescent="0.25">
      <c r="A332" s="79"/>
      <c r="B332" s="71"/>
      <c r="C332" s="170" t="s">
        <v>135</v>
      </c>
      <c r="D332" s="170"/>
      <c r="E332" s="170"/>
      <c r="F332" s="72" t="s">
        <v>136</v>
      </c>
      <c r="G332" s="77">
        <v>93.61</v>
      </c>
      <c r="H332" s="75">
        <v>1.3225</v>
      </c>
      <c r="I332" s="102">
        <v>123.79922500000001</v>
      </c>
      <c r="J332" s="81"/>
      <c r="K332" s="73"/>
      <c r="L332" s="81"/>
      <c r="M332" s="73"/>
      <c r="N332" s="82"/>
      <c r="EZ332" s="58"/>
      <c r="FA332" s="59"/>
      <c r="FB332" s="59"/>
      <c r="FC332" s="59"/>
      <c r="FD332" s="59"/>
      <c r="FG332" s="69" t="s">
        <v>135</v>
      </c>
      <c r="FI332" s="59"/>
      <c r="FJ332" s="59"/>
      <c r="FL332" s="59"/>
    </row>
    <row r="333" spans="1:168" customFormat="1" ht="15" x14ac:dyDescent="0.25">
      <c r="A333" s="79"/>
      <c r="B333" s="71"/>
      <c r="C333" s="171" t="s">
        <v>152</v>
      </c>
      <c r="D333" s="171"/>
      <c r="E333" s="171"/>
      <c r="F333" s="72" t="s">
        <v>136</v>
      </c>
      <c r="G333" s="77">
        <v>19.09</v>
      </c>
      <c r="H333" s="75">
        <v>1.4375</v>
      </c>
      <c r="I333" s="102">
        <v>27.441875</v>
      </c>
      <c r="J333" s="81"/>
      <c r="K333" s="73"/>
      <c r="L333" s="81"/>
      <c r="M333" s="73"/>
      <c r="N333" s="82"/>
      <c r="EZ333" s="58"/>
      <c r="FA333" s="59"/>
      <c r="FB333" s="59"/>
      <c r="FC333" s="59"/>
      <c r="FD333" s="59"/>
      <c r="FG333" s="69" t="s">
        <v>152</v>
      </c>
      <c r="FI333" s="59"/>
      <c r="FJ333" s="59"/>
      <c r="FL333" s="59"/>
    </row>
    <row r="334" spans="1:168" customFormat="1" ht="15" x14ac:dyDescent="0.25">
      <c r="A334" s="67"/>
      <c r="B334" s="71"/>
      <c r="C334" s="172" t="s">
        <v>137</v>
      </c>
      <c r="D334" s="172"/>
      <c r="E334" s="172"/>
      <c r="F334" s="83"/>
      <c r="G334" s="84"/>
      <c r="H334" s="84"/>
      <c r="I334" s="84"/>
      <c r="J334" s="86">
        <v>31461.68</v>
      </c>
      <c r="K334" s="84"/>
      <c r="L334" s="86">
        <v>33421.120000000003</v>
      </c>
      <c r="M334" s="84"/>
      <c r="N334" s="87">
        <v>652053.51</v>
      </c>
      <c r="EZ334" s="58"/>
      <c r="FA334" s="59"/>
      <c r="FB334" s="59"/>
      <c r="FC334" s="59"/>
      <c r="FD334" s="59"/>
      <c r="FH334" s="69" t="s">
        <v>137</v>
      </c>
      <c r="FI334" s="59"/>
      <c r="FJ334" s="59"/>
      <c r="FL334" s="59"/>
    </row>
    <row r="335" spans="1:168" customFormat="1" ht="15" x14ac:dyDescent="0.25">
      <c r="A335" s="79"/>
      <c r="B335" s="71"/>
      <c r="C335" s="170" t="s">
        <v>138</v>
      </c>
      <c r="D335" s="170"/>
      <c r="E335" s="170"/>
      <c r="F335" s="72"/>
      <c r="G335" s="73"/>
      <c r="H335" s="73"/>
      <c r="I335" s="73"/>
      <c r="J335" s="81"/>
      <c r="K335" s="73"/>
      <c r="L335" s="76">
        <v>1511.63</v>
      </c>
      <c r="M335" s="73"/>
      <c r="N335" s="78">
        <v>91181.52</v>
      </c>
      <c r="EZ335" s="58"/>
      <c r="FA335" s="59"/>
      <c r="FB335" s="59"/>
      <c r="FC335" s="59"/>
      <c r="FD335" s="59"/>
      <c r="FG335" s="69" t="s">
        <v>138</v>
      </c>
      <c r="FI335" s="59"/>
      <c r="FJ335" s="59"/>
      <c r="FL335" s="59"/>
    </row>
    <row r="336" spans="1:168" customFormat="1" ht="22.5" x14ac:dyDescent="0.25">
      <c r="A336" s="79"/>
      <c r="B336" s="71" t="s">
        <v>153</v>
      </c>
      <c r="C336" s="170" t="s">
        <v>154</v>
      </c>
      <c r="D336" s="170"/>
      <c r="E336" s="170"/>
      <c r="F336" s="72" t="s">
        <v>141</v>
      </c>
      <c r="G336" s="80">
        <v>109</v>
      </c>
      <c r="H336" s="73"/>
      <c r="I336" s="80">
        <v>109</v>
      </c>
      <c r="J336" s="81"/>
      <c r="K336" s="73"/>
      <c r="L336" s="76">
        <v>1647.68</v>
      </c>
      <c r="M336" s="73"/>
      <c r="N336" s="78">
        <v>99387.86</v>
      </c>
      <c r="EZ336" s="58"/>
      <c r="FA336" s="59"/>
      <c r="FB336" s="59"/>
      <c r="FC336" s="59"/>
      <c r="FD336" s="59"/>
      <c r="FG336" s="69" t="s">
        <v>154</v>
      </c>
      <c r="FI336" s="59"/>
      <c r="FJ336" s="59"/>
      <c r="FL336" s="59"/>
    </row>
    <row r="337" spans="1:168" customFormat="1" ht="45" x14ac:dyDescent="0.25">
      <c r="A337" s="79"/>
      <c r="B337" s="71" t="s">
        <v>155</v>
      </c>
      <c r="C337" s="171" t="s">
        <v>156</v>
      </c>
      <c r="D337" s="171"/>
      <c r="E337" s="171"/>
      <c r="F337" s="72" t="s">
        <v>141</v>
      </c>
      <c r="G337" s="80">
        <v>65</v>
      </c>
      <c r="H337" s="77">
        <v>0.85</v>
      </c>
      <c r="I337" s="77">
        <v>55.25</v>
      </c>
      <c r="J337" s="81"/>
      <c r="K337" s="73"/>
      <c r="L337" s="74">
        <v>835.18</v>
      </c>
      <c r="M337" s="73"/>
      <c r="N337" s="78">
        <v>50377.79</v>
      </c>
      <c r="EZ337" s="58"/>
      <c r="FA337" s="59"/>
      <c r="FB337" s="59"/>
      <c r="FC337" s="59"/>
      <c r="FD337" s="59"/>
      <c r="FG337" s="69" t="s">
        <v>156</v>
      </c>
      <c r="FI337" s="59"/>
      <c r="FJ337" s="59"/>
      <c r="FL337" s="59"/>
    </row>
    <row r="338" spans="1:168" customFormat="1" ht="15" x14ac:dyDescent="0.25">
      <c r="A338" s="88"/>
      <c r="B338" s="89"/>
      <c r="C338" s="184" t="s">
        <v>144</v>
      </c>
      <c r="D338" s="184"/>
      <c r="E338" s="184"/>
      <c r="F338" s="62"/>
      <c r="G338" s="63"/>
      <c r="H338" s="63"/>
      <c r="I338" s="63"/>
      <c r="J338" s="65"/>
      <c r="K338" s="63"/>
      <c r="L338" s="90">
        <v>35903.980000000003</v>
      </c>
      <c r="M338" s="84"/>
      <c r="N338" s="91">
        <v>801819.16</v>
      </c>
      <c r="EZ338" s="58"/>
      <c r="FA338" s="59"/>
      <c r="FB338" s="59"/>
      <c r="FC338" s="59"/>
      <c r="FD338" s="59"/>
      <c r="FI338" s="59" t="s">
        <v>144</v>
      </c>
      <c r="FJ338" s="59"/>
      <c r="FL338" s="59"/>
    </row>
    <row r="339" spans="1:168" customFormat="1" ht="23.25" x14ac:dyDescent="0.25">
      <c r="A339" s="60" t="s">
        <v>333</v>
      </c>
      <c r="B339" s="61" t="s">
        <v>177</v>
      </c>
      <c r="C339" s="184" t="s">
        <v>52</v>
      </c>
      <c r="D339" s="184"/>
      <c r="E339" s="184"/>
      <c r="F339" s="62" t="s">
        <v>317</v>
      </c>
      <c r="G339" s="63">
        <v>1</v>
      </c>
      <c r="H339" s="64">
        <v>1</v>
      </c>
      <c r="I339" s="64">
        <v>1</v>
      </c>
      <c r="J339" s="90">
        <v>4296000</v>
      </c>
      <c r="K339" s="122">
        <v>1.012</v>
      </c>
      <c r="L339" s="90">
        <v>272403.01</v>
      </c>
      <c r="M339" s="97">
        <v>15.96</v>
      </c>
      <c r="N339" s="91">
        <v>4347552</v>
      </c>
      <c r="EZ339" s="58"/>
      <c r="FA339" s="59"/>
      <c r="FB339" s="59" t="s">
        <v>52</v>
      </c>
      <c r="FC339" s="59" t="s">
        <v>76</v>
      </c>
      <c r="FD339" s="59" t="s">
        <v>76</v>
      </c>
      <c r="FI339" s="59"/>
      <c r="FJ339" s="59"/>
      <c r="FL339" s="59"/>
    </row>
    <row r="340" spans="1:168" customFormat="1" ht="15" x14ac:dyDescent="0.25">
      <c r="A340" s="88"/>
      <c r="B340" s="89"/>
      <c r="C340" s="184" t="s">
        <v>144</v>
      </c>
      <c r="D340" s="184"/>
      <c r="E340" s="184"/>
      <c r="F340" s="62"/>
      <c r="G340" s="63"/>
      <c r="H340" s="63"/>
      <c r="I340" s="63"/>
      <c r="J340" s="65"/>
      <c r="K340" s="63"/>
      <c r="L340" s="90">
        <v>272403.01</v>
      </c>
      <c r="M340" s="84"/>
      <c r="N340" s="91">
        <v>4347552</v>
      </c>
      <c r="EZ340" s="58"/>
      <c r="FA340" s="59"/>
      <c r="FB340" s="59"/>
      <c r="FC340" s="59"/>
      <c r="FD340" s="59"/>
      <c r="FI340" s="59" t="s">
        <v>144</v>
      </c>
      <c r="FJ340" s="59"/>
      <c r="FL340" s="59"/>
    </row>
    <row r="341" spans="1:168" customFormat="1" ht="15" x14ac:dyDescent="0.25">
      <c r="A341" s="60" t="s">
        <v>334</v>
      </c>
      <c r="B341" s="61" t="s">
        <v>177</v>
      </c>
      <c r="C341" s="184" t="s">
        <v>49</v>
      </c>
      <c r="D341" s="184"/>
      <c r="E341" s="184"/>
      <c r="F341" s="62" t="s">
        <v>317</v>
      </c>
      <c r="G341" s="63">
        <v>1</v>
      </c>
      <c r="H341" s="64">
        <v>1</v>
      </c>
      <c r="I341" s="64">
        <v>1</v>
      </c>
      <c r="J341" s="90">
        <v>900000</v>
      </c>
      <c r="K341" s="122">
        <v>1.012</v>
      </c>
      <c r="L341" s="90">
        <v>57067.67</v>
      </c>
      <c r="M341" s="97">
        <v>15.96</v>
      </c>
      <c r="N341" s="91">
        <v>910800</v>
      </c>
      <c r="EZ341" s="58"/>
      <c r="FA341" s="59"/>
      <c r="FB341" s="59" t="s">
        <v>49</v>
      </c>
      <c r="FC341" s="59" t="s">
        <v>76</v>
      </c>
      <c r="FD341" s="59" t="s">
        <v>76</v>
      </c>
      <c r="FI341" s="59"/>
      <c r="FJ341" s="59"/>
      <c r="FL341" s="59"/>
    </row>
    <row r="342" spans="1:168" customFormat="1" ht="15" x14ac:dyDescent="0.25">
      <c r="A342" s="88"/>
      <c r="B342" s="89"/>
      <c r="C342" s="184" t="s">
        <v>144</v>
      </c>
      <c r="D342" s="184"/>
      <c r="E342" s="184"/>
      <c r="F342" s="62"/>
      <c r="G342" s="63"/>
      <c r="H342" s="63"/>
      <c r="I342" s="63"/>
      <c r="J342" s="65"/>
      <c r="K342" s="63"/>
      <c r="L342" s="90">
        <v>57067.67</v>
      </c>
      <c r="M342" s="84"/>
      <c r="N342" s="91">
        <v>910800</v>
      </c>
      <c r="EZ342" s="58"/>
      <c r="FA342" s="59"/>
      <c r="FB342" s="59"/>
      <c r="FC342" s="59"/>
      <c r="FD342" s="59"/>
      <c r="FI342" s="59" t="s">
        <v>144</v>
      </c>
      <c r="FJ342" s="59"/>
      <c r="FL342" s="59"/>
    </row>
    <row r="343" spans="1:168" customFormat="1" ht="45.75" x14ac:dyDescent="0.25">
      <c r="A343" s="60" t="s">
        <v>335</v>
      </c>
      <c r="B343" s="61" t="s">
        <v>336</v>
      </c>
      <c r="C343" s="182" t="s">
        <v>337</v>
      </c>
      <c r="D343" s="182"/>
      <c r="E343" s="182"/>
      <c r="F343" s="62" t="s">
        <v>12</v>
      </c>
      <c r="G343" s="63">
        <v>0.42</v>
      </c>
      <c r="H343" s="64">
        <v>1</v>
      </c>
      <c r="I343" s="97">
        <v>0.42</v>
      </c>
      <c r="J343" s="65"/>
      <c r="K343" s="63"/>
      <c r="L343" s="65"/>
      <c r="M343" s="63"/>
      <c r="N343" s="66"/>
      <c r="EZ343" s="58"/>
      <c r="FA343" s="59"/>
      <c r="FB343" s="59" t="s">
        <v>337</v>
      </c>
      <c r="FC343" s="59" t="s">
        <v>76</v>
      </c>
      <c r="FD343" s="59" t="s">
        <v>76</v>
      </c>
      <c r="FI343" s="59"/>
      <c r="FJ343" s="59"/>
      <c r="FL343" s="59"/>
    </row>
    <row r="344" spans="1:168" customFormat="1" ht="15" x14ac:dyDescent="0.25">
      <c r="A344" s="67"/>
      <c r="B344" s="68"/>
      <c r="C344" s="170" t="s">
        <v>338</v>
      </c>
      <c r="D344" s="170"/>
      <c r="E344" s="170"/>
      <c r="F344" s="170"/>
      <c r="G344" s="170"/>
      <c r="H344" s="170"/>
      <c r="I344" s="170"/>
      <c r="J344" s="170"/>
      <c r="K344" s="170"/>
      <c r="L344" s="170"/>
      <c r="M344" s="170"/>
      <c r="N344" s="183"/>
      <c r="EZ344" s="58"/>
      <c r="FA344" s="59"/>
      <c r="FB344" s="59"/>
      <c r="FC344" s="59"/>
      <c r="FD344" s="59"/>
      <c r="FE344" s="69" t="s">
        <v>338</v>
      </c>
      <c r="FI344" s="59"/>
      <c r="FJ344" s="59"/>
      <c r="FL344" s="59"/>
    </row>
    <row r="345" spans="1:168" customFormat="1" ht="15" x14ac:dyDescent="0.25">
      <c r="A345" s="70"/>
      <c r="B345" s="71" t="s">
        <v>129</v>
      </c>
      <c r="C345" s="170" t="s">
        <v>134</v>
      </c>
      <c r="D345" s="170"/>
      <c r="E345" s="170"/>
      <c r="F345" s="72"/>
      <c r="G345" s="73"/>
      <c r="H345" s="73"/>
      <c r="I345" s="73"/>
      <c r="J345" s="74">
        <v>39.299999999999997</v>
      </c>
      <c r="K345" s="75">
        <v>1.3225</v>
      </c>
      <c r="L345" s="74">
        <v>21.83</v>
      </c>
      <c r="M345" s="77">
        <v>60.32</v>
      </c>
      <c r="N345" s="78">
        <v>1316.79</v>
      </c>
      <c r="EZ345" s="58"/>
      <c r="FA345" s="59"/>
      <c r="FB345" s="59"/>
      <c r="FC345" s="59"/>
      <c r="FD345" s="59"/>
      <c r="FF345" s="69" t="s">
        <v>134</v>
      </c>
      <c r="FI345" s="59"/>
      <c r="FJ345" s="59"/>
      <c r="FL345" s="59"/>
    </row>
    <row r="346" spans="1:168" customFormat="1" ht="15" x14ac:dyDescent="0.25">
      <c r="A346" s="70"/>
      <c r="B346" s="71" t="s">
        <v>145</v>
      </c>
      <c r="C346" s="170" t="s">
        <v>149</v>
      </c>
      <c r="D346" s="170"/>
      <c r="E346" s="170"/>
      <c r="F346" s="72"/>
      <c r="G346" s="73"/>
      <c r="H346" s="73"/>
      <c r="I346" s="73"/>
      <c r="J346" s="74">
        <v>20.79</v>
      </c>
      <c r="K346" s="75">
        <v>1.4375</v>
      </c>
      <c r="L346" s="74">
        <v>12.55</v>
      </c>
      <c r="M346" s="77">
        <v>20.98</v>
      </c>
      <c r="N346" s="101">
        <v>263.3</v>
      </c>
      <c r="EZ346" s="58"/>
      <c r="FA346" s="59"/>
      <c r="FB346" s="59"/>
      <c r="FC346" s="59"/>
      <c r="FD346" s="59"/>
      <c r="FF346" s="69" t="s">
        <v>149</v>
      </c>
      <c r="FI346" s="59"/>
      <c r="FJ346" s="59"/>
      <c r="FL346" s="59"/>
    </row>
    <row r="347" spans="1:168" customFormat="1" ht="15" x14ac:dyDescent="0.25">
      <c r="A347" s="70"/>
      <c r="B347" s="71" t="s">
        <v>150</v>
      </c>
      <c r="C347" s="170" t="s">
        <v>151</v>
      </c>
      <c r="D347" s="170"/>
      <c r="E347" s="170"/>
      <c r="F347" s="72"/>
      <c r="G347" s="73"/>
      <c r="H347" s="73"/>
      <c r="I347" s="73"/>
      <c r="J347" s="74">
        <v>2.7</v>
      </c>
      <c r="K347" s="75">
        <v>1.4375</v>
      </c>
      <c r="L347" s="74">
        <v>1.63</v>
      </c>
      <c r="M347" s="77">
        <v>60.32</v>
      </c>
      <c r="N347" s="101">
        <v>98.32</v>
      </c>
      <c r="EZ347" s="58"/>
      <c r="FA347" s="59"/>
      <c r="FB347" s="59"/>
      <c r="FC347" s="59"/>
      <c r="FD347" s="59"/>
      <c r="FF347" s="69" t="s">
        <v>151</v>
      </c>
      <c r="FI347" s="59"/>
      <c r="FJ347" s="59"/>
      <c r="FL347" s="59"/>
    </row>
    <row r="348" spans="1:168" customFormat="1" ht="15" x14ac:dyDescent="0.25">
      <c r="A348" s="70"/>
      <c r="B348" s="71" t="s">
        <v>164</v>
      </c>
      <c r="C348" s="170" t="s">
        <v>175</v>
      </c>
      <c r="D348" s="170"/>
      <c r="E348" s="170"/>
      <c r="F348" s="72"/>
      <c r="G348" s="73"/>
      <c r="H348" s="73"/>
      <c r="I348" s="73"/>
      <c r="J348" s="76">
        <v>2460.02</v>
      </c>
      <c r="K348" s="73"/>
      <c r="L348" s="76">
        <v>1033.21</v>
      </c>
      <c r="M348" s="77">
        <v>5.15</v>
      </c>
      <c r="N348" s="78">
        <v>5321.03</v>
      </c>
      <c r="EZ348" s="58"/>
      <c r="FA348" s="59"/>
      <c r="FB348" s="59"/>
      <c r="FC348" s="59"/>
      <c r="FD348" s="59"/>
      <c r="FF348" s="69" t="s">
        <v>175</v>
      </c>
      <c r="FI348" s="59"/>
      <c r="FJ348" s="59"/>
      <c r="FL348" s="59"/>
    </row>
    <row r="349" spans="1:168" customFormat="1" ht="15" x14ac:dyDescent="0.25">
      <c r="A349" s="79"/>
      <c r="B349" s="71"/>
      <c r="C349" s="170" t="s">
        <v>135</v>
      </c>
      <c r="D349" s="170"/>
      <c r="E349" s="170"/>
      <c r="F349" s="72" t="s">
        <v>136</v>
      </c>
      <c r="G349" s="77">
        <v>4.8099999999999996</v>
      </c>
      <c r="H349" s="75">
        <v>1.3225</v>
      </c>
      <c r="I349" s="95">
        <v>2.6717145000000002</v>
      </c>
      <c r="J349" s="81"/>
      <c r="K349" s="73"/>
      <c r="L349" s="81"/>
      <c r="M349" s="73"/>
      <c r="N349" s="82"/>
      <c r="EZ349" s="58"/>
      <c r="FA349" s="59"/>
      <c r="FB349" s="59"/>
      <c r="FC349" s="59"/>
      <c r="FD349" s="59"/>
      <c r="FG349" s="69" t="s">
        <v>135</v>
      </c>
      <c r="FI349" s="59"/>
      <c r="FJ349" s="59"/>
      <c r="FL349" s="59"/>
    </row>
    <row r="350" spans="1:168" customFormat="1" ht="15" x14ac:dyDescent="0.25">
      <c r="A350" s="79"/>
      <c r="B350" s="71"/>
      <c r="C350" s="171" t="s">
        <v>152</v>
      </c>
      <c r="D350" s="171"/>
      <c r="E350" s="171"/>
      <c r="F350" s="72" t="s">
        <v>136</v>
      </c>
      <c r="G350" s="93">
        <v>0.2</v>
      </c>
      <c r="H350" s="75">
        <v>1.4375</v>
      </c>
      <c r="I350" s="98">
        <v>0.12075</v>
      </c>
      <c r="J350" s="81"/>
      <c r="K350" s="73"/>
      <c r="L350" s="81"/>
      <c r="M350" s="73"/>
      <c r="N350" s="82"/>
      <c r="EZ350" s="58"/>
      <c r="FA350" s="59"/>
      <c r="FB350" s="59"/>
      <c r="FC350" s="59"/>
      <c r="FD350" s="59"/>
      <c r="FG350" s="69" t="s">
        <v>152</v>
      </c>
      <c r="FI350" s="59"/>
      <c r="FJ350" s="59"/>
      <c r="FL350" s="59"/>
    </row>
    <row r="351" spans="1:168" customFormat="1" ht="15" x14ac:dyDescent="0.25">
      <c r="A351" s="67"/>
      <c r="B351" s="71"/>
      <c r="C351" s="172" t="s">
        <v>137</v>
      </c>
      <c r="D351" s="172"/>
      <c r="E351" s="172"/>
      <c r="F351" s="83"/>
      <c r="G351" s="84"/>
      <c r="H351" s="84"/>
      <c r="I351" s="84"/>
      <c r="J351" s="86">
        <v>2520.11</v>
      </c>
      <c r="K351" s="84"/>
      <c r="L351" s="86">
        <v>1067.5899999999999</v>
      </c>
      <c r="M351" s="84"/>
      <c r="N351" s="87">
        <v>6901.12</v>
      </c>
      <c r="EZ351" s="58"/>
      <c r="FA351" s="59"/>
      <c r="FB351" s="59"/>
      <c r="FC351" s="59"/>
      <c r="FD351" s="59"/>
      <c r="FH351" s="69" t="s">
        <v>137</v>
      </c>
      <c r="FI351" s="59"/>
      <c r="FJ351" s="59"/>
      <c r="FL351" s="59"/>
    </row>
    <row r="352" spans="1:168" customFormat="1" ht="15" x14ac:dyDescent="0.25">
      <c r="A352" s="79"/>
      <c r="B352" s="71"/>
      <c r="C352" s="170" t="s">
        <v>138</v>
      </c>
      <c r="D352" s="170"/>
      <c r="E352" s="170"/>
      <c r="F352" s="72"/>
      <c r="G352" s="73"/>
      <c r="H352" s="73"/>
      <c r="I352" s="73"/>
      <c r="J352" s="81"/>
      <c r="K352" s="73"/>
      <c r="L352" s="74">
        <v>23.46</v>
      </c>
      <c r="M352" s="73"/>
      <c r="N352" s="78">
        <v>1415.11</v>
      </c>
      <c r="EZ352" s="58"/>
      <c r="FA352" s="59"/>
      <c r="FB352" s="59"/>
      <c r="FC352" s="59"/>
      <c r="FD352" s="59"/>
      <c r="FG352" s="69" t="s">
        <v>138</v>
      </c>
      <c r="FI352" s="59"/>
      <c r="FJ352" s="59"/>
      <c r="FL352" s="59"/>
    </row>
    <row r="353" spans="1:168" customFormat="1" ht="15" x14ac:dyDescent="0.25">
      <c r="A353" s="79"/>
      <c r="B353" s="71" t="s">
        <v>339</v>
      </c>
      <c r="C353" s="170" t="s">
        <v>340</v>
      </c>
      <c r="D353" s="170"/>
      <c r="E353" s="170"/>
      <c r="F353" s="72" t="s">
        <v>141</v>
      </c>
      <c r="G353" s="80">
        <v>97</v>
      </c>
      <c r="H353" s="73"/>
      <c r="I353" s="80">
        <v>97</v>
      </c>
      <c r="J353" s="81"/>
      <c r="K353" s="73"/>
      <c r="L353" s="74">
        <v>22.76</v>
      </c>
      <c r="M353" s="73"/>
      <c r="N353" s="78">
        <v>1372.66</v>
      </c>
      <c r="EZ353" s="58"/>
      <c r="FA353" s="59"/>
      <c r="FB353" s="59"/>
      <c r="FC353" s="59"/>
      <c r="FD353" s="59"/>
      <c r="FG353" s="69" t="s">
        <v>340</v>
      </c>
      <c r="FI353" s="59"/>
      <c r="FJ353" s="59"/>
      <c r="FL353" s="59"/>
    </row>
    <row r="354" spans="1:168" customFormat="1" ht="22.5" x14ac:dyDescent="0.25">
      <c r="A354" s="79"/>
      <c r="B354" s="71" t="s">
        <v>341</v>
      </c>
      <c r="C354" s="171" t="s">
        <v>342</v>
      </c>
      <c r="D354" s="171"/>
      <c r="E354" s="171"/>
      <c r="F354" s="72" t="s">
        <v>141</v>
      </c>
      <c r="G354" s="80">
        <v>56</v>
      </c>
      <c r="H354" s="77">
        <v>0.85</v>
      </c>
      <c r="I354" s="93">
        <v>47.6</v>
      </c>
      <c r="J354" s="81"/>
      <c r="K354" s="73"/>
      <c r="L354" s="74">
        <v>11.17</v>
      </c>
      <c r="M354" s="73"/>
      <c r="N354" s="101">
        <v>673.59</v>
      </c>
      <c r="EZ354" s="58"/>
      <c r="FA354" s="59"/>
      <c r="FB354" s="59"/>
      <c r="FC354" s="59"/>
      <c r="FD354" s="59"/>
      <c r="FG354" s="69" t="s">
        <v>342</v>
      </c>
      <c r="FI354" s="59"/>
      <c r="FJ354" s="59"/>
      <c r="FL354" s="59"/>
    </row>
    <row r="355" spans="1:168" customFormat="1" ht="15" x14ac:dyDescent="0.25">
      <c r="A355" s="88"/>
      <c r="B355" s="89"/>
      <c r="C355" s="184" t="s">
        <v>144</v>
      </c>
      <c r="D355" s="184"/>
      <c r="E355" s="184"/>
      <c r="F355" s="62"/>
      <c r="G355" s="63"/>
      <c r="H355" s="63"/>
      <c r="I355" s="63"/>
      <c r="J355" s="65"/>
      <c r="K355" s="63"/>
      <c r="L355" s="90">
        <v>1101.52</v>
      </c>
      <c r="M355" s="84"/>
      <c r="N355" s="91">
        <v>8947.3700000000008</v>
      </c>
      <c r="EZ355" s="58"/>
      <c r="FA355" s="59"/>
      <c r="FB355" s="59"/>
      <c r="FC355" s="59"/>
      <c r="FD355" s="59"/>
      <c r="FI355" s="59" t="s">
        <v>144</v>
      </c>
      <c r="FJ355" s="59"/>
      <c r="FL355" s="59"/>
    </row>
    <row r="356" spans="1:168" customFormat="1" ht="34.5" x14ac:dyDescent="0.25">
      <c r="A356" s="60" t="s">
        <v>343</v>
      </c>
      <c r="B356" s="61" t="s">
        <v>344</v>
      </c>
      <c r="C356" s="184" t="s">
        <v>345</v>
      </c>
      <c r="D356" s="184"/>
      <c r="E356" s="184"/>
      <c r="F356" s="62" t="s">
        <v>12</v>
      </c>
      <c r="G356" s="63">
        <v>-0.44</v>
      </c>
      <c r="H356" s="64">
        <v>1</v>
      </c>
      <c r="I356" s="97">
        <v>-0.44</v>
      </c>
      <c r="J356" s="90">
        <v>2308.0100000000002</v>
      </c>
      <c r="K356" s="63"/>
      <c r="L356" s="90">
        <v>-1015.52</v>
      </c>
      <c r="M356" s="97">
        <v>5.07</v>
      </c>
      <c r="N356" s="91">
        <v>-5148.6899999999996</v>
      </c>
      <c r="EZ356" s="58"/>
      <c r="FA356" s="59"/>
      <c r="FB356" s="59" t="s">
        <v>345</v>
      </c>
      <c r="FC356" s="59" t="s">
        <v>76</v>
      </c>
      <c r="FD356" s="59" t="s">
        <v>76</v>
      </c>
      <c r="FI356" s="59"/>
      <c r="FJ356" s="59"/>
      <c r="FL356" s="59"/>
    </row>
    <row r="357" spans="1:168" customFormat="1" ht="15" x14ac:dyDescent="0.25">
      <c r="A357" s="88"/>
      <c r="B357" s="89"/>
      <c r="C357" s="184" t="s">
        <v>144</v>
      </c>
      <c r="D357" s="184"/>
      <c r="E357" s="184"/>
      <c r="F357" s="62"/>
      <c r="G357" s="63"/>
      <c r="H357" s="63"/>
      <c r="I357" s="63"/>
      <c r="J357" s="65"/>
      <c r="K357" s="63"/>
      <c r="L357" s="90">
        <v>-1015.52</v>
      </c>
      <c r="M357" s="84"/>
      <c r="N357" s="91">
        <v>-5148.6899999999996</v>
      </c>
      <c r="EZ357" s="58"/>
      <c r="FA357" s="59"/>
      <c r="FB357" s="59"/>
      <c r="FC357" s="59"/>
      <c r="FD357" s="59"/>
      <c r="FI357" s="59" t="s">
        <v>144</v>
      </c>
      <c r="FJ357" s="59"/>
      <c r="FL357" s="59"/>
    </row>
    <row r="358" spans="1:168" customFormat="1" ht="15" x14ac:dyDescent="0.25">
      <c r="A358" s="60" t="s">
        <v>346</v>
      </c>
      <c r="B358" s="61" t="s">
        <v>177</v>
      </c>
      <c r="C358" s="184" t="s">
        <v>347</v>
      </c>
      <c r="D358" s="184"/>
      <c r="E358" s="184"/>
      <c r="F358" s="62" t="s">
        <v>34</v>
      </c>
      <c r="G358" s="63">
        <v>2</v>
      </c>
      <c r="H358" s="64">
        <v>1</v>
      </c>
      <c r="I358" s="64">
        <v>2</v>
      </c>
      <c r="J358" s="90">
        <v>31680</v>
      </c>
      <c r="K358" s="122">
        <v>1.012</v>
      </c>
      <c r="L358" s="90">
        <v>12450.55</v>
      </c>
      <c r="M358" s="97">
        <v>5.15</v>
      </c>
      <c r="N358" s="91">
        <v>64120.32</v>
      </c>
      <c r="EZ358" s="58"/>
      <c r="FA358" s="59"/>
      <c r="FB358" s="59" t="s">
        <v>347</v>
      </c>
      <c r="FC358" s="59" t="s">
        <v>76</v>
      </c>
      <c r="FD358" s="59" t="s">
        <v>76</v>
      </c>
      <c r="FI358" s="59"/>
      <c r="FJ358" s="59"/>
      <c r="FL358" s="59"/>
    </row>
    <row r="359" spans="1:168" customFormat="1" ht="15" x14ac:dyDescent="0.25">
      <c r="A359" s="88"/>
      <c r="B359" s="89"/>
      <c r="C359" s="184" t="s">
        <v>144</v>
      </c>
      <c r="D359" s="184"/>
      <c r="E359" s="184"/>
      <c r="F359" s="62"/>
      <c r="G359" s="63"/>
      <c r="H359" s="63"/>
      <c r="I359" s="63"/>
      <c r="J359" s="65"/>
      <c r="K359" s="63"/>
      <c r="L359" s="90">
        <v>12450.55</v>
      </c>
      <c r="M359" s="84"/>
      <c r="N359" s="91">
        <v>64120.32</v>
      </c>
      <c r="EZ359" s="58"/>
      <c r="FA359" s="59"/>
      <c r="FB359" s="59"/>
      <c r="FC359" s="59"/>
      <c r="FD359" s="59"/>
      <c r="FI359" s="59" t="s">
        <v>144</v>
      </c>
      <c r="FJ359" s="59"/>
      <c r="FL359" s="59"/>
    </row>
    <row r="360" spans="1:168" customFormat="1" ht="45.75" x14ac:dyDescent="0.25">
      <c r="A360" s="60" t="s">
        <v>348</v>
      </c>
      <c r="B360" s="61" t="s">
        <v>349</v>
      </c>
      <c r="C360" s="182" t="s">
        <v>350</v>
      </c>
      <c r="D360" s="182"/>
      <c r="E360" s="182"/>
      <c r="F360" s="62" t="s">
        <v>34</v>
      </c>
      <c r="G360" s="63">
        <v>1</v>
      </c>
      <c r="H360" s="64">
        <v>1</v>
      </c>
      <c r="I360" s="64">
        <v>1</v>
      </c>
      <c r="J360" s="65"/>
      <c r="K360" s="63"/>
      <c r="L360" s="65"/>
      <c r="M360" s="63"/>
      <c r="N360" s="66"/>
      <c r="EZ360" s="58"/>
      <c r="FA360" s="59"/>
      <c r="FB360" s="59" t="s">
        <v>350</v>
      </c>
      <c r="FC360" s="59" t="s">
        <v>76</v>
      </c>
      <c r="FD360" s="59" t="s">
        <v>76</v>
      </c>
      <c r="FI360" s="59"/>
      <c r="FJ360" s="59"/>
      <c r="FL360" s="59"/>
    </row>
    <row r="361" spans="1:168" customFormat="1" ht="15" x14ac:dyDescent="0.25">
      <c r="A361" s="70"/>
      <c r="B361" s="71" t="s">
        <v>129</v>
      </c>
      <c r="C361" s="170" t="s">
        <v>134</v>
      </c>
      <c r="D361" s="170"/>
      <c r="E361" s="170"/>
      <c r="F361" s="72"/>
      <c r="G361" s="73"/>
      <c r="H361" s="73"/>
      <c r="I361" s="73"/>
      <c r="J361" s="74">
        <v>251.92</v>
      </c>
      <c r="K361" s="75">
        <v>1.3225</v>
      </c>
      <c r="L361" s="74">
        <v>333.16</v>
      </c>
      <c r="M361" s="77">
        <v>60.32</v>
      </c>
      <c r="N361" s="78">
        <v>20096.21</v>
      </c>
      <c r="EZ361" s="58"/>
      <c r="FA361" s="59"/>
      <c r="FB361" s="59"/>
      <c r="FC361" s="59"/>
      <c r="FD361" s="59"/>
      <c r="FF361" s="69" t="s">
        <v>134</v>
      </c>
      <c r="FI361" s="59"/>
      <c r="FJ361" s="59"/>
      <c r="FL361" s="59"/>
    </row>
    <row r="362" spans="1:168" customFormat="1" ht="15" x14ac:dyDescent="0.25">
      <c r="A362" s="70"/>
      <c r="B362" s="71" t="s">
        <v>145</v>
      </c>
      <c r="C362" s="170" t="s">
        <v>149</v>
      </c>
      <c r="D362" s="170"/>
      <c r="E362" s="170"/>
      <c r="F362" s="72"/>
      <c r="G362" s="73"/>
      <c r="H362" s="73"/>
      <c r="I362" s="73"/>
      <c r="J362" s="74">
        <v>120.78</v>
      </c>
      <c r="K362" s="75">
        <v>1.4375</v>
      </c>
      <c r="L362" s="74">
        <v>173.62</v>
      </c>
      <c r="M362" s="77">
        <v>19.170000000000002</v>
      </c>
      <c r="N362" s="78">
        <v>3328.3</v>
      </c>
      <c r="EZ362" s="58"/>
      <c r="FA362" s="59"/>
      <c r="FB362" s="59"/>
      <c r="FC362" s="59"/>
      <c r="FD362" s="59"/>
      <c r="FF362" s="69" t="s">
        <v>149</v>
      </c>
      <c r="FI362" s="59"/>
      <c r="FJ362" s="59"/>
      <c r="FL362" s="59"/>
    </row>
    <row r="363" spans="1:168" customFormat="1" ht="15" x14ac:dyDescent="0.25">
      <c r="A363" s="70"/>
      <c r="B363" s="71" t="s">
        <v>150</v>
      </c>
      <c r="C363" s="170" t="s">
        <v>151</v>
      </c>
      <c r="D363" s="170"/>
      <c r="E363" s="170"/>
      <c r="F363" s="72"/>
      <c r="G363" s="73"/>
      <c r="H363" s="73"/>
      <c r="I363" s="73"/>
      <c r="J363" s="74">
        <v>11.98</v>
      </c>
      <c r="K363" s="75">
        <v>1.4375</v>
      </c>
      <c r="L363" s="74">
        <v>17.22</v>
      </c>
      <c r="M363" s="77">
        <v>60.32</v>
      </c>
      <c r="N363" s="78">
        <v>1038.71</v>
      </c>
      <c r="EZ363" s="58"/>
      <c r="FA363" s="59"/>
      <c r="FB363" s="59"/>
      <c r="FC363" s="59"/>
      <c r="FD363" s="59"/>
      <c r="FF363" s="69" t="s">
        <v>151</v>
      </c>
      <c r="FI363" s="59"/>
      <c r="FJ363" s="59"/>
      <c r="FL363" s="59"/>
    </row>
    <row r="364" spans="1:168" customFormat="1" ht="15" x14ac:dyDescent="0.25">
      <c r="A364" s="70"/>
      <c r="B364" s="71" t="s">
        <v>164</v>
      </c>
      <c r="C364" s="170" t="s">
        <v>175</v>
      </c>
      <c r="D364" s="170"/>
      <c r="E364" s="170"/>
      <c r="F364" s="72"/>
      <c r="G364" s="73"/>
      <c r="H364" s="73"/>
      <c r="I364" s="73"/>
      <c r="J364" s="74">
        <v>812.09</v>
      </c>
      <c r="K364" s="73"/>
      <c r="L364" s="74">
        <v>812.09</v>
      </c>
      <c r="M364" s="77">
        <v>9.1199999999999992</v>
      </c>
      <c r="N364" s="78">
        <v>7406.26</v>
      </c>
      <c r="EZ364" s="58"/>
      <c r="FA364" s="59"/>
      <c r="FB364" s="59"/>
      <c r="FC364" s="59"/>
      <c r="FD364" s="59"/>
      <c r="FF364" s="69" t="s">
        <v>175</v>
      </c>
      <c r="FI364" s="59"/>
      <c r="FJ364" s="59"/>
      <c r="FL364" s="59"/>
    </row>
    <row r="365" spans="1:168" customFormat="1" ht="15" x14ac:dyDescent="0.25">
      <c r="A365" s="79"/>
      <c r="B365" s="71"/>
      <c r="C365" s="170" t="s">
        <v>135</v>
      </c>
      <c r="D365" s="170"/>
      <c r="E365" s="170"/>
      <c r="F365" s="72" t="s">
        <v>136</v>
      </c>
      <c r="G365" s="93">
        <v>26.8</v>
      </c>
      <c r="H365" s="75">
        <v>1.3225</v>
      </c>
      <c r="I365" s="92">
        <v>35.442999999999998</v>
      </c>
      <c r="J365" s="81"/>
      <c r="K365" s="73"/>
      <c r="L365" s="81"/>
      <c r="M365" s="73"/>
      <c r="N365" s="82"/>
      <c r="EZ365" s="58"/>
      <c r="FA365" s="59"/>
      <c r="FB365" s="59"/>
      <c r="FC365" s="59"/>
      <c r="FD365" s="59"/>
      <c r="FG365" s="69" t="s">
        <v>135</v>
      </c>
      <c r="FI365" s="59"/>
      <c r="FJ365" s="59"/>
      <c r="FL365" s="59"/>
    </row>
    <row r="366" spans="1:168" customFormat="1" ht="15" x14ac:dyDescent="0.25">
      <c r="A366" s="79"/>
      <c r="B366" s="71"/>
      <c r="C366" s="171" t="s">
        <v>152</v>
      </c>
      <c r="D366" s="171"/>
      <c r="E366" s="171"/>
      <c r="F366" s="72" t="s">
        <v>136</v>
      </c>
      <c r="G366" s="77">
        <v>0.92</v>
      </c>
      <c r="H366" s="75">
        <v>1.4375</v>
      </c>
      <c r="I366" s="75">
        <v>1.3225</v>
      </c>
      <c r="J366" s="81"/>
      <c r="K366" s="73"/>
      <c r="L366" s="81"/>
      <c r="M366" s="73"/>
      <c r="N366" s="82"/>
      <c r="EZ366" s="58"/>
      <c r="FA366" s="59"/>
      <c r="FB366" s="59"/>
      <c r="FC366" s="59"/>
      <c r="FD366" s="59"/>
      <c r="FG366" s="69" t="s">
        <v>152</v>
      </c>
      <c r="FI366" s="59"/>
      <c r="FJ366" s="59"/>
      <c r="FL366" s="59"/>
    </row>
    <row r="367" spans="1:168" customFormat="1" ht="15" x14ac:dyDescent="0.25">
      <c r="A367" s="67"/>
      <c r="B367" s="71"/>
      <c r="C367" s="172" t="s">
        <v>137</v>
      </c>
      <c r="D367" s="172"/>
      <c r="E367" s="172"/>
      <c r="F367" s="83"/>
      <c r="G367" s="84"/>
      <c r="H367" s="84"/>
      <c r="I367" s="84"/>
      <c r="J367" s="86">
        <v>1184.79</v>
      </c>
      <c r="K367" s="84"/>
      <c r="L367" s="86">
        <v>1318.87</v>
      </c>
      <c r="M367" s="84"/>
      <c r="N367" s="87">
        <v>30830.77</v>
      </c>
      <c r="EZ367" s="58"/>
      <c r="FA367" s="59"/>
      <c r="FB367" s="59"/>
      <c r="FC367" s="59"/>
      <c r="FD367" s="59"/>
      <c r="FH367" s="69" t="s">
        <v>137</v>
      </c>
      <c r="FI367" s="59"/>
      <c r="FJ367" s="59"/>
      <c r="FL367" s="59"/>
    </row>
    <row r="368" spans="1:168" customFormat="1" ht="15" x14ac:dyDescent="0.25">
      <c r="A368" s="79"/>
      <c r="B368" s="71"/>
      <c r="C368" s="170" t="s">
        <v>138</v>
      </c>
      <c r="D368" s="170"/>
      <c r="E368" s="170"/>
      <c r="F368" s="72"/>
      <c r="G368" s="73"/>
      <c r="H368" s="73"/>
      <c r="I368" s="73"/>
      <c r="J368" s="81"/>
      <c r="K368" s="73"/>
      <c r="L368" s="74">
        <v>350.38</v>
      </c>
      <c r="M368" s="73"/>
      <c r="N368" s="78">
        <v>21134.92</v>
      </c>
      <c r="EZ368" s="58"/>
      <c r="FA368" s="59"/>
      <c r="FB368" s="59"/>
      <c r="FC368" s="59"/>
      <c r="FD368" s="59"/>
      <c r="FG368" s="69" t="s">
        <v>138</v>
      </c>
      <c r="FI368" s="59"/>
      <c r="FJ368" s="59"/>
      <c r="FL368" s="59"/>
    </row>
    <row r="369" spans="1:168" customFormat="1" ht="15" x14ac:dyDescent="0.25">
      <c r="A369" s="79"/>
      <c r="B369" s="71" t="s">
        <v>351</v>
      </c>
      <c r="C369" s="170" t="s">
        <v>352</v>
      </c>
      <c r="D369" s="170"/>
      <c r="E369" s="170"/>
      <c r="F369" s="72" t="s">
        <v>141</v>
      </c>
      <c r="G369" s="80">
        <v>92</v>
      </c>
      <c r="H369" s="73"/>
      <c r="I369" s="80">
        <v>92</v>
      </c>
      <c r="J369" s="81"/>
      <c r="K369" s="73"/>
      <c r="L369" s="74">
        <v>322.35000000000002</v>
      </c>
      <c r="M369" s="73"/>
      <c r="N369" s="78">
        <v>19444.13</v>
      </c>
      <c r="EZ369" s="58"/>
      <c r="FA369" s="59"/>
      <c r="FB369" s="59"/>
      <c r="FC369" s="59"/>
      <c r="FD369" s="59"/>
      <c r="FG369" s="69" t="s">
        <v>352</v>
      </c>
      <c r="FI369" s="59"/>
      <c r="FJ369" s="59"/>
      <c r="FL369" s="59"/>
    </row>
    <row r="370" spans="1:168" customFormat="1" ht="15" x14ac:dyDescent="0.25">
      <c r="A370" s="79"/>
      <c r="B370" s="71" t="s">
        <v>353</v>
      </c>
      <c r="C370" s="171" t="s">
        <v>354</v>
      </c>
      <c r="D370" s="171"/>
      <c r="E370" s="171"/>
      <c r="F370" s="72" t="s">
        <v>141</v>
      </c>
      <c r="G370" s="80">
        <v>49</v>
      </c>
      <c r="H370" s="73"/>
      <c r="I370" s="80">
        <v>49</v>
      </c>
      <c r="J370" s="81"/>
      <c r="K370" s="73"/>
      <c r="L370" s="74">
        <v>171.69</v>
      </c>
      <c r="M370" s="73"/>
      <c r="N370" s="78">
        <v>10356.11</v>
      </c>
      <c r="EZ370" s="58"/>
      <c r="FA370" s="59"/>
      <c r="FB370" s="59"/>
      <c r="FC370" s="59"/>
      <c r="FD370" s="59"/>
      <c r="FG370" s="69" t="s">
        <v>354</v>
      </c>
      <c r="FI370" s="59"/>
      <c r="FJ370" s="59"/>
      <c r="FL370" s="59"/>
    </row>
    <row r="371" spans="1:168" customFormat="1" ht="15" x14ac:dyDescent="0.25">
      <c r="A371" s="88"/>
      <c r="B371" s="89"/>
      <c r="C371" s="184" t="s">
        <v>144</v>
      </c>
      <c r="D371" s="184"/>
      <c r="E371" s="184"/>
      <c r="F371" s="62"/>
      <c r="G371" s="63"/>
      <c r="H371" s="63"/>
      <c r="I371" s="63"/>
      <c r="J371" s="65"/>
      <c r="K371" s="63"/>
      <c r="L371" s="90">
        <v>1812.91</v>
      </c>
      <c r="M371" s="84"/>
      <c r="N371" s="91">
        <v>60631.01</v>
      </c>
      <c r="EZ371" s="58"/>
      <c r="FA371" s="59"/>
      <c r="FB371" s="59"/>
      <c r="FC371" s="59"/>
      <c r="FD371" s="59"/>
      <c r="FI371" s="59" t="s">
        <v>144</v>
      </c>
      <c r="FJ371" s="59"/>
      <c r="FL371" s="59"/>
    </row>
    <row r="372" spans="1:168" customFormat="1" ht="23.25" x14ac:dyDescent="0.25">
      <c r="A372" s="60" t="s">
        <v>355</v>
      </c>
      <c r="B372" s="61" t="s">
        <v>356</v>
      </c>
      <c r="C372" s="184" t="s">
        <v>357</v>
      </c>
      <c r="D372" s="184"/>
      <c r="E372" s="184"/>
      <c r="F372" s="62" t="s">
        <v>34</v>
      </c>
      <c r="G372" s="63">
        <v>-2</v>
      </c>
      <c r="H372" s="64">
        <v>1</v>
      </c>
      <c r="I372" s="64">
        <v>-2</v>
      </c>
      <c r="J372" s="99">
        <v>266.67</v>
      </c>
      <c r="K372" s="63"/>
      <c r="L372" s="99">
        <v>-533.34</v>
      </c>
      <c r="M372" s="97">
        <v>7.64</v>
      </c>
      <c r="N372" s="91">
        <v>-4074.72</v>
      </c>
      <c r="EZ372" s="58"/>
      <c r="FA372" s="59"/>
      <c r="FB372" s="59" t="s">
        <v>357</v>
      </c>
      <c r="FC372" s="59" t="s">
        <v>76</v>
      </c>
      <c r="FD372" s="59" t="s">
        <v>76</v>
      </c>
      <c r="FI372" s="59"/>
      <c r="FJ372" s="59"/>
      <c r="FL372" s="59"/>
    </row>
    <row r="373" spans="1:168" customFormat="1" ht="15" x14ac:dyDescent="0.25">
      <c r="A373" s="88"/>
      <c r="B373" s="89"/>
      <c r="C373" s="184" t="s">
        <v>144</v>
      </c>
      <c r="D373" s="184"/>
      <c r="E373" s="184"/>
      <c r="F373" s="62"/>
      <c r="G373" s="63"/>
      <c r="H373" s="63"/>
      <c r="I373" s="63"/>
      <c r="J373" s="65"/>
      <c r="K373" s="63"/>
      <c r="L373" s="99">
        <v>-533.34</v>
      </c>
      <c r="M373" s="84"/>
      <c r="N373" s="91">
        <v>-4074.72</v>
      </c>
      <c r="EZ373" s="58"/>
      <c r="FA373" s="59"/>
      <c r="FB373" s="59"/>
      <c r="FC373" s="59"/>
      <c r="FD373" s="59"/>
      <c r="FI373" s="59" t="s">
        <v>144</v>
      </c>
      <c r="FJ373" s="59"/>
      <c r="FL373" s="59"/>
    </row>
    <row r="374" spans="1:168" customFormat="1" ht="23.25" x14ac:dyDescent="0.25">
      <c r="A374" s="60" t="s">
        <v>358</v>
      </c>
      <c r="B374" s="61" t="s">
        <v>177</v>
      </c>
      <c r="C374" s="184" t="s">
        <v>56</v>
      </c>
      <c r="D374" s="184"/>
      <c r="E374" s="184"/>
      <c r="F374" s="62" t="s">
        <v>34</v>
      </c>
      <c r="G374" s="63">
        <v>1</v>
      </c>
      <c r="H374" s="64">
        <v>1</v>
      </c>
      <c r="I374" s="64">
        <v>1</v>
      </c>
      <c r="J374" s="90">
        <v>134400</v>
      </c>
      <c r="K374" s="122">
        <v>1.012</v>
      </c>
      <c r="L374" s="90">
        <v>14913.68</v>
      </c>
      <c r="M374" s="97">
        <v>9.1199999999999992</v>
      </c>
      <c r="N374" s="91">
        <v>136012.79999999999</v>
      </c>
      <c r="EZ374" s="58"/>
      <c r="FA374" s="59"/>
      <c r="FB374" s="59" t="s">
        <v>56</v>
      </c>
      <c r="FC374" s="59" t="s">
        <v>76</v>
      </c>
      <c r="FD374" s="59" t="s">
        <v>76</v>
      </c>
      <c r="FI374" s="59"/>
      <c r="FJ374" s="59"/>
      <c r="FL374" s="59"/>
    </row>
    <row r="375" spans="1:168" customFormat="1" ht="15" x14ac:dyDescent="0.25">
      <c r="A375" s="88"/>
      <c r="B375" s="89"/>
      <c r="C375" s="184" t="s">
        <v>144</v>
      </c>
      <c r="D375" s="184"/>
      <c r="E375" s="184"/>
      <c r="F375" s="62"/>
      <c r="G375" s="63"/>
      <c r="H375" s="63"/>
      <c r="I375" s="63"/>
      <c r="J375" s="65"/>
      <c r="K375" s="63"/>
      <c r="L375" s="90">
        <v>14913.68</v>
      </c>
      <c r="M375" s="84"/>
      <c r="N375" s="91">
        <v>136012.79999999999</v>
      </c>
      <c r="EZ375" s="58"/>
      <c r="FA375" s="59"/>
      <c r="FB375" s="59"/>
      <c r="FC375" s="59"/>
      <c r="FD375" s="59"/>
      <c r="FI375" s="59" t="s">
        <v>144</v>
      </c>
      <c r="FJ375" s="59"/>
      <c r="FL375" s="59"/>
    </row>
    <row r="376" spans="1:168" customFormat="1" ht="15" x14ac:dyDescent="0.25">
      <c r="A376" s="60" t="s">
        <v>359</v>
      </c>
      <c r="B376" s="61" t="s">
        <v>177</v>
      </c>
      <c r="C376" s="184" t="s">
        <v>360</v>
      </c>
      <c r="D376" s="184"/>
      <c r="E376" s="184"/>
      <c r="F376" s="62" t="s">
        <v>34</v>
      </c>
      <c r="G376" s="63">
        <v>1</v>
      </c>
      <c r="H376" s="64">
        <v>1</v>
      </c>
      <c r="I376" s="64">
        <v>1</v>
      </c>
      <c r="J376" s="90">
        <v>7000</v>
      </c>
      <c r="K376" s="63"/>
      <c r="L376" s="99">
        <v>767.54</v>
      </c>
      <c r="M376" s="97">
        <v>9.1199999999999992</v>
      </c>
      <c r="N376" s="91">
        <v>7000</v>
      </c>
      <c r="EZ376" s="58"/>
      <c r="FA376" s="59"/>
      <c r="FB376" s="59" t="s">
        <v>360</v>
      </c>
      <c r="FC376" s="59" t="s">
        <v>76</v>
      </c>
      <c r="FD376" s="59" t="s">
        <v>76</v>
      </c>
      <c r="FI376" s="59"/>
      <c r="FJ376" s="59"/>
      <c r="FL376" s="59"/>
    </row>
    <row r="377" spans="1:168" customFormat="1" ht="15" x14ac:dyDescent="0.25">
      <c r="A377" s="88"/>
      <c r="B377" s="89"/>
      <c r="C377" s="184" t="s">
        <v>144</v>
      </c>
      <c r="D377" s="184"/>
      <c r="E377" s="184"/>
      <c r="F377" s="62"/>
      <c r="G377" s="63"/>
      <c r="H377" s="63"/>
      <c r="I377" s="63"/>
      <c r="J377" s="65"/>
      <c r="K377" s="63"/>
      <c r="L377" s="99">
        <v>767.54</v>
      </c>
      <c r="M377" s="84"/>
      <c r="N377" s="91">
        <v>7000</v>
      </c>
      <c r="EZ377" s="58"/>
      <c r="FA377" s="59"/>
      <c r="FB377" s="59"/>
      <c r="FC377" s="59"/>
      <c r="FD377" s="59"/>
      <c r="FI377" s="59" t="s">
        <v>144</v>
      </c>
      <c r="FJ377" s="59"/>
      <c r="FL377" s="59"/>
    </row>
    <row r="378" spans="1:168" customFormat="1" ht="15" x14ac:dyDescent="0.25">
      <c r="A378" s="60" t="s">
        <v>361</v>
      </c>
      <c r="B378" s="61" t="s">
        <v>177</v>
      </c>
      <c r="C378" s="184" t="s">
        <v>58</v>
      </c>
      <c r="D378" s="184"/>
      <c r="E378" s="184"/>
      <c r="F378" s="62" t="s">
        <v>34</v>
      </c>
      <c r="G378" s="63">
        <v>1</v>
      </c>
      <c r="H378" s="64">
        <v>1</v>
      </c>
      <c r="I378" s="64">
        <v>1</v>
      </c>
      <c r="J378" s="90">
        <v>7000</v>
      </c>
      <c r="K378" s="63"/>
      <c r="L378" s="99">
        <v>767.54</v>
      </c>
      <c r="M378" s="97">
        <v>9.1199999999999992</v>
      </c>
      <c r="N378" s="91">
        <v>7000</v>
      </c>
      <c r="EZ378" s="58"/>
      <c r="FA378" s="59"/>
      <c r="FB378" s="59" t="s">
        <v>58</v>
      </c>
      <c r="FC378" s="59" t="s">
        <v>76</v>
      </c>
      <c r="FD378" s="59" t="s">
        <v>76</v>
      </c>
      <c r="FI378" s="59"/>
      <c r="FJ378" s="59"/>
      <c r="FL378" s="59"/>
    </row>
    <row r="379" spans="1:168" customFormat="1" ht="15" x14ac:dyDescent="0.25">
      <c r="A379" s="88"/>
      <c r="B379" s="89"/>
      <c r="C379" s="184" t="s">
        <v>144</v>
      </c>
      <c r="D379" s="184"/>
      <c r="E379" s="184"/>
      <c r="F379" s="62"/>
      <c r="G379" s="63"/>
      <c r="H379" s="63"/>
      <c r="I379" s="63"/>
      <c r="J379" s="65"/>
      <c r="K379" s="63"/>
      <c r="L379" s="99">
        <v>767.54</v>
      </c>
      <c r="M379" s="84"/>
      <c r="N379" s="91">
        <v>7000</v>
      </c>
      <c r="EZ379" s="58"/>
      <c r="FA379" s="59"/>
      <c r="FB379" s="59"/>
      <c r="FC379" s="59"/>
      <c r="FD379" s="59"/>
      <c r="FI379" s="59" t="s">
        <v>144</v>
      </c>
      <c r="FJ379" s="59"/>
      <c r="FL379" s="59"/>
    </row>
    <row r="380" spans="1:168" customFormat="1" ht="34.5" x14ac:dyDescent="0.25">
      <c r="A380" s="60" t="s">
        <v>362</v>
      </c>
      <c r="B380" s="61" t="s">
        <v>363</v>
      </c>
      <c r="C380" s="182" t="s">
        <v>364</v>
      </c>
      <c r="D380" s="182"/>
      <c r="E380" s="182"/>
      <c r="F380" s="62" t="s">
        <v>365</v>
      </c>
      <c r="G380" s="63">
        <v>0.1</v>
      </c>
      <c r="H380" s="64">
        <v>1</v>
      </c>
      <c r="I380" s="100">
        <v>0.1</v>
      </c>
      <c r="J380" s="65"/>
      <c r="K380" s="63"/>
      <c r="L380" s="65"/>
      <c r="M380" s="63"/>
      <c r="N380" s="66"/>
      <c r="EZ380" s="58"/>
      <c r="FA380" s="59"/>
      <c r="FB380" s="59" t="s">
        <v>364</v>
      </c>
      <c r="FC380" s="59" t="s">
        <v>76</v>
      </c>
      <c r="FD380" s="59" t="s">
        <v>76</v>
      </c>
      <c r="FI380" s="59"/>
      <c r="FJ380" s="59"/>
      <c r="FL380" s="59"/>
    </row>
    <row r="381" spans="1:168" customFormat="1" ht="15" x14ac:dyDescent="0.25">
      <c r="A381" s="67"/>
      <c r="B381" s="68"/>
      <c r="C381" s="170" t="s">
        <v>366</v>
      </c>
      <c r="D381" s="170"/>
      <c r="E381" s="170"/>
      <c r="F381" s="170"/>
      <c r="G381" s="170"/>
      <c r="H381" s="170"/>
      <c r="I381" s="170"/>
      <c r="J381" s="170"/>
      <c r="K381" s="170"/>
      <c r="L381" s="170"/>
      <c r="M381" s="170"/>
      <c r="N381" s="183"/>
      <c r="EZ381" s="58"/>
      <c r="FA381" s="59"/>
      <c r="FB381" s="59"/>
      <c r="FC381" s="59"/>
      <c r="FD381" s="59"/>
      <c r="FE381" s="69" t="s">
        <v>366</v>
      </c>
      <c r="FI381" s="59"/>
      <c r="FJ381" s="59"/>
      <c r="FL381" s="59"/>
    </row>
    <row r="382" spans="1:168" customFormat="1" ht="15" x14ac:dyDescent="0.25">
      <c r="A382" s="70"/>
      <c r="B382" s="71" t="s">
        <v>129</v>
      </c>
      <c r="C382" s="170" t="s">
        <v>134</v>
      </c>
      <c r="D382" s="170"/>
      <c r="E382" s="170"/>
      <c r="F382" s="72"/>
      <c r="G382" s="73"/>
      <c r="H382" s="73"/>
      <c r="I382" s="73"/>
      <c r="J382" s="74">
        <v>19.32</v>
      </c>
      <c r="K382" s="75">
        <v>1.3225</v>
      </c>
      <c r="L382" s="74">
        <v>2.56</v>
      </c>
      <c r="M382" s="77">
        <v>60.32</v>
      </c>
      <c r="N382" s="101">
        <v>154.41999999999999</v>
      </c>
      <c r="EZ382" s="58"/>
      <c r="FA382" s="59"/>
      <c r="FB382" s="59"/>
      <c r="FC382" s="59"/>
      <c r="FD382" s="59"/>
      <c r="FF382" s="69" t="s">
        <v>134</v>
      </c>
      <c r="FI382" s="59"/>
      <c r="FJ382" s="59"/>
      <c r="FL382" s="59"/>
    </row>
    <row r="383" spans="1:168" customFormat="1" ht="15" x14ac:dyDescent="0.25">
      <c r="A383" s="70"/>
      <c r="B383" s="71" t="s">
        <v>145</v>
      </c>
      <c r="C383" s="170" t="s">
        <v>149</v>
      </c>
      <c r="D383" s="170"/>
      <c r="E383" s="170"/>
      <c r="F383" s="72"/>
      <c r="G383" s="73"/>
      <c r="H383" s="73"/>
      <c r="I383" s="73"/>
      <c r="J383" s="74">
        <v>6.01</v>
      </c>
      <c r="K383" s="75">
        <v>1.4375</v>
      </c>
      <c r="L383" s="74">
        <v>0.86</v>
      </c>
      <c r="M383" s="77">
        <v>9.4499999999999993</v>
      </c>
      <c r="N383" s="101">
        <v>8.1300000000000008</v>
      </c>
      <c r="EZ383" s="58"/>
      <c r="FA383" s="59"/>
      <c r="FB383" s="59"/>
      <c r="FC383" s="59"/>
      <c r="FD383" s="59"/>
      <c r="FF383" s="69" t="s">
        <v>149</v>
      </c>
      <c r="FI383" s="59"/>
      <c r="FJ383" s="59"/>
      <c r="FL383" s="59"/>
    </row>
    <row r="384" spans="1:168" customFormat="1" ht="15" x14ac:dyDescent="0.25">
      <c r="A384" s="70"/>
      <c r="B384" s="71" t="s">
        <v>150</v>
      </c>
      <c r="C384" s="170" t="s">
        <v>151</v>
      </c>
      <c r="D384" s="170"/>
      <c r="E384" s="170"/>
      <c r="F384" s="72"/>
      <c r="G384" s="73"/>
      <c r="H384" s="73"/>
      <c r="I384" s="73"/>
      <c r="J384" s="74">
        <v>0.22</v>
      </c>
      <c r="K384" s="75">
        <v>1.4375</v>
      </c>
      <c r="L384" s="74">
        <v>0.03</v>
      </c>
      <c r="M384" s="77">
        <v>60.32</v>
      </c>
      <c r="N384" s="101">
        <v>1.81</v>
      </c>
      <c r="EZ384" s="58"/>
      <c r="FA384" s="59"/>
      <c r="FB384" s="59"/>
      <c r="FC384" s="59"/>
      <c r="FD384" s="59"/>
      <c r="FF384" s="69" t="s">
        <v>151</v>
      </c>
      <c r="FI384" s="59"/>
      <c r="FJ384" s="59"/>
      <c r="FL384" s="59"/>
    </row>
    <row r="385" spans="1:168" customFormat="1" ht="15" x14ac:dyDescent="0.25">
      <c r="A385" s="70"/>
      <c r="B385" s="71" t="s">
        <v>164</v>
      </c>
      <c r="C385" s="170" t="s">
        <v>175</v>
      </c>
      <c r="D385" s="170"/>
      <c r="E385" s="170"/>
      <c r="F385" s="72"/>
      <c r="G385" s="73"/>
      <c r="H385" s="73"/>
      <c r="I385" s="73"/>
      <c r="J385" s="74">
        <v>138.16</v>
      </c>
      <c r="K385" s="73"/>
      <c r="L385" s="74">
        <v>13.82</v>
      </c>
      <c r="M385" s="77">
        <v>14.73</v>
      </c>
      <c r="N385" s="101">
        <v>203.57</v>
      </c>
      <c r="EZ385" s="58"/>
      <c r="FA385" s="59"/>
      <c r="FB385" s="59"/>
      <c r="FC385" s="59"/>
      <c r="FD385" s="59"/>
      <c r="FF385" s="69" t="s">
        <v>175</v>
      </c>
      <c r="FI385" s="59"/>
      <c r="FJ385" s="59"/>
      <c r="FL385" s="59"/>
    </row>
    <row r="386" spans="1:168" customFormat="1" ht="15" x14ac:dyDescent="0.25">
      <c r="A386" s="79"/>
      <c r="B386" s="71"/>
      <c r="C386" s="170" t="s">
        <v>135</v>
      </c>
      <c r="D386" s="170"/>
      <c r="E386" s="170"/>
      <c r="F386" s="72" t="s">
        <v>136</v>
      </c>
      <c r="G386" s="77">
        <v>2.13</v>
      </c>
      <c r="H386" s="75">
        <v>1.3225</v>
      </c>
      <c r="I386" s="95">
        <v>0.28169250000000001</v>
      </c>
      <c r="J386" s="81"/>
      <c r="K386" s="73"/>
      <c r="L386" s="81"/>
      <c r="M386" s="73"/>
      <c r="N386" s="82"/>
      <c r="EZ386" s="58"/>
      <c r="FA386" s="59"/>
      <c r="FB386" s="59"/>
      <c r="FC386" s="59"/>
      <c r="FD386" s="59"/>
      <c r="FG386" s="69" t="s">
        <v>135</v>
      </c>
      <c r="FI386" s="59"/>
      <c r="FJ386" s="59"/>
      <c r="FL386" s="59"/>
    </row>
    <row r="387" spans="1:168" customFormat="1" ht="15" x14ac:dyDescent="0.25">
      <c r="A387" s="79"/>
      <c r="B387" s="71"/>
      <c r="C387" s="171" t="s">
        <v>152</v>
      </c>
      <c r="D387" s="171"/>
      <c r="E387" s="171"/>
      <c r="F387" s="72" t="s">
        <v>136</v>
      </c>
      <c r="G387" s="77">
        <v>0.02</v>
      </c>
      <c r="H387" s="75">
        <v>1.4375</v>
      </c>
      <c r="I387" s="102">
        <v>2.875E-3</v>
      </c>
      <c r="J387" s="81"/>
      <c r="K387" s="73"/>
      <c r="L387" s="81"/>
      <c r="M387" s="73"/>
      <c r="N387" s="82"/>
      <c r="EZ387" s="58"/>
      <c r="FA387" s="59"/>
      <c r="FB387" s="59"/>
      <c r="FC387" s="59"/>
      <c r="FD387" s="59"/>
      <c r="FG387" s="69" t="s">
        <v>152</v>
      </c>
      <c r="FI387" s="59"/>
      <c r="FJ387" s="59"/>
      <c r="FL387" s="59"/>
    </row>
    <row r="388" spans="1:168" customFormat="1" ht="15" x14ac:dyDescent="0.25">
      <c r="A388" s="67"/>
      <c r="B388" s="71"/>
      <c r="C388" s="172" t="s">
        <v>137</v>
      </c>
      <c r="D388" s="172"/>
      <c r="E388" s="172"/>
      <c r="F388" s="83"/>
      <c r="G388" s="84"/>
      <c r="H388" s="84"/>
      <c r="I388" s="84"/>
      <c r="J388" s="85">
        <v>163.49</v>
      </c>
      <c r="K388" s="84"/>
      <c r="L388" s="85">
        <v>17.239999999999998</v>
      </c>
      <c r="M388" s="84"/>
      <c r="N388" s="123">
        <v>366.12</v>
      </c>
      <c r="EZ388" s="58"/>
      <c r="FA388" s="59"/>
      <c r="FB388" s="59"/>
      <c r="FC388" s="59"/>
      <c r="FD388" s="59"/>
      <c r="FH388" s="69" t="s">
        <v>137</v>
      </c>
      <c r="FI388" s="59"/>
      <c r="FJ388" s="59"/>
      <c r="FL388" s="59"/>
    </row>
    <row r="389" spans="1:168" customFormat="1" ht="15" x14ac:dyDescent="0.25">
      <c r="A389" s="79"/>
      <c r="B389" s="71"/>
      <c r="C389" s="170" t="s">
        <v>138</v>
      </c>
      <c r="D389" s="170"/>
      <c r="E389" s="170"/>
      <c r="F389" s="72"/>
      <c r="G389" s="73"/>
      <c r="H389" s="73"/>
      <c r="I389" s="73"/>
      <c r="J389" s="81"/>
      <c r="K389" s="73"/>
      <c r="L389" s="74">
        <v>2.59</v>
      </c>
      <c r="M389" s="73"/>
      <c r="N389" s="101">
        <v>156.22999999999999</v>
      </c>
      <c r="EZ389" s="58"/>
      <c r="FA389" s="59"/>
      <c r="FB389" s="59"/>
      <c r="FC389" s="59"/>
      <c r="FD389" s="59"/>
      <c r="FG389" s="69" t="s">
        <v>138</v>
      </c>
      <c r="FI389" s="59"/>
      <c r="FJ389" s="59"/>
      <c r="FL389" s="59"/>
    </row>
    <row r="390" spans="1:168" customFormat="1" ht="23.25" x14ac:dyDescent="0.25">
      <c r="A390" s="79"/>
      <c r="B390" s="71" t="s">
        <v>367</v>
      </c>
      <c r="C390" s="170" t="s">
        <v>368</v>
      </c>
      <c r="D390" s="170"/>
      <c r="E390" s="170"/>
      <c r="F390" s="72" t="s">
        <v>141</v>
      </c>
      <c r="G390" s="80">
        <v>94</v>
      </c>
      <c r="H390" s="73"/>
      <c r="I390" s="80">
        <v>94</v>
      </c>
      <c r="J390" s="81"/>
      <c r="K390" s="73"/>
      <c r="L390" s="74">
        <v>2.4300000000000002</v>
      </c>
      <c r="M390" s="73"/>
      <c r="N390" s="101">
        <v>146.86000000000001</v>
      </c>
      <c r="EZ390" s="58"/>
      <c r="FA390" s="59"/>
      <c r="FB390" s="59"/>
      <c r="FC390" s="59"/>
      <c r="FD390" s="59"/>
      <c r="FG390" s="69" t="s">
        <v>368</v>
      </c>
      <c r="FI390" s="59"/>
      <c r="FJ390" s="59"/>
      <c r="FL390" s="59"/>
    </row>
    <row r="391" spans="1:168" customFormat="1" ht="45" x14ac:dyDescent="0.25">
      <c r="A391" s="79"/>
      <c r="B391" s="71" t="s">
        <v>369</v>
      </c>
      <c r="C391" s="171" t="s">
        <v>370</v>
      </c>
      <c r="D391" s="171"/>
      <c r="E391" s="171"/>
      <c r="F391" s="72" t="s">
        <v>141</v>
      </c>
      <c r="G391" s="80">
        <v>51</v>
      </c>
      <c r="H391" s="77">
        <v>0.85</v>
      </c>
      <c r="I391" s="77">
        <v>43.35</v>
      </c>
      <c r="J391" s="81"/>
      <c r="K391" s="73"/>
      <c r="L391" s="74">
        <v>1.1200000000000001</v>
      </c>
      <c r="M391" s="73"/>
      <c r="N391" s="101">
        <v>67.73</v>
      </c>
      <c r="EZ391" s="58"/>
      <c r="FA391" s="59"/>
      <c r="FB391" s="59"/>
      <c r="FC391" s="59"/>
      <c r="FD391" s="59"/>
      <c r="FG391" s="69" t="s">
        <v>370</v>
      </c>
      <c r="FI391" s="59"/>
      <c r="FJ391" s="59"/>
      <c r="FL391" s="59"/>
    </row>
    <row r="392" spans="1:168" customFormat="1" ht="15" x14ac:dyDescent="0.25">
      <c r="A392" s="88"/>
      <c r="B392" s="89"/>
      <c r="C392" s="184" t="s">
        <v>144</v>
      </c>
      <c r="D392" s="184"/>
      <c r="E392" s="184"/>
      <c r="F392" s="62"/>
      <c r="G392" s="63"/>
      <c r="H392" s="63"/>
      <c r="I392" s="63"/>
      <c r="J392" s="65"/>
      <c r="K392" s="63"/>
      <c r="L392" s="99">
        <v>20.79</v>
      </c>
      <c r="M392" s="84"/>
      <c r="N392" s="124">
        <v>580.71</v>
      </c>
      <c r="EZ392" s="58"/>
      <c r="FA392" s="59"/>
      <c r="FB392" s="59"/>
      <c r="FC392" s="59"/>
      <c r="FD392" s="59"/>
      <c r="FI392" s="59" t="s">
        <v>144</v>
      </c>
      <c r="FJ392" s="59"/>
      <c r="FL392" s="59"/>
    </row>
    <row r="393" spans="1:168" customFormat="1" ht="15" x14ac:dyDescent="0.25">
      <c r="A393" s="60" t="s">
        <v>371</v>
      </c>
      <c r="B393" s="61" t="s">
        <v>372</v>
      </c>
      <c r="C393" s="184" t="s">
        <v>373</v>
      </c>
      <c r="D393" s="184"/>
      <c r="E393" s="184"/>
      <c r="F393" s="62" t="s">
        <v>41</v>
      </c>
      <c r="G393" s="63">
        <v>-8.9999999999999998E-4</v>
      </c>
      <c r="H393" s="64">
        <v>1</v>
      </c>
      <c r="I393" s="94">
        <v>-8.9999999999999998E-4</v>
      </c>
      <c r="J393" s="90">
        <v>14312.87</v>
      </c>
      <c r="K393" s="63"/>
      <c r="L393" s="99">
        <v>-12.88</v>
      </c>
      <c r="M393" s="97">
        <v>13.43</v>
      </c>
      <c r="N393" s="124">
        <v>-172.98</v>
      </c>
      <c r="EZ393" s="58"/>
      <c r="FA393" s="59"/>
      <c r="FB393" s="59" t="s">
        <v>373</v>
      </c>
      <c r="FC393" s="59" t="s">
        <v>76</v>
      </c>
      <c r="FD393" s="59" t="s">
        <v>76</v>
      </c>
      <c r="FI393" s="59"/>
      <c r="FJ393" s="59"/>
      <c r="FL393" s="59"/>
    </row>
    <row r="394" spans="1:168" customFormat="1" ht="15" x14ac:dyDescent="0.25">
      <c r="A394" s="88"/>
      <c r="B394" s="89"/>
      <c r="C394" s="184" t="s">
        <v>144</v>
      </c>
      <c r="D394" s="184"/>
      <c r="E394" s="184"/>
      <c r="F394" s="62"/>
      <c r="G394" s="63"/>
      <c r="H394" s="63"/>
      <c r="I394" s="63"/>
      <c r="J394" s="65"/>
      <c r="K394" s="63"/>
      <c r="L394" s="99">
        <v>-12.88</v>
      </c>
      <c r="M394" s="84"/>
      <c r="N394" s="124">
        <v>-172.98</v>
      </c>
      <c r="EZ394" s="58"/>
      <c r="FA394" s="59"/>
      <c r="FB394" s="59"/>
      <c r="FC394" s="59"/>
      <c r="FD394" s="59"/>
      <c r="FI394" s="59" t="s">
        <v>144</v>
      </c>
      <c r="FJ394" s="59"/>
      <c r="FL394" s="59"/>
    </row>
    <row r="395" spans="1:168" customFormat="1" ht="15" x14ac:dyDescent="0.25">
      <c r="A395" s="60" t="s">
        <v>374</v>
      </c>
      <c r="B395" s="61" t="s">
        <v>177</v>
      </c>
      <c r="C395" s="184" t="s">
        <v>61</v>
      </c>
      <c r="D395" s="184"/>
      <c r="E395" s="184"/>
      <c r="F395" s="62" t="s">
        <v>62</v>
      </c>
      <c r="G395" s="63">
        <v>0.76</v>
      </c>
      <c r="H395" s="64">
        <v>1</v>
      </c>
      <c r="I395" s="97">
        <v>0.76</v>
      </c>
      <c r="J395" s="99">
        <v>440.91</v>
      </c>
      <c r="K395" s="63"/>
      <c r="L395" s="99">
        <v>22.75</v>
      </c>
      <c r="M395" s="97">
        <v>14.73</v>
      </c>
      <c r="N395" s="124">
        <v>335.09</v>
      </c>
      <c r="EZ395" s="58"/>
      <c r="FA395" s="59"/>
      <c r="FB395" s="59" t="s">
        <v>61</v>
      </c>
      <c r="FC395" s="59" t="s">
        <v>76</v>
      </c>
      <c r="FD395" s="59" t="s">
        <v>76</v>
      </c>
      <c r="FI395" s="59"/>
      <c r="FJ395" s="59"/>
      <c r="FL395" s="59"/>
    </row>
    <row r="396" spans="1:168" customFormat="1" ht="15" x14ac:dyDescent="0.25">
      <c r="A396" s="88"/>
      <c r="B396" s="89"/>
      <c r="C396" s="184" t="s">
        <v>144</v>
      </c>
      <c r="D396" s="184"/>
      <c r="E396" s="184"/>
      <c r="F396" s="62"/>
      <c r="G396" s="63"/>
      <c r="H396" s="63"/>
      <c r="I396" s="63"/>
      <c r="J396" s="65"/>
      <c r="K396" s="63"/>
      <c r="L396" s="99">
        <v>22.75</v>
      </c>
      <c r="M396" s="84"/>
      <c r="N396" s="124">
        <v>335.09</v>
      </c>
      <c r="EZ396" s="58"/>
      <c r="FA396" s="59"/>
      <c r="FB396" s="59"/>
      <c r="FC396" s="59"/>
      <c r="FD396" s="59"/>
      <c r="FI396" s="59" t="s">
        <v>144</v>
      </c>
      <c r="FJ396" s="59"/>
      <c r="FL396" s="59"/>
    </row>
    <row r="397" spans="1:168" customFormat="1" ht="15" x14ac:dyDescent="0.25">
      <c r="A397" s="60" t="s">
        <v>375</v>
      </c>
      <c r="B397" s="61" t="s">
        <v>177</v>
      </c>
      <c r="C397" s="184" t="s">
        <v>63</v>
      </c>
      <c r="D397" s="184"/>
      <c r="E397" s="184"/>
      <c r="F397" s="62" t="s">
        <v>62</v>
      </c>
      <c r="G397" s="63">
        <v>0.76</v>
      </c>
      <c r="H397" s="64">
        <v>1</v>
      </c>
      <c r="I397" s="97">
        <v>0.76</v>
      </c>
      <c r="J397" s="99">
        <v>403.05</v>
      </c>
      <c r="K397" s="63"/>
      <c r="L397" s="99">
        <v>20.8</v>
      </c>
      <c r="M397" s="97">
        <v>14.73</v>
      </c>
      <c r="N397" s="124">
        <v>306.32</v>
      </c>
      <c r="EZ397" s="58"/>
      <c r="FA397" s="59"/>
      <c r="FB397" s="59" t="s">
        <v>63</v>
      </c>
      <c r="FC397" s="59" t="s">
        <v>76</v>
      </c>
      <c r="FD397" s="59" t="s">
        <v>76</v>
      </c>
      <c r="FI397" s="59"/>
      <c r="FJ397" s="59"/>
      <c r="FL397" s="59"/>
    </row>
    <row r="398" spans="1:168" customFormat="1" ht="15" x14ac:dyDescent="0.25">
      <c r="A398" s="88"/>
      <c r="B398" s="89"/>
      <c r="C398" s="184" t="s">
        <v>144</v>
      </c>
      <c r="D398" s="184"/>
      <c r="E398" s="184"/>
      <c r="F398" s="62"/>
      <c r="G398" s="63"/>
      <c r="H398" s="63"/>
      <c r="I398" s="63"/>
      <c r="J398" s="65"/>
      <c r="K398" s="63"/>
      <c r="L398" s="99">
        <v>20.8</v>
      </c>
      <c r="M398" s="84"/>
      <c r="N398" s="124">
        <v>306.32</v>
      </c>
      <c r="EZ398" s="58"/>
      <c r="FA398" s="59"/>
      <c r="FB398" s="59"/>
      <c r="FC398" s="59"/>
      <c r="FD398" s="59"/>
      <c r="FI398" s="59" t="s">
        <v>144</v>
      </c>
      <c r="FJ398" s="59"/>
      <c r="FL398" s="59"/>
    </row>
    <row r="399" spans="1:168" customFormat="1" ht="34.5" x14ac:dyDescent="0.25">
      <c r="A399" s="60" t="s">
        <v>376</v>
      </c>
      <c r="B399" s="61" t="s">
        <v>377</v>
      </c>
      <c r="C399" s="182" t="s">
        <v>378</v>
      </c>
      <c r="D399" s="182"/>
      <c r="E399" s="182"/>
      <c r="F399" s="62" t="s">
        <v>365</v>
      </c>
      <c r="G399" s="63">
        <v>0.1</v>
      </c>
      <c r="H399" s="64">
        <v>1</v>
      </c>
      <c r="I399" s="100">
        <v>0.1</v>
      </c>
      <c r="J399" s="65"/>
      <c r="K399" s="63"/>
      <c r="L399" s="65"/>
      <c r="M399" s="63"/>
      <c r="N399" s="66"/>
      <c r="EZ399" s="58"/>
      <c r="FA399" s="59"/>
      <c r="FB399" s="59" t="s">
        <v>378</v>
      </c>
      <c r="FC399" s="59" t="s">
        <v>76</v>
      </c>
      <c r="FD399" s="59" t="s">
        <v>76</v>
      </c>
      <c r="FI399" s="59"/>
      <c r="FJ399" s="59"/>
      <c r="FL399" s="59"/>
    </row>
    <row r="400" spans="1:168" customFormat="1" ht="15" x14ac:dyDescent="0.25">
      <c r="A400" s="67"/>
      <c r="B400" s="68"/>
      <c r="C400" s="170" t="s">
        <v>366</v>
      </c>
      <c r="D400" s="170"/>
      <c r="E400" s="170"/>
      <c r="F400" s="170"/>
      <c r="G400" s="170"/>
      <c r="H400" s="170"/>
      <c r="I400" s="170"/>
      <c r="J400" s="170"/>
      <c r="K400" s="170"/>
      <c r="L400" s="170"/>
      <c r="M400" s="170"/>
      <c r="N400" s="183"/>
      <c r="EZ400" s="58"/>
      <c r="FA400" s="59"/>
      <c r="FB400" s="59"/>
      <c r="FC400" s="59"/>
      <c r="FD400" s="59"/>
      <c r="FE400" s="69" t="s">
        <v>366</v>
      </c>
      <c r="FI400" s="59"/>
      <c r="FJ400" s="59"/>
      <c r="FL400" s="59"/>
    </row>
    <row r="401" spans="1:168" customFormat="1" ht="15" x14ac:dyDescent="0.25">
      <c r="A401" s="70"/>
      <c r="B401" s="71" t="s">
        <v>129</v>
      </c>
      <c r="C401" s="170" t="s">
        <v>134</v>
      </c>
      <c r="D401" s="170"/>
      <c r="E401" s="170"/>
      <c r="F401" s="72"/>
      <c r="G401" s="73"/>
      <c r="H401" s="73"/>
      <c r="I401" s="73"/>
      <c r="J401" s="74">
        <v>54.06</v>
      </c>
      <c r="K401" s="75">
        <v>1.3225</v>
      </c>
      <c r="L401" s="74">
        <v>7.15</v>
      </c>
      <c r="M401" s="77">
        <v>60.32</v>
      </c>
      <c r="N401" s="101">
        <v>431.29</v>
      </c>
      <c r="EZ401" s="58"/>
      <c r="FA401" s="59"/>
      <c r="FB401" s="59"/>
      <c r="FC401" s="59"/>
      <c r="FD401" s="59"/>
      <c r="FF401" s="69" t="s">
        <v>134</v>
      </c>
      <c r="FI401" s="59"/>
      <c r="FJ401" s="59"/>
      <c r="FL401" s="59"/>
    </row>
    <row r="402" spans="1:168" customFormat="1" ht="15" x14ac:dyDescent="0.25">
      <c r="A402" s="70"/>
      <c r="B402" s="71" t="s">
        <v>145</v>
      </c>
      <c r="C402" s="170" t="s">
        <v>149</v>
      </c>
      <c r="D402" s="170"/>
      <c r="E402" s="170"/>
      <c r="F402" s="72"/>
      <c r="G402" s="73"/>
      <c r="H402" s="73"/>
      <c r="I402" s="73"/>
      <c r="J402" s="74">
        <v>6.66</v>
      </c>
      <c r="K402" s="75">
        <v>1.4375</v>
      </c>
      <c r="L402" s="74">
        <v>0.96</v>
      </c>
      <c r="M402" s="80">
        <v>10</v>
      </c>
      <c r="N402" s="101">
        <v>9.6</v>
      </c>
      <c r="EZ402" s="58"/>
      <c r="FA402" s="59"/>
      <c r="FB402" s="59"/>
      <c r="FC402" s="59"/>
      <c r="FD402" s="59"/>
      <c r="FF402" s="69" t="s">
        <v>149</v>
      </c>
      <c r="FI402" s="59"/>
      <c r="FJ402" s="59"/>
      <c r="FL402" s="59"/>
    </row>
    <row r="403" spans="1:168" customFormat="1" ht="15" x14ac:dyDescent="0.25">
      <c r="A403" s="70"/>
      <c r="B403" s="71" t="s">
        <v>150</v>
      </c>
      <c r="C403" s="170" t="s">
        <v>151</v>
      </c>
      <c r="D403" s="170"/>
      <c r="E403" s="170"/>
      <c r="F403" s="72"/>
      <c r="G403" s="73"/>
      <c r="H403" s="73"/>
      <c r="I403" s="73"/>
      <c r="J403" s="74">
        <v>0.33</v>
      </c>
      <c r="K403" s="75">
        <v>1.4375</v>
      </c>
      <c r="L403" s="74">
        <v>0.05</v>
      </c>
      <c r="M403" s="77">
        <v>60.32</v>
      </c>
      <c r="N403" s="101">
        <v>3.02</v>
      </c>
      <c r="EZ403" s="58"/>
      <c r="FA403" s="59"/>
      <c r="FB403" s="59"/>
      <c r="FC403" s="59"/>
      <c r="FD403" s="59"/>
      <c r="FF403" s="69" t="s">
        <v>151</v>
      </c>
      <c r="FI403" s="59"/>
      <c r="FJ403" s="59"/>
      <c r="FL403" s="59"/>
    </row>
    <row r="404" spans="1:168" customFormat="1" ht="15" x14ac:dyDescent="0.25">
      <c r="A404" s="70"/>
      <c r="B404" s="71" t="s">
        <v>164</v>
      </c>
      <c r="C404" s="170" t="s">
        <v>175</v>
      </c>
      <c r="D404" s="170"/>
      <c r="E404" s="170"/>
      <c r="F404" s="72"/>
      <c r="G404" s="73"/>
      <c r="H404" s="73"/>
      <c r="I404" s="73"/>
      <c r="J404" s="74">
        <v>96.41</v>
      </c>
      <c r="K404" s="73"/>
      <c r="L404" s="74">
        <v>9.64</v>
      </c>
      <c r="M404" s="77">
        <v>14.51</v>
      </c>
      <c r="N404" s="101">
        <v>139.88</v>
      </c>
      <c r="EZ404" s="58"/>
      <c r="FA404" s="59"/>
      <c r="FB404" s="59"/>
      <c r="FC404" s="59"/>
      <c r="FD404" s="59"/>
      <c r="FF404" s="69" t="s">
        <v>175</v>
      </c>
      <c r="FI404" s="59"/>
      <c r="FJ404" s="59"/>
      <c r="FL404" s="59"/>
    </row>
    <row r="405" spans="1:168" customFormat="1" ht="15" x14ac:dyDescent="0.25">
      <c r="A405" s="79"/>
      <c r="B405" s="71"/>
      <c r="C405" s="170" t="s">
        <v>135</v>
      </c>
      <c r="D405" s="170"/>
      <c r="E405" s="170"/>
      <c r="F405" s="72" t="s">
        <v>136</v>
      </c>
      <c r="G405" s="77">
        <v>5.96</v>
      </c>
      <c r="H405" s="75">
        <v>1.3225</v>
      </c>
      <c r="I405" s="98">
        <v>0.78820999999999997</v>
      </c>
      <c r="J405" s="81"/>
      <c r="K405" s="73"/>
      <c r="L405" s="81"/>
      <c r="M405" s="73"/>
      <c r="N405" s="82"/>
      <c r="EZ405" s="58"/>
      <c r="FA405" s="59"/>
      <c r="FB405" s="59"/>
      <c r="FC405" s="59"/>
      <c r="FD405" s="59"/>
      <c r="FG405" s="69" t="s">
        <v>135</v>
      </c>
      <c r="FI405" s="59"/>
      <c r="FJ405" s="59"/>
      <c r="FL405" s="59"/>
    </row>
    <row r="406" spans="1:168" customFormat="1" ht="15" x14ac:dyDescent="0.25">
      <c r="A406" s="79"/>
      <c r="B406" s="71"/>
      <c r="C406" s="171" t="s">
        <v>152</v>
      </c>
      <c r="D406" s="171"/>
      <c r="E406" s="171"/>
      <c r="F406" s="72" t="s">
        <v>136</v>
      </c>
      <c r="G406" s="77">
        <v>0.03</v>
      </c>
      <c r="H406" s="75">
        <v>1.4375</v>
      </c>
      <c r="I406" s="95">
        <v>4.3125000000000004E-3</v>
      </c>
      <c r="J406" s="81"/>
      <c r="K406" s="73"/>
      <c r="L406" s="81"/>
      <c r="M406" s="73"/>
      <c r="N406" s="82"/>
      <c r="EZ406" s="58"/>
      <c r="FA406" s="59"/>
      <c r="FB406" s="59"/>
      <c r="FC406" s="59"/>
      <c r="FD406" s="59"/>
      <c r="FG406" s="69" t="s">
        <v>152</v>
      </c>
      <c r="FI406" s="59"/>
      <c r="FJ406" s="59"/>
      <c r="FL406" s="59"/>
    </row>
    <row r="407" spans="1:168" customFormat="1" ht="15" x14ac:dyDescent="0.25">
      <c r="A407" s="67"/>
      <c r="B407" s="71"/>
      <c r="C407" s="172" t="s">
        <v>137</v>
      </c>
      <c r="D407" s="172"/>
      <c r="E407" s="172"/>
      <c r="F407" s="83"/>
      <c r="G407" s="84"/>
      <c r="H407" s="84"/>
      <c r="I407" s="84"/>
      <c r="J407" s="85">
        <v>157.13</v>
      </c>
      <c r="K407" s="84"/>
      <c r="L407" s="85">
        <v>17.75</v>
      </c>
      <c r="M407" s="84"/>
      <c r="N407" s="123">
        <v>580.77</v>
      </c>
      <c r="EZ407" s="58"/>
      <c r="FA407" s="59"/>
      <c r="FB407" s="59"/>
      <c r="FC407" s="59"/>
      <c r="FD407" s="59"/>
      <c r="FH407" s="69" t="s">
        <v>137</v>
      </c>
      <c r="FI407" s="59"/>
      <c r="FJ407" s="59"/>
      <c r="FL407" s="59"/>
    </row>
    <row r="408" spans="1:168" customFormat="1" ht="15" x14ac:dyDescent="0.25">
      <c r="A408" s="79"/>
      <c r="B408" s="71"/>
      <c r="C408" s="170" t="s">
        <v>138</v>
      </c>
      <c r="D408" s="170"/>
      <c r="E408" s="170"/>
      <c r="F408" s="72"/>
      <c r="G408" s="73"/>
      <c r="H408" s="73"/>
      <c r="I408" s="73"/>
      <c r="J408" s="81"/>
      <c r="K408" s="73"/>
      <c r="L408" s="74">
        <v>7.2</v>
      </c>
      <c r="M408" s="73"/>
      <c r="N408" s="101">
        <v>434.31</v>
      </c>
      <c r="EZ408" s="58"/>
      <c r="FA408" s="59"/>
      <c r="FB408" s="59"/>
      <c r="FC408" s="59"/>
      <c r="FD408" s="59"/>
      <c r="FG408" s="69" t="s">
        <v>138</v>
      </c>
      <c r="FI408" s="59"/>
      <c r="FJ408" s="59"/>
      <c r="FL408" s="59"/>
    </row>
    <row r="409" spans="1:168" customFormat="1" ht="23.25" x14ac:dyDescent="0.25">
      <c r="A409" s="79"/>
      <c r="B409" s="71" t="s">
        <v>367</v>
      </c>
      <c r="C409" s="170" t="s">
        <v>368</v>
      </c>
      <c r="D409" s="170"/>
      <c r="E409" s="170"/>
      <c r="F409" s="72" t="s">
        <v>141</v>
      </c>
      <c r="G409" s="80">
        <v>94</v>
      </c>
      <c r="H409" s="73"/>
      <c r="I409" s="80">
        <v>94</v>
      </c>
      <c r="J409" s="81"/>
      <c r="K409" s="73"/>
      <c r="L409" s="74">
        <v>6.77</v>
      </c>
      <c r="M409" s="73"/>
      <c r="N409" s="101">
        <v>408.25</v>
      </c>
      <c r="EZ409" s="58"/>
      <c r="FA409" s="59"/>
      <c r="FB409" s="59"/>
      <c r="FC409" s="59"/>
      <c r="FD409" s="59"/>
      <c r="FG409" s="69" t="s">
        <v>368</v>
      </c>
      <c r="FI409" s="59"/>
      <c r="FJ409" s="59"/>
      <c r="FL409" s="59"/>
    </row>
    <row r="410" spans="1:168" customFormat="1" ht="45" x14ac:dyDescent="0.25">
      <c r="A410" s="79"/>
      <c r="B410" s="71" t="s">
        <v>369</v>
      </c>
      <c r="C410" s="171" t="s">
        <v>370</v>
      </c>
      <c r="D410" s="171"/>
      <c r="E410" s="171"/>
      <c r="F410" s="72" t="s">
        <v>141</v>
      </c>
      <c r="G410" s="80">
        <v>51</v>
      </c>
      <c r="H410" s="77">
        <v>0.85</v>
      </c>
      <c r="I410" s="77">
        <v>43.35</v>
      </c>
      <c r="J410" s="81"/>
      <c r="K410" s="73"/>
      <c r="L410" s="74">
        <v>3.12</v>
      </c>
      <c r="M410" s="73"/>
      <c r="N410" s="101">
        <v>188.27</v>
      </c>
      <c r="EZ410" s="58"/>
      <c r="FA410" s="59"/>
      <c r="FB410" s="59"/>
      <c r="FC410" s="59"/>
      <c r="FD410" s="59"/>
      <c r="FG410" s="69" t="s">
        <v>370</v>
      </c>
      <c r="FI410" s="59"/>
      <c r="FJ410" s="59"/>
      <c r="FL410" s="59"/>
    </row>
    <row r="411" spans="1:168" customFormat="1" ht="15" x14ac:dyDescent="0.25">
      <c r="A411" s="88"/>
      <c r="B411" s="89"/>
      <c r="C411" s="184" t="s">
        <v>144</v>
      </c>
      <c r="D411" s="184"/>
      <c r="E411" s="184"/>
      <c r="F411" s="62"/>
      <c r="G411" s="63"/>
      <c r="H411" s="63"/>
      <c r="I411" s="63"/>
      <c r="J411" s="65"/>
      <c r="K411" s="63"/>
      <c r="L411" s="99">
        <v>27.64</v>
      </c>
      <c r="M411" s="84"/>
      <c r="N411" s="91">
        <v>1177.29</v>
      </c>
      <c r="EZ411" s="58"/>
      <c r="FA411" s="59"/>
      <c r="FB411" s="59"/>
      <c r="FC411" s="59"/>
      <c r="FD411" s="59"/>
      <c r="FI411" s="59" t="s">
        <v>144</v>
      </c>
      <c r="FJ411" s="59"/>
      <c r="FL411" s="59"/>
    </row>
    <row r="412" spans="1:168" customFormat="1" ht="15" x14ac:dyDescent="0.25">
      <c r="A412" s="60" t="s">
        <v>379</v>
      </c>
      <c r="B412" s="61" t="s">
        <v>380</v>
      </c>
      <c r="C412" s="184" t="s">
        <v>381</v>
      </c>
      <c r="D412" s="184"/>
      <c r="E412" s="184"/>
      <c r="F412" s="62" t="s">
        <v>41</v>
      </c>
      <c r="G412" s="63">
        <v>-8.0000000000000004E-4</v>
      </c>
      <c r="H412" s="64">
        <v>1</v>
      </c>
      <c r="I412" s="94">
        <v>-8.0000000000000004E-4</v>
      </c>
      <c r="J412" s="90">
        <v>9550.01</v>
      </c>
      <c r="K412" s="63"/>
      <c r="L412" s="99">
        <v>-7.64</v>
      </c>
      <c r="M412" s="97">
        <v>9.75</v>
      </c>
      <c r="N412" s="124">
        <v>-74.489999999999995</v>
      </c>
      <c r="EZ412" s="58"/>
      <c r="FA412" s="59"/>
      <c r="FB412" s="59" t="s">
        <v>381</v>
      </c>
      <c r="FC412" s="59" t="s">
        <v>76</v>
      </c>
      <c r="FD412" s="59" t="s">
        <v>76</v>
      </c>
      <c r="FI412" s="59"/>
      <c r="FJ412" s="59"/>
      <c r="FL412" s="59"/>
    </row>
    <row r="413" spans="1:168" customFormat="1" ht="15" x14ac:dyDescent="0.25">
      <c r="A413" s="88"/>
      <c r="B413" s="89"/>
      <c r="C413" s="184" t="s">
        <v>144</v>
      </c>
      <c r="D413" s="184"/>
      <c r="E413" s="184"/>
      <c r="F413" s="62"/>
      <c r="G413" s="63"/>
      <c r="H413" s="63"/>
      <c r="I413" s="63"/>
      <c r="J413" s="65"/>
      <c r="K413" s="63"/>
      <c r="L413" s="99">
        <v>-7.64</v>
      </c>
      <c r="M413" s="84"/>
      <c r="N413" s="124">
        <v>-74.489999999999995</v>
      </c>
      <c r="EZ413" s="58"/>
      <c r="FA413" s="59"/>
      <c r="FB413" s="59"/>
      <c r="FC413" s="59"/>
      <c r="FD413" s="59"/>
      <c r="FI413" s="59" t="s">
        <v>144</v>
      </c>
      <c r="FJ413" s="59"/>
      <c r="FL413" s="59"/>
    </row>
    <row r="414" spans="1:168" customFormat="1" ht="15" x14ac:dyDescent="0.25">
      <c r="A414" s="60" t="s">
        <v>382</v>
      </c>
      <c r="B414" s="61" t="s">
        <v>380</v>
      </c>
      <c r="C414" s="182" t="s">
        <v>381</v>
      </c>
      <c r="D414" s="182"/>
      <c r="E414" s="182"/>
      <c r="F414" s="62" t="s">
        <v>41</v>
      </c>
      <c r="G414" s="63">
        <v>5.1999999999999998E-3</v>
      </c>
      <c r="H414" s="64">
        <v>1</v>
      </c>
      <c r="I414" s="94">
        <v>5.1999999999999998E-3</v>
      </c>
      <c r="J414" s="90">
        <v>9550.01</v>
      </c>
      <c r="K414" s="63"/>
      <c r="L414" s="99">
        <v>49.66</v>
      </c>
      <c r="M414" s="97">
        <v>9.75</v>
      </c>
      <c r="N414" s="124">
        <v>484.19</v>
      </c>
      <c r="EZ414" s="58"/>
      <c r="FA414" s="59"/>
      <c r="FB414" s="59" t="s">
        <v>381</v>
      </c>
      <c r="FC414" s="59" t="s">
        <v>76</v>
      </c>
      <c r="FD414" s="59" t="s">
        <v>76</v>
      </c>
      <c r="FI414" s="59"/>
      <c r="FJ414" s="59"/>
      <c r="FL414" s="59"/>
    </row>
    <row r="415" spans="1:168" customFormat="1" ht="15" x14ac:dyDescent="0.25">
      <c r="A415" s="67"/>
      <c r="B415" s="68"/>
      <c r="C415" s="171" t="s">
        <v>383</v>
      </c>
      <c r="D415" s="171"/>
      <c r="E415" s="171"/>
      <c r="F415" s="171"/>
      <c r="G415" s="171"/>
      <c r="H415" s="171"/>
      <c r="I415" s="171"/>
      <c r="J415" s="171"/>
      <c r="K415" s="171"/>
      <c r="L415" s="171"/>
      <c r="M415" s="171"/>
      <c r="N415" s="185"/>
      <c r="EZ415" s="58"/>
      <c r="FA415" s="59"/>
      <c r="FB415" s="59"/>
      <c r="FC415" s="59"/>
      <c r="FD415" s="59"/>
      <c r="FE415" s="69" t="s">
        <v>383</v>
      </c>
      <c r="FI415" s="59"/>
      <c r="FJ415" s="59"/>
      <c r="FL415" s="59"/>
    </row>
    <row r="416" spans="1:168" customFormat="1" ht="15" x14ac:dyDescent="0.25">
      <c r="A416" s="88"/>
      <c r="B416" s="89"/>
      <c r="C416" s="184" t="s">
        <v>144</v>
      </c>
      <c r="D416" s="184"/>
      <c r="E416" s="184"/>
      <c r="F416" s="62"/>
      <c r="G416" s="63"/>
      <c r="H416" s="63"/>
      <c r="I416" s="63"/>
      <c r="J416" s="65"/>
      <c r="K416" s="63"/>
      <c r="L416" s="99">
        <v>49.66</v>
      </c>
      <c r="M416" s="84"/>
      <c r="N416" s="124">
        <v>484.19</v>
      </c>
      <c r="EZ416" s="58"/>
      <c r="FA416" s="59"/>
      <c r="FB416" s="59"/>
      <c r="FC416" s="59"/>
      <c r="FD416" s="59"/>
      <c r="FI416" s="59" t="s">
        <v>144</v>
      </c>
      <c r="FJ416" s="59"/>
      <c r="FL416" s="59"/>
    </row>
    <row r="417" spans="1:168" customFormat="1" ht="34.5" x14ac:dyDescent="0.25">
      <c r="A417" s="60" t="s">
        <v>384</v>
      </c>
      <c r="B417" s="61" t="s">
        <v>216</v>
      </c>
      <c r="C417" s="182" t="s">
        <v>217</v>
      </c>
      <c r="D417" s="182"/>
      <c r="E417" s="182"/>
      <c r="F417" s="62" t="s">
        <v>218</v>
      </c>
      <c r="G417" s="63">
        <v>1.5</v>
      </c>
      <c r="H417" s="64">
        <v>1</v>
      </c>
      <c r="I417" s="100">
        <v>1.5</v>
      </c>
      <c r="J417" s="65"/>
      <c r="K417" s="63"/>
      <c r="L417" s="65"/>
      <c r="M417" s="63"/>
      <c r="N417" s="66"/>
      <c r="EZ417" s="58"/>
      <c r="FA417" s="59"/>
      <c r="FB417" s="59" t="s">
        <v>217</v>
      </c>
      <c r="FC417" s="59" t="s">
        <v>76</v>
      </c>
      <c r="FD417" s="59" t="s">
        <v>76</v>
      </c>
      <c r="FI417" s="59"/>
      <c r="FJ417" s="59"/>
      <c r="FL417" s="59"/>
    </row>
    <row r="418" spans="1:168" customFormat="1" ht="15" x14ac:dyDescent="0.25">
      <c r="A418" s="67"/>
      <c r="B418" s="68"/>
      <c r="C418" s="170" t="s">
        <v>385</v>
      </c>
      <c r="D418" s="170"/>
      <c r="E418" s="170"/>
      <c r="F418" s="170"/>
      <c r="G418" s="170"/>
      <c r="H418" s="170"/>
      <c r="I418" s="170"/>
      <c r="J418" s="170"/>
      <c r="K418" s="170"/>
      <c r="L418" s="170"/>
      <c r="M418" s="170"/>
      <c r="N418" s="183"/>
      <c r="EZ418" s="58"/>
      <c r="FA418" s="59"/>
      <c r="FB418" s="59"/>
      <c r="FC418" s="59"/>
      <c r="FD418" s="59"/>
      <c r="FE418" s="69" t="s">
        <v>385</v>
      </c>
      <c r="FI418" s="59"/>
      <c r="FJ418" s="59"/>
      <c r="FL418" s="59"/>
    </row>
    <row r="419" spans="1:168" customFormat="1" ht="15" x14ac:dyDescent="0.25">
      <c r="A419" s="70"/>
      <c r="B419" s="71" t="s">
        <v>129</v>
      </c>
      <c r="C419" s="170" t="s">
        <v>134</v>
      </c>
      <c r="D419" s="170"/>
      <c r="E419" s="170"/>
      <c r="F419" s="72"/>
      <c r="G419" s="73"/>
      <c r="H419" s="73"/>
      <c r="I419" s="73"/>
      <c r="J419" s="74">
        <v>3.05</v>
      </c>
      <c r="K419" s="75">
        <v>1.3225</v>
      </c>
      <c r="L419" s="74">
        <v>6.05</v>
      </c>
      <c r="M419" s="77">
        <v>60.32</v>
      </c>
      <c r="N419" s="101">
        <v>364.94</v>
      </c>
      <c r="EZ419" s="58"/>
      <c r="FA419" s="59"/>
      <c r="FB419" s="59"/>
      <c r="FC419" s="59"/>
      <c r="FD419" s="59"/>
      <c r="FF419" s="69" t="s">
        <v>134</v>
      </c>
      <c r="FI419" s="59"/>
      <c r="FJ419" s="59"/>
      <c r="FL419" s="59"/>
    </row>
    <row r="420" spans="1:168" customFormat="1" ht="15" x14ac:dyDescent="0.25">
      <c r="A420" s="79"/>
      <c r="B420" s="71"/>
      <c r="C420" s="171" t="s">
        <v>135</v>
      </c>
      <c r="D420" s="171"/>
      <c r="E420" s="171"/>
      <c r="F420" s="72" t="s">
        <v>136</v>
      </c>
      <c r="G420" s="77">
        <v>0.34</v>
      </c>
      <c r="H420" s="75">
        <v>1.3225</v>
      </c>
      <c r="I420" s="102">
        <v>0.67447500000000005</v>
      </c>
      <c r="J420" s="81"/>
      <c r="K420" s="73"/>
      <c r="L420" s="81"/>
      <c r="M420" s="73"/>
      <c r="N420" s="82"/>
      <c r="EZ420" s="58"/>
      <c r="FA420" s="59"/>
      <c r="FB420" s="59"/>
      <c r="FC420" s="59"/>
      <c r="FD420" s="59"/>
      <c r="FG420" s="69" t="s">
        <v>135</v>
      </c>
      <c r="FI420" s="59"/>
      <c r="FJ420" s="59"/>
      <c r="FL420" s="59"/>
    </row>
    <row r="421" spans="1:168" customFormat="1" ht="15" x14ac:dyDescent="0.25">
      <c r="A421" s="67"/>
      <c r="B421" s="71"/>
      <c r="C421" s="172" t="s">
        <v>137</v>
      </c>
      <c r="D421" s="172"/>
      <c r="E421" s="172"/>
      <c r="F421" s="83"/>
      <c r="G421" s="84"/>
      <c r="H421" s="84"/>
      <c r="I421" s="84"/>
      <c r="J421" s="85">
        <v>3.05</v>
      </c>
      <c r="K421" s="84"/>
      <c r="L421" s="85">
        <v>6.05</v>
      </c>
      <c r="M421" s="84"/>
      <c r="N421" s="123">
        <v>364.94</v>
      </c>
      <c r="EZ421" s="58"/>
      <c r="FA421" s="59"/>
      <c r="FB421" s="59"/>
      <c r="FC421" s="59"/>
      <c r="FD421" s="59"/>
      <c r="FH421" s="69" t="s">
        <v>137</v>
      </c>
      <c r="FI421" s="59"/>
      <c r="FJ421" s="59"/>
      <c r="FL421" s="59"/>
    </row>
    <row r="422" spans="1:168" customFormat="1" ht="15" x14ac:dyDescent="0.25">
      <c r="A422" s="79"/>
      <c r="B422" s="71"/>
      <c r="C422" s="170" t="s">
        <v>138</v>
      </c>
      <c r="D422" s="170"/>
      <c r="E422" s="170"/>
      <c r="F422" s="72"/>
      <c r="G422" s="73"/>
      <c r="H422" s="73"/>
      <c r="I422" s="73"/>
      <c r="J422" s="81"/>
      <c r="K422" s="73"/>
      <c r="L422" s="74">
        <v>6.05</v>
      </c>
      <c r="M422" s="73"/>
      <c r="N422" s="101">
        <v>364.94</v>
      </c>
      <c r="EZ422" s="58"/>
      <c r="FA422" s="59"/>
      <c r="FB422" s="59"/>
      <c r="FC422" s="59"/>
      <c r="FD422" s="59"/>
      <c r="FG422" s="69" t="s">
        <v>138</v>
      </c>
      <c r="FI422" s="59"/>
      <c r="FJ422" s="59"/>
      <c r="FL422" s="59"/>
    </row>
    <row r="423" spans="1:168" customFormat="1" ht="23.25" x14ac:dyDescent="0.25">
      <c r="A423" s="79"/>
      <c r="B423" s="71" t="s">
        <v>220</v>
      </c>
      <c r="C423" s="170" t="s">
        <v>221</v>
      </c>
      <c r="D423" s="170"/>
      <c r="E423" s="170"/>
      <c r="F423" s="72" t="s">
        <v>141</v>
      </c>
      <c r="G423" s="80">
        <v>93</v>
      </c>
      <c r="H423" s="73"/>
      <c r="I423" s="80">
        <v>93</v>
      </c>
      <c r="J423" s="81"/>
      <c r="K423" s="73"/>
      <c r="L423" s="74">
        <v>5.63</v>
      </c>
      <c r="M423" s="73"/>
      <c r="N423" s="101">
        <v>339.39</v>
      </c>
      <c r="EZ423" s="58"/>
      <c r="FA423" s="59"/>
      <c r="FB423" s="59"/>
      <c r="FC423" s="59"/>
      <c r="FD423" s="59"/>
      <c r="FG423" s="69" t="s">
        <v>221</v>
      </c>
      <c r="FI423" s="59"/>
      <c r="FJ423" s="59"/>
      <c r="FL423" s="59"/>
    </row>
    <row r="424" spans="1:168" customFormat="1" ht="45" x14ac:dyDescent="0.25">
      <c r="A424" s="79"/>
      <c r="B424" s="71" t="s">
        <v>222</v>
      </c>
      <c r="C424" s="171" t="s">
        <v>223</v>
      </c>
      <c r="D424" s="171"/>
      <c r="E424" s="171"/>
      <c r="F424" s="72" t="s">
        <v>141</v>
      </c>
      <c r="G424" s="80">
        <v>62</v>
      </c>
      <c r="H424" s="77">
        <v>0.85</v>
      </c>
      <c r="I424" s="93">
        <v>52.7</v>
      </c>
      <c r="J424" s="81"/>
      <c r="K424" s="73"/>
      <c r="L424" s="74">
        <v>3.19</v>
      </c>
      <c r="M424" s="73"/>
      <c r="N424" s="101">
        <v>192.32</v>
      </c>
      <c r="EZ424" s="58"/>
      <c r="FA424" s="59"/>
      <c r="FB424" s="59"/>
      <c r="FC424" s="59"/>
      <c r="FD424" s="59"/>
      <c r="FG424" s="69" t="s">
        <v>223</v>
      </c>
      <c r="FI424" s="59"/>
      <c r="FJ424" s="59"/>
      <c r="FL424" s="59"/>
    </row>
    <row r="425" spans="1:168" customFormat="1" ht="15" x14ac:dyDescent="0.25">
      <c r="A425" s="88"/>
      <c r="B425" s="89"/>
      <c r="C425" s="184" t="s">
        <v>144</v>
      </c>
      <c r="D425" s="184"/>
      <c r="E425" s="184"/>
      <c r="F425" s="62"/>
      <c r="G425" s="63"/>
      <c r="H425" s="63"/>
      <c r="I425" s="63"/>
      <c r="J425" s="65"/>
      <c r="K425" s="63"/>
      <c r="L425" s="99">
        <v>14.87</v>
      </c>
      <c r="M425" s="84"/>
      <c r="N425" s="124">
        <v>896.65</v>
      </c>
      <c r="EZ425" s="58"/>
      <c r="FA425" s="59"/>
      <c r="FB425" s="59"/>
      <c r="FC425" s="59"/>
      <c r="FD425" s="59"/>
      <c r="FI425" s="59" t="s">
        <v>144</v>
      </c>
      <c r="FJ425" s="59"/>
      <c r="FL425" s="59"/>
    </row>
    <row r="426" spans="1:168" customFormat="1" ht="45.75" x14ac:dyDescent="0.25">
      <c r="A426" s="60" t="s">
        <v>386</v>
      </c>
      <c r="B426" s="61" t="s">
        <v>225</v>
      </c>
      <c r="C426" s="182" t="s">
        <v>387</v>
      </c>
      <c r="D426" s="182"/>
      <c r="E426" s="182"/>
      <c r="F426" s="62" t="s">
        <v>227</v>
      </c>
      <c r="G426" s="63">
        <v>0.72</v>
      </c>
      <c r="H426" s="64">
        <v>1</v>
      </c>
      <c r="I426" s="97">
        <v>0.72</v>
      </c>
      <c r="J426" s="65"/>
      <c r="K426" s="63"/>
      <c r="L426" s="65"/>
      <c r="M426" s="63"/>
      <c r="N426" s="66"/>
      <c r="EZ426" s="58"/>
      <c r="FA426" s="59"/>
      <c r="FB426" s="59" t="s">
        <v>387</v>
      </c>
      <c r="FC426" s="59" t="s">
        <v>76</v>
      </c>
      <c r="FD426" s="59" t="s">
        <v>76</v>
      </c>
      <c r="FI426" s="59"/>
      <c r="FJ426" s="59"/>
      <c r="FL426" s="59"/>
    </row>
    <row r="427" spans="1:168" customFormat="1" ht="15" x14ac:dyDescent="0.25">
      <c r="A427" s="67"/>
      <c r="B427" s="68"/>
      <c r="C427" s="170" t="s">
        <v>388</v>
      </c>
      <c r="D427" s="170"/>
      <c r="E427" s="170"/>
      <c r="F427" s="170"/>
      <c r="G427" s="170"/>
      <c r="H427" s="170"/>
      <c r="I427" s="170"/>
      <c r="J427" s="170"/>
      <c r="K427" s="170"/>
      <c r="L427" s="170"/>
      <c r="M427" s="170"/>
      <c r="N427" s="183"/>
      <c r="EZ427" s="58"/>
      <c r="FA427" s="59"/>
      <c r="FB427" s="59"/>
      <c r="FC427" s="59"/>
      <c r="FD427" s="59"/>
      <c r="FE427" s="69" t="s">
        <v>388</v>
      </c>
      <c r="FI427" s="59"/>
      <c r="FJ427" s="59"/>
      <c r="FL427" s="59"/>
    </row>
    <row r="428" spans="1:168" customFormat="1" ht="15" x14ac:dyDescent="0.25">
      <c r="A428" s="70"/>
      <c r="B428" s="71" t="s">
        <v>129</v>
      </c>
      <c r="C428" s="170" t="s">
        <v>134</v>
      </c>
      <c r="D428" s="170"/>
      <c r="E428" s="170"/>
      <c r="F428" s="72"/>
      <c r="G428" s="73"/>
      <c r="H428" s="73"/>
      <c r="I428" s="73"/>
      <c r="J428" s="74">
        <v>20.07</v>
      </c>
      <c r="K428" s="77">
        <v>1.1499999999999999</v>
      </c>
      <c r="L428" s="74">
        <v>16.62</v>
      </c>
      <c r="M428" s="77">
        <v>60.32</v>
      </c>
      <c r="N428" s="78">
        <v>1002.52</v>
      </c>
      <c r="EZ428" s="58"/>
      <c r="FA428" s="59"/>
      <c r="FB428" s="59"/>
      <c r="FC428" s="59"/>
      <c r="FD428" s="59"/>
      <c r="FF428" s="69" t="s">
        <v>134</v>
      </c>
      <c r="FI428" s="59"/>
      <c r="FJ428" s="59"/>
      <c r="FL428" s="59"/>
    </row>
    <row r="429" spans="1:168" customFormat="1" ht="15" x14ac:dyDescent="0.25">
      <c r="A429" s="79"/>
      <c r="B429" s="71"/>
      <c r="C429" s="171" t="s">
        <v>135</v>
      </c>
      <c r="D429" s="171"/>
      <c r="E429" s="171"/>
      <c r="F429" s="72" t="s">
        <v>136</v>
      </c>
      <c r="G429" s="77">
        <v>1.81</v>
      </c>
      <c r="H429" s="77">
        <v>1.1499999999999999</v>
      </c>
      <c r="I429" s="98">
        <v>1.49868</v>
      </c>
      <c r="J429" s="81"/>
      <c r="K429" s="73"/>
      <c r="L429" s="81"/>
      <c r="M429" s="73"/>
      <c r="N429" s="82"/>
      <c r="EZ429" s="58"/>
      <c r="FA429" s="59"/>
      <c r="FB429" s="59"/>
      <c r="FC429" s="59"/>
      <c r="FD429" s="59"/>
      <c r="FG429" s="69" t="s">
        <v>135</v>
      </c>
      <c r="FI429" s="59"/>
      <c r="FJ429" s="59"/>
      <c r="FL429" s="59"/>
    </row>
    <row r="430" spans="1:168" customFormat="1" ht="15" x14ac:dyDescent="0.25">
      <c r="A430" s="67"/>
      <c r="B430" s="71"/>
      <c r="C430" s="172" t="s">
        <v>137</v>
      </c>
      <c r="D430" s="172"/>
      <c r="E430" s="172"/>
      <c r="F430" s="83"/>
      <c r="G430" s="84"/>
      <c r="H430" s="84"/>
      <c r="I430" s="84"/>
      <c r="J430" s="85">
        <v>20.07</v>
      </c>
      <c r="K430" s="84"/>
      <c r="L430" s="85">
        <v>16.62</v>
      </c>
      <c r="M430" s="84"/>
      <c r="N430" s="87">
        <v>1002.52</v>
      </c>
      <c r="EZ430" s="58"/>
      <c r="FA430" s="59"/>
      <c r="FB430" s="59"/>
      <c r="FC430" s="59"/>
      <c r="FD430" s="59"/>
      <c r="FH430" s="69" t="s">
        <v>137</v>
      </c>
      <c r="FI430" s="59"/>
      <c r="FJ430" s="59"/>
      <c r="FL430" s="59"/>
    </row>
    <row r="431" spans="1:168" customFormat="1" ht="15" x14ac:dyDescent="0.25">
      <c r="A431" s="79"/>
      <c r="B431" s="71"/>
      <c r="C431" s="170" t="s">
        <v>138</v>
      </c>
      <c r="D431" s="170"/>
      <c r="E431" s="170"/>
      <c r="F431" s="72"/>
      <c r="G431" s="73"/>
      <c r="H431" s="73"/>
      <c r="I431" s="73"/>
      <c r="J431" s="81"/>
      <c r="K431" s="73"/>
      <c r="L431" s="74">
        <v>16.62</v>
      </c>
      <c r="M431" s="73"/>
      <c r="N431" s="78">
        <v>1002.52</v>
      </c>
      <c r="EZ431" s="58"/>
      <c r="FA431" s="59"/>
      <c r="FB431" s="59"/>
      <c r="FC431" s="59"/>
      <c r="FD431" s="59"/>
      <c r="FG431" s="69" t="s">
        <v>138</v>
      </c>
      <c r="FI431" s="59"/>
      <c r="FJ431" s="59"/>
      <c r="FL431" s="59"/>
    </row>
    <row r="432" spans="1:168" customFormat="1" ht="45.75" x14ac:dyDescent="0.25">
      <c r="A432" s="79"/>
      <c r="B432" s="71" t="s">
        <v>229</v>
      </c>
      <c r="C432" s="170" t="s">
        <v>230</v>
      </c>
      <c r="D432" s="170"/>
      <c r="E432" s="170"/>
      <c r="F432" s="72" t="s">
        <v>141</v>
      </c>
      <c r="G432" s="80">
        <v>103</v>
      </c>
      <c r="H432" s="73"/>
      <c r="I432" s="80">
        <v>103</v>
      </c>
      <c r="J432" s="81"/>
      <c r="K432" s="73"/>
      <c r="L432" s="74">
        <v>17.12</v>
      </c>
      <c r="M432" s="73"/>
      <c r="N432" s="78">
        <v>1032.5999999999999</v>
      </c>
      <c r="EZ432" s="58"/>
      <c r="FA432" s="59"/>
      <c r="FB432" s="59"/>
      <c r="FC432" s="59"/>
      <c r="FD432" s="59"/>
      <c r="FG432" s="69" t="s">
        <v>230</v>
      </c>
      <c r="FI432" s="59"/>
      <c r="FJ432" s="59"/>
      <c r="FL432" s="59"/>
    </row>
    <row r="433" spans="1:168" customFormat="1" ht="45.75" x14ac:dyDescent="0.25">
      <c r="A433" s="79"/>
      <c r="B433" s="71" t="s">
        <v>231</v>
      </c>
      <c r="C433" s="171" t="s">
        <v>232</v>
      </c>
      <c r="D433" s="171"/>
      <c r="E433" s="171"/>
      <c r="F433" s="72" t="s">
        <v>141</v>
      </c>
      <c r="G433" s="80">
        <v>59</v>
      </c>
      <c r="H433" s="73"/>
      <c r="I433" s="80">
        <v>59</v>
      </c>
      <c r="J433" s="81"/>
      <c r="K433" s="73"/>
      <c r="L433" s="74">
        <v>9.81</v>
      </c>
      <c r="M433" s="73"/>
      <c r="N433" s="101">
        <v>591.49</v>
      </c>
      <c r="EZ433" s="58"/>
      <c r="FA433" s="59"/>
      <c r="FB433" s="59"/>
      <c r="FC433" s="59"/>
      <c r="FD433" s="59"/>
      <c r="FG433" s="69" t="s">
        <v>232</v>
      </c>
      <c r="FI433" s="59"/>
      <c r="FJ433" s="59"/>
      <c r="FL433" s="59"/>
    </row>
    <row r="434" spans="1:168" customFormat="1" ht="15" x14ac:dyDescent="0.25">
      <c r="A434" s="88"/>
      <c r="B434" s="89"/>
      <c r="C434" s="184" t="s">
        <v>144</v>
      </c>
      <c r="D434" s="184"/>
      <c r="E434" s="184"/>
      <c r="F434" s="62"/>
      <c r="G434" s="63"/>
      <c r="H434" s="63"/>
      <c r="I434" s="63"/>
      <c r="J434" s="65"/>
      <c r="K434" s="63"/>
      <c r="L434" s="99">
        <v>43.55</v>
      </c>
      <c r="M434" s="84"/>
      <c r="N434" s="91">
        <v>2626.61</v>
      </c>
      <c r="EZ434" s="58"/>
      <c r="FA434" s="59"/>
      <c r="FB434" s="59"/>
      <c r="FC434" s="59"/>
      <c r="FD434" s="59"/>
      <c r="FI434" s="59" t="s">
        <v>144</v>
      </c>
      <c r="FJ434" s="59"/>
      <c r="FL434" s="59"/>
    </row>
    <row r="435" spans="1:168" customFormat="1" ht="34.5" x14ac:dyDescent="0.25">
      <c r="A435" s="60" t="s">
        <v>389</v>
      </c>
      <c r="B435" s="61" t="s">
        <v>234</v>
      </c>
      <c r="C435" s="182" t="s">
        <v>235</v>
      </c>
      <c r="D435" s="182"/>
      <c r="E435" s="182"/>
      <c r="F435" s="62" t="s">
        <v>236</v>
      </c>
      <c r="G435" s="63">
        <v>0.24</v>
      </c>
      <c r="H435" s="64">
        <v>1</v>
      </c>
      <c r="I435" s="97">
        <v>0.24</v>
      </c>
      <c r="J435" s="65"/>
      <c r="K435" s="63"/>
      <c r="L435" s="65"/>
      <c r="M435" s="63"/>
      <c r="N435" s="66"/>
      <c r="EZ435" s="58"/>
      <c r="FA435" s="59"/>
      <c r="FB435" s="59" t="s">
        <v>235</v>
      </c>
      <c r="FC435" s="59" t="s">
        <v>76</v>
      </c>
      <c r="FD435" s="59" t="s">
        <v>76</v>
      </c>
      <c r="FI435" s="59"/>
      <c r="FJ435" s="59"/>
      <c r="FL435" s="59"/>
    </row>
    <row r="436" spans="1:168" customFormat="1" ht="15" x14ac:dyDescent="0.25">
      <c r="A436" s="67"/>
      <c r="B436" s="68"/>
      <c r="C436" s="170" t="s">
        <v>390</v>
      </c>
      <c r="D436" s="170"/>
      <c r="E436" s="170"/>
      <c r="F436" s="170"/>
      <c r="G436" s="170"/>
      <c r="H436" s="170"/>
      <c r="I436" s="170"/>
      <c r="J436" s="170"/>
      <c r="K436" s="170"/>
      <c r="L436" s="170"/>
      <c r="M436" s="170"/>
      <c r="N436" s="183"/>
      <c r="EZ436" s="58"/>
      <c r="FA436" s="59"/>
      <c r="FB436" s="59"/>
      <c r="FC436" s="59"/>
      <c r="FD436" s="59"/>
      <c r="FE436" s="69" t="s">
        <v>390</v>
      </c>
      <c r="FI436" s="59"/>
      <c r="FJ436" s="59"/>
      <c r="FL436" s="59"/>
    </row>
    <row r="437" spans="1:168" customFormat="1" ht="15" x14ac:dyDescent="0.25">
      <c r="A437" s="70"/>
      <c r="B437" s="71" t="s">
        <v>129</v>
      </c>
      <c r="C437" s="170" t="s">
        <v>134</v>
      </c>
      <c r="D437" s="170"/>
      <c r="E437" s="170"/>
      <c r="F437" s="72"/>
      <c r="G437" s="73"/>
      <c r="H437" s="73"/>
      <c r="I437" s="73"/>
      <c r="J437" s="76">
        <v>1183.68</v>
      </c>
      <c r="K437" s="75">
        <v>1.3225</v>
      </c>
      <c r="L437" s="74">
        <v>375.7</v>
      </c>
      <c r="M437" s="77">
        <v>60.32</v>
      </c>
      <c r="N437" s="78">
        <v>22662.22</v>
      </c>
      <c r="EZ437" s="58"/>
      <c r="FA437" s="59"/>
      <c r="FB437" s="59"/>
      <c r="FC437" s="59"/>
      <c r="FD437" s="59"/>
      <c r="FF437" s="69" t="s">
        <v>134</v>
      </c>
      <c r="FI437" s="59"/>
      <c r="FJ437" s="59"/>
      <c r="FL437" s="59"/>
    </row>
    <row r="438" spans="1:168" customFormat="1" ht="15" x14ac:dyDescent="0.25">
      <c r="A438" s="70"/>
      <c r="B438" s="71" t="s">
        <v>145</v>
      </c>
      <c r="C438" s="170" t="s">
        <v>149</v>
      </c>
      <c r="D438" s="170"/>
      <c r="E438" s="170"/>
      <c r="F438" s="72"/>
      <c r="G438" s="73"/>
      <c r="H438" s="73"/>
      <c r="I438" s="73"/>
      <c r="J438" s="74">
        <v>946.33</v>
      </c>
      <c r="K438" s="75">
        <v>1.4375</v>
      </c>
      <c r="L438" s="74">
        <v>326.48</v>
      </c>
      <c r="M438" s="77">
        <v>21.86</v>
      </c>
      <c r="N438" s="78">
        <v>7136.85</v>
      </c>
      <c r="EZ438" s="58"/>
      <c r="FA438" s="59"/>
      <c r="FB438" s="59"/>
      <c r="FC438" s="59"/>
      <c r="FD438" s="59"/>
      <c r="FF438" s="69" t="s">
        <v>149</v>
      </c>
      <c r="FI438" s="59"/>
      <c r="FJ438" s="59"/>
      <c r="FL438" s="59"/>
    </row>
    <row r="439" spans="1:168" customFormat="1" ht="15" x14ac:dyDescent="0.25">
      <c r="A439" s="70"/>
      <c r="B439" s="71" t="s">
        <v>150</v>
      </c>
      <c r="C439" s="170" t="s">
        <v>151</v>
      </c>
      <c r="D439" s="170"/>
      <c r="E439" s="170"/>
      <c r="F439" s="72"/>
      <c r="G439" s="73"/>
      <c r="H439" s="73"/>
      <c r="I439" s="73"/>
      <c r="J439" s="74">
        <v>90.65</v>
      </c>
      <c r="K439" s="75">
        <v>1.4375</v>
      </c>
      <c r="L439" s="74">
        <v>31.27</v>
      </c>
      <c r="M439" s="77">
        <v>60.32</v>
      </c>
      <c r="N439" s="78">
        <v>1886.21</v>
      </c>
      <c r="EZ439" s="58"/>
      <c r="FA439" s="59"/>
      <c r="FB439" s="59"/>
      <c r="FC439" s="59"/>
      <c r="FD439" s="59"/>
      <c r="FF439" s="69" t="s">
        <v>151</v>
      </c>
      <c r="FI439" s="59"/>
      <c r="FJ439" s="59"/>
      <c r="FL439" s="59"/>
    </row>
    <row r="440" spans="1:168" customFormat="1" ht="15" x14ac:dyDescent="0.25">
      <c r="A440" s="70"/>
      <c r="B440" s="71" t="s">
        <v>164</v>
      </c>
      <c r="C440" s="170" t="s">
        <v>175</v>
      </c>
      <c r="D440" s="170"/>
      <c r="E440" s="170"/>
      <c r="F440" s="72"/>
      <c r="G440" s="73"/>
      <c r="H440" s="73"/>
      <c r="I440" s="73"/>
      <c r="J440" s="76">
        <v>8643.11</v>
      </c>
      <c r="K440" s="73"/>
      <c r="L440" s="76">
        <v>2074.35</v>
      </c>
      <c r="M440" s="77">
        <v>9.9499999999999993</v>
      </c>
      <c r="N440" s="78">
        <v>20639.78</v>
      </c>
      <c r="EZ440" s="58"/>
      <c r="FA440" s="59"/>
      <c r="FB440" s="59"/>
      <c r="FC440" s="59"/>
      <c r="FD440" s="59"/>
      <c r="FF440" s="69" t="s">
        <v>175</v>
      </c>
      <c r="FI440" s="59"/>
      <c r="FJ440" s="59"/>
      <c r="FL440" s="59"/>
    </row>
    <row r="441" spans="1:168" customFormat="1" ht="15" x14ac:dyDescent="0.25">
      <c r="A441" s="79"/>
      <c r="B441" s="71"/>
      <c r="C441" s="170" t="s">
        <v>135</v>
      </c>
      <c r="D441" s="170"/>
      <c r="E441" s="170"/>
      <c r="F441" s="72" t="s">
        <v>136</v>
      </c>
      <c r="G441" s="80">
        <v>137</v>
      </c>
      <c r="H441" s="75">
        <v>1.3225</v>
      </c>
      <c r="I441" s="75">
        <v>43.483800000000002</v>
      </c>
      <c r="J441" s="81"/>
      <c r="K441" s="73"/>
      <c r="L441" s="81"/>
      <c r="M441" s="73"/>
      <c r="N441" s="82"/>
      <c r="EZ441" s="58"/>
      <c r="FA441" s="59"/>
      <c r="FB441" s="59"/>
      <c r="FC441" s="59"/>
      <c r="FD441" s="59"/>
      <c r="FG441" s="69" t="s">
        <v>135</v>
      </c>
      <c r="FI441" s="59"/>
      <c r="FJ441" s="59"/>
      <c r="FL441" s="59"/>
    </row>
    <row r="442" spans="1:168" customFormat="1" ht="15" x14ac:dyDescent="0.25">
      <c r="A442" s="79"/>
      <c r="B442" s="71"/>
      <c r="C442" s="171" t="s">
        <v>152</v>
      </c>
      <c r="D442" s="171"/>
      <c r="E442" s="171"/>
      <c r="F442" s="72" t="s">
        <v>136</v>
      </c>
      <c r="G442" s="77">
        <v>8.01</v>
      </c>
      <c r="H442" s="75">
        <v>1.4375</v>
      </c>
      <c r="I442" s="98">
        <v>2.7634500000000002</v>
      </c>
      <c r="J442" s="81"/>
      <c r="K442" s="73"/>
      <c r="L442" s="81"/>
      <c r="M442" s="73"/>
      <c r="N442" s="82"/>
      <c r="EZ442" s="58"/>
      <c r="FA442" s="59"/>
      <c r="FB442" s="59"/>
      <c r="FC442" s="59"/>
      <c r="FD442" s="59"/>
      <c r="FG442" s="69" t="s">
        <v>152</v>
      </c>
      <c r="FI442" s="59"/>
      <c r="FJ442" s="59"/>
      <c r="FL442" s="59"/>
    </row>
    <row r="443" spans="1:168" customFormat="1" ht="15" x14ac:dyDescent="0.25">
      <c r="A443" s="67"/>
      <c r="B443" s="71"/>
      <c r="C443" s="172" t="s">
        <v>137</v>
      </c>
      <c r="D443" s="172"/>
      <c r="E443" s="172"/>
      <c r="F443" s="83"/>
      <c r="G443" s="84"/>
      <c r="H443" s="84"/>
      <c r="I443" s="84"/>
      <c r="J443" s="86">
        <v>10773.12</v>
      </c>
      <c r="K443" s="84"/>
      <c r="L443" s="86">
        <v>2776.53</v>
      </c>
      <c r="M443" s="84"/>
      <c r="N443" s="87">
        <v>50438.85</v>
      </c>
      <c r="EZ443" s="58"/>
      <c r="FA443" s="59"/>
      <c r="FB443" s="59"/>
      <c r="FC443" s="59"/>
      <c r="FD443" s="59"/>
      <c r="FH443" s="69" t="s">
        <v>137</v>
      </c>
      <c r="FI443" s="59"/>
      <c r="FJ443" s="59"/>
      <c r="FL443" s="59"/>
    </row>
    <row r="444" spans="1:168" customFormat="1" ht="15" x14ac:dyDescent="0.25">
      <c r="A444" s="79"/>
      <c r="B444" s="71"/>
      <c r="C444" s="170" t="s">
        <v>138</v>
      </c>
      <c r="D444" s="170"/>
      <c r="E444" s="170"/>
      <c r="F444" s="72"/>
      <c r="G444" s="73"/>
      <c r="H444" s="73"/>
      <c r="I444" s="73"/>
      <c r="J444" s="81"/>
      <c r="K444" s="73"/>
      <c r="L444" s="74">
        <v>406.97</v>
      </c>
      <c r="M444" s="73"/>
      <c r="N444" s="78">
        <v>24548.43</v>
      </c>
      <c r="EZ444" s="58"/>
      <c r="FA444" s="59"/>
      <c r="FB444" s="59"/>
      <c r="FC444" s="59"/>
      <c r="FD444" s="59"/>
      <c r="FG444" s="69" t="s">
        <v>138</v>
      </c>
      <c r="FI444" s="59"/>
      <c r="FJ444" s="59"/>
      <c r="FL444" s="59"/>
    </row>
    <row r="445" spans="1:168" customFormat="1" ht="15" x14ac:dyDescent="0.25">
      <c r="A445" s="79"/>
      <c r="B445" s="71" t="s">
        <v>238</v>
      </c>
      <c r="C445" s="170" t="s">
        <v>239</v>
      </c>
      <c r="D445" s="170"/>
      <c r="E445" s="170"/>
      <c r="F445" s="72" t="s">
        <v>141</v>
      </c>
      <c r="G445" s="80">
        <v>106</v>
      </c>
      <c r="H445" s="73"/>
      <c r="I445" s="80">
        <v>106</v>
      </c>
      <c r="J445" s="81"/>
      <c r="K445" s="73"/>
      <c r="L445" s="74">
        <v>431.39</v>
      </c>
      <c r="M445" s="73"/>
      <c r="N445" s="78">
        <v>26021.34</v>
      </c>
      <c r="EZ445" s="58"/>
      <c r="FA445" s="59"/>
      <c r="FB445" s="59"/>
      <c r="FC445" s="59"/>
      <c r="FD445" s="59"/>
      <c r="FG445" s="69" t="s">
        <v>239</v>
      </c>
      <c r="FI445" s="59"/>
      <c r="FJ445" s="59"/>
      <c r="FL445" s="59"/>
    </row>
    <row r="446" spans="1:168" customFormat="1" ht="22.5" x14ac:dyDescent="0.25">
      <c r="A446" s="79"/>
      <c r="B446" s="71" t="s">
        <v>240</v>
      </c>
      <c r="C446" s="171" t="s">
        <v>241</v>
      </c>
      <c r="D446" s="171"/>
      <c r="E446" s="171"/>
      <c r="F446" s="72" t="s">
        <v>141</v>
      </c>
      <c r="G446" s="80">
        <v>56</v>
      </c>
      <c r="H446" s="77">
        <v>0.85</v>
      </c>
      <c r="I446" s="93">
        <v>47.6</v>
      </c>
      <c r="J446" s="81"/>
      <c r="K446" s="73"/>
      <c r="L446" s="74">
        <v>193.72</v>
      </c>
      <c r="M446" s="73"/>
      <c r="N446" s="78">
        <v>11685.05</v>
      </c>
      <c r="EZ446" s="58"/>
      <c r="FA446" s="59"/>
      <c r="FB446" s="59"/>
      <c r="FC446" s="59"/>
      <c r="FD446" s="59"/>
      <c r="FG446" s="69" t="s">
        <v>241</v>
      </c>
      <c r="FI446" s="59"/>
      <c r="FJ446" s="59"/>
      <c r="FL446" s="59"/>
    </row>
    <row r="447" spans="1:168" customFormat="1" ht="15" x14ac:dyDescent="0.25">
      <c r="A447" s="88"/>
      <c r="B447" s="89"/>
      <c r="C447" s="184" t="s">
        <v>144</v>
      </c>
      <c r="D447" s="184"/>
      <c r="E447" s="184"/>
      <c r="F447" s="62"/>
      <c r="G447" s="63"/>
      <c r="H447" s="63"/>
      <c r="I447" s="63"/>
      <c r="J447" s="65"/>
      <c r="K447" s="63"/>
      <c r="L447" s="90">
        <v>3401.64</v>
      </c>
      <c r="M447" s="84"/>
      <c r="N447" s="91">
        <v>88145.24</v>
      </c>
      <c r="EZ447" s="58"/>
      <c r="FA447" s="59"/>
      <c r="FB447" s="59"/>
      <c r="FC447" s="59"/>
      <c r="FD447" s="59"/>
      <c r="FI447" s="59" t="s">
        <v>144</v>
      </c>
      <c r="FJ447" s="59"/>
      <c r="FL447" s="59"/>
    </row>
    <row r="448" spans="1:168" customFormat="1" ht="15" x14ac:dyDescent="0.25">
      <c r="A448" s="60" t="s">
        <v>391</v>
      </c>
      <c r="B448" s="61" t="s">
        <v>177</v>
      </c>
      <c r="C448" s="184" t="s">
        <v>33</v>
      </c>
      <c r="D448" s="184"/>
      <c r="E448" s="184"/>
      <c r="F448" s="62" t="s">
        <v>34</v>
      </c>
      <c r="G448" s="63">
        <v>12</v>
      </c>
      <c r="H448" s="64">
        <v>1</v>
      </c>
      <c r="I448" s="64">
        <v>12</v>
      </c>
      <c r="J448" s="90">
        <v>11580</v>
      </c>
      <c r="K448" s="96">
        <v>1.04236</v>
      </c>
      <c r="L448" s="90">
        <v>14557.42</v>
      </c>
      <c r="M448" s="97">
        <v>9.9499999999999993</v>
      </c>
      <c r="N448" s="91">
        <v>144846.35</v>
      </c>
      <c r="EZ448" s="58"/>
      <c r="FA448" s="59"/>
      <c r="FB448" s="59" t="s">
        <v>33</v>
      </c>
      <c r="FC448" s="59" t="s">
        <v>76</v>
      </c>
      <c r="FD448" s="59" t="s">
        <v>76</v>
      </c>
      <c r="FI448" s="59"/>
      <c r="FJ448" s="59"/>
      <c r="FL448" s="59"/>
    </row>
    <row r="449" spans="1:168" customFormat="1" ht="15" x14ac:dyDescent="0.25">
      <c r="A449" s="88"/>
      <c r="B449" s="89"/>
      <c r="C449" s="184" t="s">
        <v>144</v>
      </c>
      <c r="D449" s="184"/>
      <c r="E449" s="184"/>
      <c r="F449" s="62"/>
      <c r="G449" s="63"/>
      <c r="H449" s="63"/>
      <c r="I449" s="63"/>
      <c r="J449" s="65"/>
      <c r="K449" s="63"/>
      <c r="L449" s="90">
        <v>14557.42</v>
      </c>
      <c r="M449" s="84"/>
      <c r="N449" s="91">
        <v>144846.35</v>
      </c>
      <c r="EZ449" s="58"/>
      <c r="FA449" s="59"/>
      <c r="FB449" s="59"/>
      <c r="FC449" s="59"/>
      <c r="FD449" s="59"/>
      <c r="FI449" s="59" t="s">
        <v>144</v>
      </c>
      <c r="FJ449" s="59"/>
      <c r="FL449" s="59"/>
    </row>
    <row r="450" spans="1:168" customFormat="1" ht="15" x14ac:dyDescent="0.25">
      <c r="A450" s="60" t="s">
        <v>392</v>
      </c>
      <c r="B450" s="61" t="s">
        <v>177</v>
      </c>
      <c r="C450" s="184" t="s">
        <v>35</v>
      </c>
      <c r="D450" s="184"/>
      <c r="E450" s="184"/>
      <c r="F450" s="62" t="s">
        <v>34</v>
      </c>
      <c r="G450" s="63">
        <v>12</v>
      </c>
      <c r="H450" s="64">
        <v>1</v>
      </c>
      <c r="I450" s="64">
        <v>12</v>
      </c>
      <c r="J450" s="90">
        <v>19800</v>
      </c>
      <c r="K450" s="96">
        <v>1.04236</v>
      </c>
      <c r="L450" s="90">
        <v>24890.93</v>
      </c>
      <c r="M450" s="97">
        <v>9.9499999999999993</v>
      </c>
      <c r="N450" s="91">
        <v>247664.74</v>
      </c>
      <c r="EZ450" s="58"/>
      <c r="FA450" s="59"/>
      <c r="FB450" s="59" t="s">
        <v>35</v>
      </c>
      <c r="FC450" s="59" t="s">
        <v>76</v>
      </c>
      <c r="FD450" s="59" t="s">
        <v>76</v>
      </c>
      <c r="FI450" s="59"/>
      <c r="FJ450" s="59"/>
      <c r="FL450" s="59"/>
    </row>
    <row r="451" spans="1:168" customFormat="1" ht="15" x14ac:dyDescent="0.25">
      <c r="A451" s="88"/>
      <c r="B451" s="89"/>
      <c r="C451" s="184" t="s">
        <v>144</v>
      </c>
      <c r="D451" s="184"/>
      <c r="E451" s="184"/>
      <c r="F451" s="62"/>
      <c r="G451" s="63"/>
      <c r="H451" s="63"/>
      <c r="I451" s="63"/>
      <c r="J451" s="65"/>
      <c r="K451" s="63"/>
      <c r="L451" s="90">
        <v>24890.93</v>
      </c>
      <c r="M451" s="84"/>
      <c r="N451" s="91">
        <v>247664.74</v>
      </c>
      <c r="EZ451" s="58"/>
      <c r="FA451" s="59"/>
      <c r="FB451" s="59"/>
      <c r="FC451" s="59"/>
      <c r="FD451" s="59"/>
      <c r="FI451" s="59" t="s">
        <v>144</v>
      </c>
      <c r="FJ451" s="59"/>
      <c r="FL451" s="59"/>
    </row>
    <row r="452" spans="1:168" customFormat="1" ht="34.5" x14ac:dyDescent="0.25">
      <c r="A452" s="60" t="s">
        <v>393</v>
      </c>
      <c r="B452" s="61" t="s">
        <v>251</v>
      </c>
      <c r="C452" s="182" t="s">
        <v>252</v>
      </c>
      <c r="D452" s="182"/>
      <c r="E452" s="182"/>
      <c r="F452" s="62" t="s">
        <v>253</v>
      </c>
      <c r="G452" s="63">
        <v>1.7000000000000001E-2</v>
      </c>
      <c r="H452" s="64">
        <v>1</v>
      </c>
      <c r="I452" s="122">
        <v>1.7000000000000001E-2</v>
      </c>
      <c r="J452" s="65"/>
      <c r="K452" s="63"/>
      <c r="L452" s="65"/>
      <c r="M452" s="63"/>
      <c r="N452" s="66"/>
      <c r="EZ452" s="58"/>
      <c r="FA452" s="59"/>
      <c r="FB452" s="59" t="s">
        <v>252</v>
      </c>
      <c r="FC452" s="59" t="s">
        <v>76</v>
      </c>
      <c r="FD452" s="59" t="s">
        <v>76</v>
      </c>
      <c r="FI452" s="59"/>
      <c r="FJ452" s="59"/>
      <c r="FL452" s="59"/>
    </row>
    <row r="453" spans="1:168" customFormat="1" ht="15" x14ac:dyDescent="0.25">
      <c r="A453" s="67"/>
      <c r="B453" s="68"/>
      <c r="C453" s="170" t="s">
        <v>394</v>
      </c>
      <c r="D453" s="170"/>
      <c r="E453" s="170"/>
      <c r="F453" s="170"/>
      <c r="G453" s="170"/>
      <c r="H453" s="170"/>
      <c r="I453" s="170"/>
      <c r="J453" s="170"/>
      <c r="K453" s="170"/>
      <c r="L453" s="170"/>
      <c r="M453" s="170"/>
      <c r="N453" s="183"/>
      <c r="EZ453" s="58"/>
      <c r="FA453" s="59"/>
      <c r="FB453" s="59"/>
      <c r="FC453" s="59"/>
      <c r="FD453" s="59"/>
      <c r="FE453" s="69" t="s">
        <v>394</v>
      </c>
      <c r="FI453" s="59"/>
      <c r="FJ453" s="59"/>
      <c r="FL453" s="59"/>
    </row>
    <row r="454" spans="1:168" customFormat="1" ht="15" x14ac:dyDescent="0.25">
      <c r="A454" s="70"/>
      <c r="B454" s="71" t="s">
        <v>129</v>
      </c>
      <c r="C454" s="170" t="s">
        <v>134</v>
      </c>
      <c r="D454" s="170"/>
      <c r="E454" s="170"/>
      <c r="F454" s="72"/>
      <c r="G454" s="73"/>
      <c r="H454" s="73"/>
      <c r="I454" s="73"/>
      <c r="J454" s="76">
        <v>1107.95</v>
      </c>
      <c r="K454" s="98">
        <v>1.66635</v>
      </c>
      <c r="L454" s="74">
        <v>31.39</v>
      </c>
      <c r="M454" s="77">
        <v>60.32</v>
      </c>
      <c r="N454" s="78">
        <v>1893.44</v>
      </c>
      <c r="EZ454" s="58"/>
      <c r="FA454" s="59"/>
      <c r="FB454" s="59"/>
      <c r="FC454" s="59"/>
      <c r="FD454" s="59"/>
      <c r="FF454" s="69" t="s">
        <v>134</v>
      </c>
      <c r="FI454" s="59"/>
      <c r="FJ454" s="59"/>
      <c r="FL454" s="59"/>
    </row>
    <row r="455" spans="1:168" customFormat="1" ht="15" x14ac:dyDescent="0.25">
      <c r="A455" s="70"/>
      <c r="B455" s="71" t="s">
        <v>145</v>
      </c>
      <c r="C455" s="170" t="s">
        <v>149</v>
      </c>
      <c r="D455" s="170"/>
      <c r="E455" s="170"/>
      <c r="F455" s="72"/>
      <c r="G455" s="73"/>
      <c r="H455" s="73"/>
      <c r="I455" s="73"/>
      <c r="J455" s="76">
        <v>12533.99</v>
      </c>
      <c r="K455" s="98">
        <v>1.81125</v>
      </c>
      <c r="L455" s="74">
        <v>385.94</v>
      </c>
      <c r="M455" s="77">
        <v>32.56</v>
      </c>
      <c r="N455" s="78">
        <v>12566.21</v>
      </c>
      <c r="EZ455" s="58"/>
      <c r="FA455" s="59"/>
      <c r="FB455" s="59"/>
      <c r="FC455" s="59"/>
      <c r="FD455" s="59"/>
      <c r="FF455" s="69" t="s">
        <v>149</v>
      </c>
      <c r="FI455" s="59"/>
      <c r="FJ455" s="59"/>
      <c r="FL455" s="59"/>
    </row>
    <row r="456" spans="1:168" customFormat="1" ht="15" x14ac:dyDescent="0.25">
      <c r="A456" s="70"/>
      <c r="B456" s="71" t="s">
        <v>150</v>
      </c>
      <c r="C456" s="170" t="s">
        <v>151</v>
      </c>
      <c r="D456" s="170"/>
      <c r="E456" s="170"/>
      <c r="F456" s="72"/>
      <c r="G456" s="73"/>
      <c r="H456" s="73"/>
      <c r="I456" s="73"/>
      <c r="J456" s="74">
        <v>820.22</v>
      </c>
      <c r="K456" s="98">
        <v>1.81125</v>
      </c>
      <c r="L456" s="74">
        <v>25.26</v>
      </c>
      <c r="M456" s="77">
        <v>60.32</v>
      </c>
      <c r="N456" s="78">
        <v>1523.68</v>
      </c>
      <c r="EZ456" s="58"/>
      <c r="FA456" s="59"/>
      <c r="FB456" s="59"/>
      <c r="FC456" s="59"/>
      <c r="FD456" s="59"/>
      <c r="FF456" s="69" t="s">
        <v>151</v>
      </c>
      <c r="FI456" s="59"/>
      <c r="FJ456" s="59"/>
      <c r="FL456" s="59"/>
    </row>
    <row r="457" spans="1:168" customFormat="1" ht="15" x14ac:dyDescent="0.25">
      <c r="A457" s="70"/>
      <c r="B457" s="71" t="s">
        <v>164</v>
      </c>
      <c r="C457" s="170" t="s">
        <v>175</v>
      </c>
      <c r="D457" s="170"/>
      <c r="E457" s="170"/>
      <c r="F457" s="72"/>
      <c r="G457" s="73"/>
      <c r="H457" s="73"/>
      <c r="I457" s="73"/>
      <c r="J457" s="76">
        <v>230267.7</v>
      </c>
      <c r="K457" s="73"/>
      <c r="L457" s="76">
        <v>3914.55</v>
      </c>
      <c r="M457" s="77">
        <v>21.76</v>
      </c>
      <c r="N457" s="78">
        <v>85180.61</v>
      </c>
      <c r="EZ457" s="58"/>
      <c r="FA457" s="59"/>
      <c r="FB457" s="59"/>
      <c r="FC457" s="59"/>
      <c r="FD457" s="59"/>
      <c r="FF457" s="69" t="s">
        <v>175</v>
      </c>
      <c r="FI457" s="59"/>
      <c r="FJ457" s="59"/>
      <c r="FL457" s="59"/>
    </row>
    <row r="458" spans="1:168" customFormat="1" ht="15" x14ac:dyDescent="0.25">
      <c r="A458" s="79"/>
      <c r="B458" s="71"/>
      <c r="C458" s="170" t="s">
        <v>135</v>
      </c>
      <c r="D458" s="170"/>
      <c r="E458" s="170"/>
      <c r="F458" s="72" t="s">
        <v>136</v>
      </c>
      <c r="G458" s="77">
        <v>134.46</v>
      </c>
      <c r="H458" s="98">
        <v>1.66635</v>
      </c>
      <c r="I458" s="95">
        <v>3.8089762</v>
      </c>
      <c r="J458" s="81"/>
      <c r="K458" s="73"/>
      <c r="L458" s="81"/>
      <c r="M458" s="73"/>
      <c r="N458" s="82"/>
      <c r="EZ458" s="58"/>
      <c r="FA458" s="59"/>
      <c r="FB458" s="59"/>
      <c r="FC458" s="59"/>
      <c r="FD458" s="59"/>
      <c r="FG458" s="69" t="s">
        <v>135</v>
      </c>
      <c r="FI458" s="59"/>
      <c r="FJ458" s="59"/>
      <c r="FL458" s="59"/>
    </row>
    <row r="459" spans="1:168" customFormat="1" ht="15" x14ac:dyDescent="0.25">
      <c r="A459" s="79"/>
      <c r="B459" s="71"/>
      <c r="C459" s="171" t="s">
        <v>152</v>
      </c>
      <c r="D459" s="171"/>
      <c r="E459" s="171"/>
      <c r="F459" s="72" t="s">
        <v>136</v>
      </c>
      <c r="G459" s="77">
        <v>54.89</v>
      </c>
      <c r="H459" s="98">
        <v>1.81125</v>
      </c>
      <c r="I459" s="95">
        <v>1.6901317</v>
      </c>
      <c r="J459" s="81"/>
      <c r="K459" s="73"/>
      <c r="L459" s="81"/>
      <c r="M459" s="73"/>
      <c r="N459" s="82"/>
      <c r="EZ459" s="58"/>
      <c r="FA459" s="59"/>
      <c r="FB459" s="59"/>
      <c r="FC459" s="59"/>
      <c r="FD459" s="59"/>
      <c r="FG459" s="69" t="s">
        <v>152</v>
      </c>
      <c r="FI459" s="59"/>
      <c r="FJ459" s="59"/>
      <c r="FL459" s="59"/>
    </row>
    <row r="460" spans="1:168" customFormat="1" ht="15" x14ac:dyDescent="0.25">
      <c r="A460" s="67"/>
      <c r="B460" s="71"/>
      <c r="C460" s="172" t="s">
        <v>137</v>
      </c>
      <c r="D460" s="172"/>
      <c r="E460" s="172"/>
      <c r="F460" s="83"/>
      <c r="G460" s="84"/>
      <c r="H460" s="84"/>
      <c r="I460" s="84"/>
      <c r="J460" s="86">
        <v>243909.64</v>
      </c>
      <c r="K460" s="84"/>
      <c r="L460" s="86">
        <v>4331.88</v>
      </c>
      <c r="M460" s="84"/>
      <c r="N460" s="87">
        <v>99640.26</v>
      </c>
      <c r="EZ460" s="58"/>
      <c r="FA460" s="59"/>
      <c r="FB460" s="59"/>
      <c r="FC460" s="59"/>
      <c r="FD460" s="59"/>
      <c r="FH460" s="69" t="s">
        <v>137</v>
      </c>
      <c r="FI460" s="59"/>
      <c r="FJ460" s="59"/>
      <c r="FL460" s="59"/>
    </row>
    <row r="461" spans="1:168" customFormat="1" ht="15" x14ac:dyDescent="0.25">
      <c r="A461" s="79"/>
      <c r="B461" s="71"/>
      <c r="C461" s="170" t="s">
        <v>138</v>
      </c>
      <c r="D461" s="170"/>
      <c r="E461" s="170"/>
      <c r="F461" s="72"/>
      <c r="G461" s="73"/>
      <c r="H461" s="73"/>
      <c r="I461" s="73"/>
      <c r="J461" s="81"/>
      <c r="K461" s="73"/>
      <c r="L461" s="74">
        <v>56.65</v>
      </c>
      <c r="M461" s="73"/>
      <c r="N461" s="78">
        <v>3417.12</v>
      </c>
      <c r="EZ461" s="58"/>
      <c r="FA461" s="59"/>
      <c r="FB461" s="59"/>
      <c r="FC461" s="59"/>
      <c r="FD461" s="59"/>
      <c r="FG461" s="69" t="s">
        <v>138</v>
      </c>
      <c r="FI461" s="59"/>
      <c r="FJ461" s="59"/>
      <c r="FL461" s="59"/>
    </row>
    <row r="462" spans="1:168" customFormat="1" ht="22.5" x14ac:dyDescent="0.25">
      <c r="A462" s="79"/>
      <c r="B462" s="71" t="s">
        <v>153</v>
      </c>
      <c r="C462" s="170" t="s">
        <v>154</v>
      </c>
      <c r="D462" s="170"/>
      <c r="E462" s="170"/>
      <c r="F462" s="72" t="s">
        <v>141</v>
      </c>
      <c r="G462" s="80">
        <v>109</v>
      </c>
      <c r="H462" s="73"/>
      <c r="I462" s="80">
        <v>109</v>
      </c>
      <c r="J462" s="81"/>
      <c r="K462" s="73"/>
      <c r="L462" s="74">
        <v>61.75</v>
      </c>
      <c r="M462" s="73"/>
      <c r="N462" s="78">
        <v>3724.66</v>
      </c>
      <c r="EZ462" s="58"/>
      <c r="FA462" s="59"/>
      <c r="FB462" s="59"/>
      <c r="FC462" s="59"/>
      <c r="FD462" s="59"/>
      <c r="FG462" s="69" t="s">
        <v>154</v>
      </c>
      <c r="FI462" s="59"/>
      <c r="FJ462" s="59"/>
      <c r="FL462" s="59"/>
    </row>
    <row r="463" spans="1:168" customFormat="1" ht="45" x14ac:dyDescent="0.25">
      <c r="A463" s="79"/>
      <c r="B463" s="71" t="s">
        <v>155</v>
      </c>
      <c r="C463" s="171" t="s">
        <v>156</v>
      </c>
      <c r="D463" s="171"/>
      <c r="E463" s="171"/>
      <c r="F463" s="72" t="s">
        <v>141</v>
      </c>
      <c r="G463" s="80">
        <v>65</v>
      </c>
      <c r="H463" s="77">
        <v>0.85</v>
      </c>
      <c r="I463" s="77">
        <v>55.25</v>
      </c>
      <c r="J463" s="81"/>
      <c r="K463" s="73"/>
      <c r="L463" s="74">
        <v>31.3</v>
      </c>
      <c r="M463" s="73"/>
      <c r="N463" s="78">
        <v>1887.96</v>
      </c>
      <c r="EZ463" s="58"/>
      <c r="FA463" s="59"/>
      <c r="FB463" s="59"/>
      <c r="FC463" s="59"/>
      <c r="FD463" s="59"/>
      <c r="FG463" s="69" t="s">
        <v>156</v>
      </c>
      <c r="FI463" s="59"/>
      <c r="FJ463" s="59"/>
      <c r="FL463" s="59"/>
    </row>
    <row r="464" spans="1:168" customFormat="1" ht="15" x14ac:dyDescent="0.25">
      <c r="A464" s="88"/>
      <c r="B464" s="89"/>
      <c r="C464" s="184" t="s">
        <v>144</v>
      </c>
      <c r="D464" s="184"/>
      <c r="E464" s="184"/>
      <c r="F464" s="62"/>
      <c r="G464" s="63"/>
      <c r="H464" s="63"/>
      <c r="I464" s="63"/>
      <c r="J464" s="65"/>
      <c r="K464" s="63"/>
      <c r="L464" s="90">
        <v>4424.93</v>
      </c>
      <c r="M464" s="84"/>
      <c r="N464" s="91">
        <v>105252.88</v>
      </c>
      <c r="EZ464" s="58"/>
      <c r="FA464" s="59"/>
      <c r="FB464" s="59"/>
      <c r="FC464" s="59"/>
      <c r="FD464" s="59"/>
      <c r="FI464" s="59" t="s">
        <v>144</v>
      </c>
      <c r="FJ464" s="59"/>
      <c r="FL464" s="59"/>
    </row>
    <row r="465" spans="1:168" customFormat="1" ht="34.5" x14ac:dyDescent="0.25">
      <c r="A465" s="60" t="s">
        <v>395</v>
      </c>
      <c r="B465" s="61" t="s">
        <v>256</v>
      </c>
      <c r="C465" s="184" t="s">
        <v>257</v>
      </c>
      <c r="D465" s="184"/>
      <c r="E465" s="184"/>
      <c r="F465" s="62" t="s">
        <v>12</v>
      </c>
      <c r="G465" s="63">
        <v>-19.89</v>
      </c>
      <c r="H465" s="64">
        <v>1</v>
      </c>
      <c r="I465" s="97">
        <v>-19.89</v>
      </c>
      <c r="J465" s="99">
        <v>196.81</v>
      </c>
      <c r="K465" s="63"/>
      <c r="L465" s="90">
        <v>-3914.55</v>
      </c>
      <c r="M465" s="97">
        <v>21.76</v>
      </c>
      <c r="N465" s="91">
        <v>-85180.61</v>
      </c>
      <c r="EZ465" s="58"/>
      <c r="FA465" s="59"/>
      <c r="FB465" s="59" t="s">
        <v>257</v>
      </c>
      <c r="FC465" s="59" t="s">
        <v>76</v>
      </c>
      <c r="FD465" s="59" t="s">
        <v>76</v>
      </c>
      <c r="FI465" s="59"/>
      <c r="FJ465" s="59"/>
      <c r="FL465" s="59"/>
    </row>
    <row r="466" spans="1:168" customFormat="1" ht="15" x14ac:dyDescent="0.25">
      <c r="A466" s="88"/>
      <c r="B466" s="89"/>
      <c r="C466" s="184" t="s">
        <v>144</v>
      </c>
      <c r="D466" s="184"/>
      <c r="E466" s="184"/>
      <c r="F466" s="62"/>
      <c r="G466" s="63"/>
      <c r="H466" s="63"/>
      <c r="I466" s="63"/>
      <c r="J466" s="65"/>
      <c r="K466" s="63"/>
      <c r="L466" s="90">
        <v>-3914.55</v>
      </c>
      <c r="M466" s="84"/>
      <c r="N466" s="91">
        <v>-85180.61</v>
      </c>
      <c r="EZ466" s="58"/>
      <c r="FA466" s="59"/>
      <c r="FB466" s="59"/>
      <c r="FC466" s="59"/>
      <c r="FD466" s="59"/>
      <c r="FI466" s="59" t="s">
        <v>144</v>
      </c>
      <c r="FJ466" s="59"/>
      <c r="FL466" s="59"/>
    </row>
    <row r="467" spans="1:168" customFormat="1" ht="15" x14ac:dyDescent="0.25">
      <c r="A467" s="60" t="s">
        <v>396</v>
      </c>
      <c r="B467" s="61" t="s">
        <v>177</v>
      </c>
      <c r="C467" s="182" t="s">
        <v>178</v>
      </c>
      <c r="D467" s="182"/>
      <c r="E467" s="182"/>
      <c r="F467" s="62" t="s">
        <v>12</v>
      </c>
      <c r="G467" s="63">
        <v>19.89</v>
      </c>
      <c r="H467" s="64">
        <v>1</v>
      </c>
      <c r="I467" s="97">
        <v>19.89</v>
      </c>
      <c r="J467" s="90">
        <v>5760</v>
      </c>
      <c r="K467" s="96">
        <v>1.04236</v>
      </c>
      <c r="L467" s="90">
        <v>5488.03</v>
      </c>
      <c r="M467" s="97">
        <v>21.76</v>
      </c>
      <c r="N467" s="91">
        <v>119419.43</v>
      </c>
      <c r="EZ467" s="58"/>
      <c r="FA467" s="59"/>
      <c r="FB467" s="59" t="s">
        <v>178</v>
      </c>
      <c r="FC467" s="59" t="s">
        <v>76</v>
      </c>
      <c r="FD467" s="59" t="s">
        <v>76</v>
      </c>
      <c r="FI467" s="59"/>
      <c r="FJ467" s="59"/>
      <c r="FL467" s="59"/>
    </row>
    <row r="468" spans="1:168" customFormat="1" ht="15" x14ac:dyDescent="0.25">
      <c r="A468" s="67"/>
      <c r="B468" s="68"/>
      <c r="C468" s="171" t="s">
        <v>397</v>
      </c>
      <c r="D468" s="171"/>
      <c r="E468" s="171"/>
      <c r="F468" s="171"/>
      <c r="G468" s="171"/>
      <c r="H468" s="171"/>
      <c r="I468" s="171"/>
      <c r="J468" s="171"/>
      <c r="K468" s="171"/>
      <c r="L468" s="171"/>
      <c r="M468" s="171"/>
      <c r="N468" s="185"/>
      <c r="EZ468" s="58"/>
      <c r="FA468" s="59"/>
      <c r="FB468" s="59"/>
      <c r="FC468" s="59"/>
      <c r="FD468" s="59"/>
      <c r="FE468" s="69" t="s">
        <v>397</v>
      </c>
      <c r="FI468" s="59"/>
      <c r="FJ468" s="59"/>
      <c r="FL468" s="59"/>
    </row>
    <row r="469" spans="1:168" customFormat="1" ht="15" x14ac:dyDescent="0.25">
      <c r="A469" s="88"/>
      <c r="B469" s="89"/>
      <c r="C469" s="184" t="s">
        <v>144</v>
      </c>
      <c r="D469" s="184"/>
      <c r="E469" s="184"/>
      <c r="F469" s="62"/>
      <c r="G469" s="63"/>
      <c r="H469" s="63"/>
      <c r="I469" s="63"/>
      <c r="J469" s="65"/>
      <c r="K469" s="63"/>
      <c r="L469" s="90">
        <v>5488.03</v>
      </c>
      <c r="M469" s="84"/>
      <c r="N469" s="91">
        <v>119419.43</v>
      </c>
      <c r="EZ469" s="58"/>
      <c r="FA469" s="59"/>
      <c r="FB469" s="59"/>
      <c r="FC469" s="59"/>
      <c r="FD469" s="59"/>
      <c r="FI469" s="59" t="s">
        <v>144</v>
      </c>
      <c r="FJ469" s="59"/>
      <c r="FL469" s="59"/>
    </row>
    <row r="470" spans="1:168" customFormat="1" ht="57" x14ac:dyDescent="0.25">
      <c r="A470" s="60" t="s">
        <v>398</v>
      </c>
      <c r="B470" s="61" t="s">
        <v>261</v>
      </c>
      <c r="C470" s="182" t="s">
        <v>262</v>
      </c>
      <c r="D470" s="182"/>
      <c r="E470" s="182"/>
      <c r="F470" s="62" t="s">
        <v>148</v>
      </c>
      <c r="G470" s="63">
        <v>3.1E-2</v>
      </c>
      <c r="H470" s="64">
        <v>1</v>
      </c>
      <c r="I470" s="122">
        <v>3.1E-2</v>
      </c>
      <c r="J470" s="65"/>
      <c r="K470" s="63"/>
      <c r="L470" s="65"/>
      <c r="M470" s="63"/>
      <c r="N470" s="66"/>
      <c r="EZ470" s="58"/>
      <c r="FA470" s="59"/>
      <c r="FB470" s="59" t="s">
        <v>262</v>
      </c>
      <c r="FC470" s="59" t="s">
        <v>76</v>
      </c>
      <c r="FD470" s="59" t="s">
        <v>76</v>
      </c>
      <c r="FI470" s="59"/>
      <c r="FJ470" s="59"/>
      <c r="FL470" s="59"/>
    </row>
    <row r="471" spans="1:168" customFormat="1" ht="15" x14ac:dyDescent="0.25">
      <c r="A471" s="67"/>
      <c r="B471" s="68"/>
      <c r="C471" s="170" t="s">
        <v>399</v>
      </c>
      <c r="D471" s="170"/>
      <c r="E471" s="170"/>
      <c r="F471" s="170"/>
      <c r="G471" s="170"/>
      <c r="H471" s="170"/>
      <c r="I471" s="170"/>
      <c r="J471" s="170"/>
      <c r="K471" s="170"/>
      <c r="L471" s="170"/>
      <c r="M471" s="170"/>
      <c r="N471" s="183"/>
      <c r="EZ471" s="58"/>
      <c r="FA471" s="59"/>
      <c r="FB471" s="59"/>
      <c r="FC471" s="59"/>
      <c r="FD471" s="59"/>
      <c r="FE471" s="69" t="s">
        <v>399</v>
      </c>
      <c r="FI471" s="59"/>
      <c r="FJ471" s="59"/>
      <c r="FL471" s="59"/>
    </row>
    <row r="472" spans="1:168" customFormat="1" ht="15" x14ac:dyDescent="0.25">
      <c r="A472" s="70"/>
      <c r="B472" s="71" t="s">
        <v>129</v>
      </c>
      <c r="C472" s="170" t="s">
        <v>134</v>
      </c>
      <c r="D472" s="170"/>
      <c r="E472" s="170"/>
      <c r="F472" s="72"/>
      <c r="G472" s="73"/>
      <c r="H472" s="73"/>
      <c r="I472" s="73"/>
      <c r="J472" s="74">
        <v>991.03</v>
      </c>
      <c r="K472" s="75">
        <v>1.3225</v>
      </c>
      <c r="L472" s="74">
        <v>40.630000000000003</v>
      </c>
      <c r="M472" s="77">
        <v>60.32</v>
      </c>
      <c r="N472" s="78">
        <v>2450.8000000000002</v>
      </c>
      <c r="EZ472" s="58"/>
      <c r="FA472" s="59"/>
      <c r="FB472" s="59"/>
      <c r="FC472" s="59"/>
      <c r="FD472" s="59"/>
      <c r="FF472" s="69" t="s">
        <v>134</v>
      </c>
      <c r="FI472" s="59"/>
      <c r="FJ472" s="59"/>
      <c r="FL472" s="59"/>
    </row>
    <row r="473" spans="1:168" customFormat="1" ht="15" x14ac:dyDescent="0.25">
      <c r="A473" s="70"/>
      <c r="B473" s="71" t="s">
        <v>145</v>
      </c>
      <c r="C473" s="170" t="s">
        <v>149</v>
      </c>
      <c r="D473" s="170"/>
      <c r="E473" s="170"/>
      <c r="F473" s="72"/>
      <c r="G473" s="73"/>
      <c r="H473" s="73"/>
      <c r="I473" s="73"/>
      <c r="J473" s="76">
        <v>9818.43</v>
      </c>
      <c r="K473" s="75">
        <v>1.4375</v>
      </c>
      <c r="L473" s="74">
        <v>437.53</v>
      </c>
      <c r="M473" s="77">
        <v>31.04</v>
      </c>
      <c r="N473" s="78">
        <v>13580.93</v>
      </c>
      <c r="EZ473" s="58"/>
      <c r="FA473" s="59"/>
      <c r="FB473" s="59"/>
      <c r="FC473" s="59"/>
      <c r="FD473" s="59"/>
      <c r="FF473" s="69" t="s">
        <v>149</v>
      </c>
      <c r="FI473" s="59"/>
      <c r="FJ473" s="59"/>
      <c r="FL473" s="59"/>
    </row>
    <row r="474" spans="1:168" customFormat="1" ht="15" x14ac:dyDescent="0.25">
      <c r="A474" s="70"/>
      <c r="B474" s="71" t="s">
        <v>150</v>
      </c>
      <c r="C474" s="170" t="s">
        <v>151</v>
      </c>
      <c r="D474" s="170"/>
      <c r="E474" s="170"/>
      <c r="F474" s="72"/>
      <c r="G474" s="73"/>
      <c r="H474" s="73"/>
      <c r="I474" s="73"/>
      <c r="J474" s="74">
        <v>554.48</v>
      </c>
      <c r="K474" s="75">
        <v>1.4375</v>
      </c>
      <c r="L474" s="74">
        <v>24.71</v>
      </c>
      <c r="M474" s="77">
        <v>60.32</v>
      </c>
      <c r="N474" s="78">
        <v>1490.51</v>
      </c>
      <c r="EZ474" s="58"/>
      <c r="FA474" s="59"/>
      <c r="FB474" s="59"/>
      <c r="FC474" s="59"/>
      <c r="FD474" s="59"/>
      <c r="FF474" s="69" t="s">
        <v>151</v>
      </c>
      <c r="FI474" s="59"/>
      <c r="FJ474" s="59"/>
      <c r="FL474" s="59"/>
    </row>
    <row r="475" spans="1:168" customFormat="1" ht="15" x14ac:dyDescent="0.25">
      <c r="A475" s="79"/>
      <c r="B475" s="71"/>
      <c r="C475" s="170" t="s">
        <v>135</v>
      </c>
      <c r="D475" s="170"/>
      <c r="E475" s="170"/>
      <c r="F475" s="72" t="s">
        <v>136</v>
      </c>
      <c r="G475" s="93">
        <v>122.5</v>
      </c>
      <c r="H475" s="75">
        <v>1.3225</v>
      </c>
      <c r="I475" s="95">
        <v>5.0221938000000002</v>
      </c>
      <c r="J475" s="81"/>
      <c r="K475" s="73"/>
      <c r="L475" s="81"/>
      <c r="M475" s="73"/>
      <c r="N475" s="82"/>
      <c r="EZ475" s="58"/>
      <c r="FA475" s="59"/>
      <c r="FB475" s="59"/>
      <c r="FC475" s="59"/>
      <c r="FD475" s="59"/>
      <c r="FG475" s="69" t="s">
        <v>135</v>
      </c>
      <c r="FI475" s="59"/>
      <c r="FJ475" s="59"/>
      <c r="FL475" s="59"/>
    </row>
    <row r="476" spans="1:168" customFormat="1" ht="15" x14ac:dyDescent="0.25">
      <c r="A476" s="79"/>
      <c r="B476" s="71"/>
      <c r="C476" s="171" t="s">
        <v>152</v>
      </c>
      <c r="D476" s="171"/>
      <c r="E476" s="171"/>
      <c r="F476" s="72" t="s">
        <v>136</v>
      </c>
      <c r="G476" s="77">
        <v>39.049999999999997</v>
      </c>
      <c r="H476" s="75">
        <v>1.4375</v>
      </c>
      <c r="I476" s="95">
        <v>1.7401656000000001</v>
      </c>
      <c r="J476" s="81"/>
      <c r="K476" s="73"/>
      <c r="L476" s="81"/>
      <c r="M476" s="73"/>
      <c r="N476" s="82"/>
      <c r="EZ476" s="58"/>
      <c r="FA476" s="59"/>
      <c r="FB476" s="59"/>
      <c r="FC476" s="59"/>
      <c r="FD476" s="59"/>
      <c r="FG476" s="69" t="s">
        <v>152</v>
      </c>
      <c r="FI476" s="59"/>
      <c r="FJ476" s="59"/>
      <c r="FL476" s="59"/>
    </row>
    <row r="477" spans="1:168" customFormat="1" ht="15" x14ac:dyDescent="0.25">
      <c r="A477" s="67"/>
      <c r="B477" s="71"/>
      <c r="C477" s="172" t="s">
        <v>137</v>
      </c>
      <c r="D477" s="172"/>
      <c r="E477" s="172"/>
      <c r="F477" s="83"/>
      <c r="G477" s="84"/>
      <c r="H477" s="84"/>
      <c r="I477" s="84"/>
      <c r="J477" s="86">
        <v>10809.46</v>
      </c>
      <c r="K477" s="84"/>
      <c r="L477" s="85">
        <v>478.16</v>
      </c>
      <c r="M477" s="84"/>
      <c r="N477" s="87">
        <v>16031.73</v>
      </c>
      <c r="EZ477" s="58"/>
      <c r="FA477" s="59"/>
      <c r="FB477" s="59"/>
      <c r="FC477" s="59"/>
      <c r="FD477" s="59"/>
      <c r="FH477" s="69" t="s">
        <v>137</v>
      </c>
      <c r="FI477" s="59"/>
      <c r="FJ477" s="59"/>
      <c r="FL477" s="59"/>
    </row>
    <row r="478" spans="1:168" customFormat="1" ht="15" x14ac:dyDescent="0.25">
      <c r="A478" s="79"/>
      <c r="B478" s="71"/>
      <c r="C478" s="170" t="s">
        <v>138</v>
      </c>
      <c r="D478" s="170"/>
      <c r="E478" s="170"/>
      <c r="F478" s="72"/>
      <c r="G478" s="73"/>
      <c r="H478" s="73"/>
      <c r="I478" s="73"/>
      <c r="J478" s="81"/>
      <c r="K478" s="73"/>
      <c r="L478" s="74">
        <v>65.34</v>
      </c>
      <c r="M478" s="73"/>
      <c r="N478" s="78">
        <v>3941.31</v>
      </c>
      <c r="EZ478" s="58"/>
      <c r="FA478" s="59"/>
      <c r="FB478" s="59"/>
      <c r="FC478" s="59"/>
      <c r="FD478" s="59"/>
      <c r="FG478" s="69" t="s">
        <v>138</v>
      </c>
      <c r="FI478" s="59"/>
      <c r="FJ478" s="59"/>
      <c r="FL478" s="59"/>
    </row>
    <row r="479" spans="1:168" customFormat="1" ht="22.5" x14ac:dyDescent="0.25">
      <c r="A479" s="79"/>
      <c r="B479" s="71" t="s">
        <v>153</v>
      </c>
      <c r="C479" s="170" t="s">
        <v>154</v>
      </c>
      <c r="D479" s="170"/>
      <c r="E479" s="170"/>
      <c r="F479" s="72" t="s">
        <v>141</v>
      </c>
      <c r="G479" s="80">
        <v>109</v>
      </c>
      <c r="H479" s="73"/>
      <c r="I479" s="80">
        <v>109</v>
      </c>
      <c r="J479" s="81"/>
      <c r="K479" s="73"/>
      <c r="L479" s="74">
        <v>71.22</v>
      </c>
      <c r="M479" s="73"/>
      <c r="N479" s="78">
        <v>4296.03</v>
      </c>
      <c r="EZ479" s="58"/>
      <c r="FA479" s="59"/>
      <c r="FB479" s="59"/>
      <c r="FC479" s="59"/>
      <c r="FD479" s="59"/>
      <c r="FG479" s="69" t="s">
        <v>154</v>
      </c>
      <c r="FI479" s="59"/>
      <c r="FJ479" s="59"/>
      <c r="FL479" s="59"/>
    </row>
    <row r="480" spans="1:168" customFormat="1" ht="45" x14ac:dyDescent="0.25">
      <c r="A480" s="79"/>
      <c r="B480" s="71" t="s">
        <v>155</v>
      </c>
      <c r="C480" s="171" t="s">
        <v>156</v>
      </c>
      <c r="D480" s="171"/>
      <c r="E480" s="171"/>
      <c r="F480" s="72" t="s">
        <v>141</v>
      </c>
      <c r="G480" s="80">
        <v>65</v>
      </c>
      <c r="H480" s="77">
        <v>0.85</v>
      </c>
      <c r="I480" s="77">
        <v>55.25</v>
      </c>
      <c r="J480" s="81"/>
      <c r="K480" s="73"/>
      <c r="L480" s="74">
        <v>36.1</v>
      </c>
      <c r="M480" s="73"/>
      <c r="N480" s="78">
        <v>2177.5700000000002</v>
      </c>
      <c r="EZ480" s="58"/>
      <c r="FA480" s="59"/>
      <c r="FB480" s="59"/>
      <c r="FC480" s="59"/>
      <c r="FD480" s="59"/>
      <c r="FG480" s="69" t="s">
        <v>156</v>
      </c>
      <c r="FI480" s="59"/>
      <c r="FJ480" s="59"/>
      <c r="FL480" s="59"/>
    </row>
    <row r="481" spans="1:168" customFormat="1" ht="15" x14ac:dyDescent="0.25">
      <c r="A481" s="88"/>
      <c r="B481" s="89"/>
      <c r="C481" s="184" t="s">
        <v>144</v>
      </c>
      <c r="D481" s="184"/>
      <c r="E481" s="184"/>
      <c r="F481" s="62"/>
      <c r="G481" s="63"/>
      <c r="H481" s="63"/>
      <c r="I481" s="63"/>
      <c r="J481" s="65"/>
      <c r="K481" s="63"/>
      <c r="L481" s="99">
        <v>585.48</v>
      </c>
      <c r="M481" s="84"/>
      <c r="N481" s="91">
        <v>22505.33</v>
      </c>
      <c r="EZ481" s="58"/>
      <c r="FA481" s="59"/>
      <c r="FB481" s="59"/>
      <c r="FC481" s="59"/>
      <c r="FD481" s="59"/>
      <c r="FI481" s="59" t="s">
        <v>144</v>
      </c>
      <c r="FJ481" s="59"/>
      <c r="FL481" s="59"/>
    </row>
    <row r="482" spans="1:168" customFormat="1" ht="15" x14ac:dyDescent="0.25">
      <c r="A482" s="60" t="s">
        <v>400</v>
      </c>
      <c r="B482" s="61" t="s">
        <v>177</v>
      </c>
      <c r="C482" s="182" t="s">
        <v>178</v>
      </c>
      <c r="D482" s="182"/>
      <c r="E482" s="182"/>
      <c r="F482" s="62" t="s">
        <v>12</v>
      </c>
      <c r="G482" s="63">
        <v>1.99</v>
      </c>
      <c r="H482" s="64">
        <v>1</v>
      </c>
      <c r="I482" s="97">
        <v>1.99</v>
      </c>
      <c r="J482" s="90">
        <v>5760</v>
      </c>
      <c r="K482" s="96">
        <v>1.04236</v>
      </c>
      <c r="L482" s="90">
        <v>11947.95</v>
      </c>
      <c r="M482" s="64">
        <v>1</v>
      </c>
      <c r="N482" s="91">
        <v>11947.95</v>
      </c>
      <c r="EZ482" s="58"/>
      <c r="FA482" s="59"/>
      <c r="FB482" s="59" t="s">
        <v>178</v>
      </c>
      <c r="FC482" s="59" t="s">
        <v>76</v>
      </c>
      <c r="FD482" s="59" t="s">
        <v>76</v>
      </c>
      <c r="FI482" s="59"/>
      <c r="FJ482" s="59"/>
      <c r="FL482" s="59"/>
    </row>
    <row r="483" spans="1:168" customFormat="1" ht="15" x14ac:dyDescent="0.25">
      <c r="A483" s="67"/>
      <c r="B483" s="68"/>
      <c r="C483" s="171" t="s">
        <v>401</v>
      </c>
      <c r="D483" s="171"/>
      <c r="E483" s="171"/>
      <c r="F483" s="171"/>
      <c r="G483" s="171"/>
      <c r="H483" s="171"/>
      <c r="I483" s="171"/>
      <c r="J483" s="171"/>
      <c r="K483" s="171"/>
      <c r="L483" s="171"/>
      <c r="M483" s="171"/>
      <c r="N483" s="185"/>
      <c r="EZ483" s="58"/>
      <c r="FA483" s="59"/>
      <c r="FB483" s="59"/>
      <c r="FC483" s="59"/>
      <c r="FD483" s="59"/>
      <c r="FE483" s="69" t="s">
        <v>401</v>
      </c>
      <c r="FI483" s="59"/>
      <c r="FJ483" s="59"/>
      <c r="FL483" s="59"/>
    </row>
    <row r="484" spans="1:168" customFormat="1" ht="15" x14ac:dyDescent="0.25">
      <c r="A484" s="88"/>
      <c r="B484" s="89"/>
      <c r="C484" s="184" t="s">
        <v>144</v>
      </c>
      <c r="D484" s="184"/>
      <c r="E484" s="184"/>
      <c r="F484" s="62"/>
      <c r="G484" s="63"/>
      <c r="H484" s="63"/>
      <c r="I484" s="63"/>
      <c r="J484" s="65"/>
      <c r="K484" s="63"/>
      <c r="L484" s="90">
        <v>11947.95</v>
      </c>
      <c r="M484" s="84"/>
      <c r="N484" s="91">
        <v>11947.95</v>
      </c>
      <c r="EZ484" s="58"/>
      <c r="FA484" s="59"/>
      <c r="FB484" s="59"/>
      <c r="FC484" s="59"/>
      <c r="FD484" s="59"/>
      <c r="FI484" s="59" t="s">
        <v>144</v>
      </c>
      <c r="FJ484" s="59"/>
      <c r="FL484" s="59"/>
    </row>
    <row r="485" spans="1:168" customFormat="1" ht="15" x14ac:dyDescent="0.25">
      <c r="A485" s="179" t="s">
        <v>265</v>
      </c>
      <c r="B485" s="180"/>
      <c r="C485" s="180"/>
      <c r="D485" s="180"/>
      <c r="E485" s="180"/>
      <c r="F485" s="180"/>
      <c r="G485" s="180"/>
      <c r="H485" s="180"/>
      <c r="I485" s="180"/>
      <c r="J485" s="180"/>
      <c r="K485" s="180"/>
      <c r="L485" s="180"/>
      <c r="M485" s="180"/>
      <c r="N485" s="181"/>
      <c r="EZ485" s="58"/>
      <c r="FA485" s="59" t="s">
        <v>265</v>
      </c>
      <c r="FB485" s="59"/>
      <c r="FC485" s="59"/>
      <c r="FD485" s="59"/>
      <c r="FI485" s="59"/>
      <c r="FJ485" s="59"/>
      <c r="FL485" s="59"/>
    </row>
    <row r="486" spans="1:168" customFormat="1" ht="45.75" x14ac:dyDescent="0.25">
      <c r="A486" s="60" t="s">
        <v>402</v>
      </c>
      <c r="B486" s="61" t="s">
        <v>267</v>
      </c>
      <c r="C486" s="184" t="s">
        <v>268</v>
      </c>
      <c r="D486" s="184"/>
      <c r="E486" s="184"/>
      <c r="F486" s="62" t="s">
        <v>269</v>
      </c>
      <c r="G486" s="63">
        <v>45</v>
      </c>
      <c r="H486" s="64">
        <v>1</v>
      </c>
      <c r="I486" s="64">
        <v>45</v>
      </c>
      <c r="J486" s="99">
        <v>3.28</v>
      </c>
      <c r="K486" s="63"/>
      <c r="L486" s="99">
        <v>147.6</v>
      </c>
      <c r="M486" s="97">
        <v>12.03</v>
      </c>
      <c r="N486" s="91">
        <v>1775.63</v>
      </c>
      <c r="EZ486" s="58"/>
      <c r="FA486" s="59"/>
      <c r="FB486" s="59" t="s">
        <v>268</v>
      </c>
      <c r="FC486" s="59" t="s">
        <v>76</v>
      </c>
      <c r="FD486" s="59" t="s">
        <v>76</v>
      </c>
      <c r="FI486" s="59"/>
      <c r="FJ486" s="59"/>
      <c r="FL486" s="59"/>
    </row>
    <row r="487" spans="1:168" customFormat="1" ht="15" x14ac:dyDescent="0.25">
      <c r="A487" s="88"/>
      <c r="B487" s="89"/>
      <c r="C487" s="184" t="s">
        <v>144</v>
      </c>
      <c r="D487" s="184"/>
      <c r="E487" s="184"/>
      <c r="F487" s="62"/>
      <c r="G487" s="63"/>
      <c r="H487" s="63"/>
      <c r="I487" s="63"/>
      <c r="J487" s="65"/>
      <c r="K487" s="63"/>
      <c r="L487" s="99">
        <v>147.6</v>
      </c>
      <c r="M487" s="84"/>
      <c r="N487" s="91">
        <v>1775.63</v>
      </c>
      <c r="EZ487" s="58"/>
      <c r="FA487" s="59"/>
      <c r="FB487" s="59"/>
      <c r="FC487" s="59"/>
      <c r="FD487" s="59"/>
      <c r="FI487" s="59" t="s">
        <v>144</v>
      </c>
      <c r="FJ487" s="59"/>
      <c r="FL487" s="59"/>
    </row>
    <row r="488" spans="1:168" customFormat="1" ht="68.25" x14ac:dyDescent="0.25">
      <c r="A488" s="60" t="s">
        <v>403</v>
      </c>
      <c r="B488" s="61" t="s">
        <v>271</v>
      </c>
      <c r="C488" s="184" t="s">
        <v>272</v>
      </c>
      <c r="D488" s="184"/>
      <c r="E488" s="184"/>
      <c r="F488" s="62" t="s">
        <v>269</v>
      </c>
      <c r="G488" s="63">
        <v>11.5</v>
      </c>
      <c r="H488" s="64">
        <v>1</v>
      </c>
      <c r="I488" s="100">
        <v>11.5</v>
      </c>
      <c r="J488" s="99">
        <v>8.39</v>
      </c>
      <c r="K488" s="63"/>
      <c r="L488" s="99">
        <v>96.49</v>
      </c>
      <c r="M488" s="97">
        <v>18.02</v>
      </c>
      <c r="N488" s="91">
        <v>1738.75</v>
      </c>
      <c r="EZ488" s="58"/>
      <c r="FA488" s="59"/>
      <c r="FB488" s="59" t="s">
        <v>272</v>
      </c>
      <c r="FC488" s="59" t="s">
        <v>76</v>
      </c>
      <c r="FD488" s="59" t="s">
        <v>76</v>
      </c>
      <c r="FI488" s="59"/>
      <c r="FJ488" s="59"/>
      <c r="FL488" s="59"/>
    </row>
    <row r="489" spans="1:168" customFormat="1" ht="15" x14ac:dyDescent="0.25">
      <c r="A489" s="88"/>
      <c r="B489" s="89"/>
      <c r="C489" s="184" t="s">
        <v>144</v>
      </c>
      <c r="D489" s="184"/>
      <c r="E489" s="184"/>
      <c r="F489" s="62"/>
      <c r="G489" s="63"/>
      <c r="H489" s="63"/>
      <c r="I489" s="63"/>
      <c r="J489" s="65"/>
      <c r="K489" s="63"/>
      <c r="L489" s="99">
        <v>96.49</v>
      </c>
      <c r="M489" s="84"/>
      <c r="N489" s="91">
        <v>1738.75</v>
      </c>
      <c r="EZ489" s="58"/>
      <c r="FA489" s="59"/>
      <c r="FB489" s="59"/>
      <c r="FC489" s="59"/>
      <c r="FD489" s="59"/>
      <c r="FI489" s="59" t="s">
        <v>144</v>
      </c>
      <c r="FJ489" s="59"/>
      <c r="FL489" s="59"/>
    </row>
    <row r="490" spans="1:168" customFormat="1" ht="34.5" x14ac:dyDescent="0.25">
      <c r="A490" s="60" t="s">
        <v>404</v>
      </c>
      <c r="B490" s="61" t="s">
        <v>274</v>
      </c>
      <c r="C490" s="184" t="s">
        <v>275</v>
      </c>
      <c r="D490" s="184"/>
      <c r="E490" s="184"/>
      <c r="F490" s="62" t="s">
        <v>269</v>
      </c>
      <c r="G490" s="63">
        <v>7.3</v>
      </c>
      <c r="H490" s="64">
        <v>1</v>
      </c>
      <c r="I490" s="100">
        <v>7.3</v>
      </c>
      <c r="J490" s="99">
        <v>10.88</v>
      </c>
      <c r="K490" s="63"/>
      <c r="L490" s="99">
        <v>79.42</v>
      </c>
      <c r="M490" s="97">
        <v>18.05</v>
      </c>
      <c r="N490" s="91">
        <v>1433.53</v>
      </c>
      <c r="EZ490" s="58"/>
      <c r="FA490" s="59"/>
      <c r="FB490" s="59" t="s">
        <v>275</v>
      </c>
      <c r="FC490" s="59" t="s">
        <v>76</v>
      </c>
      <c r="FD490" s="59" t="s">
        <v>76</v>
      </c>
      <c r="FI490" s="59"/>
      <c r="FJ490" s="59"/>
      <c r="FL490" s="59"/>
    </row>
    <row r="491" spans="1:168" customFormat="1" ht="15" x14ac:dyDescent="0.25">
      <c r="A491" s="88"/>
      <c r="B491" s="89"/>
      <c r="C491" s="184" t="s">
        <v>144</v>
      </c>
      <c r="D491" s="184"/>
      <c r="E491" s="184"/>
      <c r="F491" s="62"/>
      <c r="G491" s="63"/>
      <c r="H491" s="63"/>
      <c r="I491" s="63"/>
      <c r="J491" s="65"/>
      <c r="K491" s="63"/>
      <c r="L491" s="99">
        <v>79.42</v>
      </c>
      <c r="M491" s="84"/>
      <c r="N491" s="91">
        <v>1433.53</v>
      </c>
      <c r="EZ491" s="58"/>
      <c r="FA491" s="59"/>
      <c r="FB491" s="59"/>
      <c r="FC491" s="59"/>
      <c r="FD491" s="59"/>
      <c r="FI491" s="59" t="s">
        <v>144</v>
      </c>
      <c r="FJ491" s="59"/>
      <c r="FL491" s="59"/>
    </row>
    <row r="492" spans="1:168" customFormat="1" ht="45.75" x14ac:dyDescent="0.25">
      <c r="A492" s="60" t="s">
        <v>405</v>
      </c>
      <c r="B492" s="61" t="s">
        <v>277</v>
      </c>
      <c r="C492" s="182" t="s">
        <v>278</v>
      </c>
      <c r="D492" s="182"/>
      <c r="E492" s="182"/>
      <c r="F492" s="62" t="s">
        <v>269</v>
      </c>
      <c r="G492" s="63">
        <v>63.8</v>
      </c>
      <c r="H492" s="64">
        <v>1</v>
      </c>
      <c r="I492" s="100">
        <v>63.8</v>
      </c>
      <c r="J492" s="99">
        <v>3.86</v>
      </c>
      <c r="K492" s="63"/>
      <c r="L492" s="99">
        <v>246.27</v>
      </c>
      <c r="M492" s="97">
        <v>16.84</v>
      </c>
      <c r="N492" s="91">
        <v>4147.1899999999996</v>
      </c>
      <c r="EZ492" s="58"/>
      <c r="FA492" s="59"/>
      <c r="FB492" s="59" t="s">
        <v>278</v>
      </c>
      <c r="FC492" s="59" t="s">
        <v>76</v>
      </c>
      <c r="FD492" s="59" t="s">
        <v>76</v>
      </c>
      <c r="FI492" s="59"/>
      <c r="FJ492" s="59"/>
      <c r="FL492" s="59"/>
    </row>
    <row r="493" spans="1:168" customFormat="1" ht="15" x14ac:dyDescent="0.25">
      <c r="A493" s="67"/>
      <c r="B493" s="68"/>
      <c r="C493" s="171" t="s">
        <v>406</v>
      </c>
      <c r="D493" s="171"/>
      <c r="E493" s="171"/>
      <c r="F493" s="171"/>
      <c r="G493" s="171"/>
      <c r="H493" s="171"/>
      <c r="I493" s="171"/>
      <c r="J493" s="171"/>
      <c r="K493" s="171"/>
      <c r="L493" s="171"/>
      <c r="M493" s="171"/>
      <c r="N493" s="185"/>
      <c r="EZ493" s="58"/>
      <c r="FA493" s="59"/>
      <c r="FB493" s="59"/>
      <c r="FC493" s="59"/>
      <c r="FD493" s="59"/>
      <c r="FE493" s="69" t="s">
        <v>406</v>
      </c>
      <c r="FI493" s="59"/>
      <c r="FJ493" s="59"/>
      <c r="FL493" s="59"/>
    </row>
    <row r="494" spans="1:168" customFormat="1" ht="15" x14ac:dyDescent="0.25">
      <c r="A494" s="88"/>
      <c r="B494" s="89"/>
      <c r="C494" s="182" t="s">
        <v>144</v>
      </c>
      <c r="D494" s="182"/>
      <c r="E494" s="182"/>
      <c r="F494" s="62"/>
      <c r="G494" s="63"/>
      <c r="H494" s="63"/>
      <c r="I494" s="63"/>
      <c r="J494" s="65"/>
      <c r="K494" s="63"/>
      <c r="L494" s="99">
        <v>246.27</v>
      </c>
      <c r="M494" s="84"/>
      <c r="N494" s="91">
        <v>4147.1899999999996</v>
      </c>
      <c r="EZ494" s="58"/>
      <c r="FA494" s="59"/>
      <c r="FB494" s="59"/>
      <c r="FC494" s="59"/>
      <c r="FD494" s="59"/>
      <c r="FI494" s="59" t="s">
        <v>144</v>
      </c>
      <c r="FJ494" s="59"/>
      <c r="FL494" s="59"/>
    </row>
    <row r="495" spans="1:168" customFormat="1" ht="15" x14ac:dyDescent="0.25">
      <c r="A495" s="103"/>
      <c r="B495" s="104"/>
      <c r="C495" s="104"/>
      <c r="D495" s="104"/>
      <c r="E495" s="104"/>
      <c r="F495" s="105"/>
      <c r="G495" s="105"/>
      <c r="H495" s="105"/>
      <c r="I495" s="105"/>
      <c r="J495" s="106"/>
      <c r="K495" s="105"/>
      <c r="L495" s="106"/>
      <c r="M495" s="73"/>
      <c r="N495" s="106"/>
      <c r="EZ495" s="58"/>
      <c r="FA495" s="59"/>
      <c r="FB495" s="59"/>
      <c r="FC495" s="59"/>
      <c r="FD495" s="59"/>
      <c r="FI495" s="59"/>
      <c r="FJ495" s="59"/>
      <c r="FL495" s="59"/>
    </row>
    <row r="496" spans="1:168" customFormat="1" ht="15" x14ac:dyDescent="0.25">
      <c r="A496" s="107"/>
      <c r="B496" s="108"/>
      <c r="C496" s="182" t="s">
        <v>407</v>
      </c>
      <c r="D496" s="182"/>
      <c r="E496" s="182"/>
      <c r="F496" s="182"/>
      <c r="G496" s="182"/>
      <c r="H496" s="182"/>
      <c r="I496" s="182"/>
      <c r="J496" s="182"/>
      <c r="K496" s="182"/>
      <c r="L496" s="109"/>
      <c r="M496" s="110"/>
      <c r="N496" s="111"/>
      <c r="EZ496" s="58"/>
      <c r="FA496" s="59"/>
      <c r="FB496" s="59"/>
      <c r="FC496" s="59"/>
      <c r="FD496" s="59"/>
      <c r="FI496" s="59"/>
      <c r="FJ496" s="59" t="s">
        <v>407</v>
      </c>
      <c r="FL496" s="59"/>
    </row>
    <row r="497" spans="1:168" customFormat="1" ht="15" x14ac:dyDescent="0.25">
      <c r="A497" s="112"/>
      <c r="B497" s="71"/>
      <c r="C497" s="170" t="s">
        <v>281</v>
      </c>
      <c r="D497" s="170"/>
      <c r="E497" s="170"/>
      <c r="F497" s="170"/>
      <c r="G497" s="170"/>
      <c r="H497" s="170"/>
      <c r="I497" s="170"/>
      <c r="J497" s="170"/>
      <c r="K497" s="170"/>
      <c r="L497" s="113">
        <v>474283.06</v>
      </c>
      <c r="M497" s="114"/>
      <c r="N497" s="115">
        <v>7212143.46</v>
      </c>
      <c r="EZ497" s="58"/>
      <c r="FA497" s="59"/>
      <c r="FB497" s="59"/>
      <c r="FC497" s="59"/>
      <c r="FD497" s="59"/>
      <c r="FI497" s="59"/>
      <c r="FJ497" s="59"/>
      <c r="FK497" s="69" t="s">
        <v>281</v>
      </c>
      <c r="FL497" s="59"/>
    </row>
    <row r="498" spans="1:168" customFormat="1" ht="15" x14ac:dyDescent="0.25">
      <c r="A498" s="112"/>
      <c r="B498" s="71"/>
      <c r="C498" s="170" t="s">
        <v>282</v>
      </c>
      <c r="D498" s="170"/>
      <c r="E498" s="170"/>
      <c r="F498" s="170"/>
      <c r="G498" s="170"/>
      <c r="H498" s="170"/>
      <c r="I498" s="170"/>
      <c r="J498" s="170"/>
      <c r="K498" s="170"/>
      <c r="L498" s="116"/>
      <c r="M498" s="114"/>
      <c r="N498" s="117"/>
      <c r="EZ498" s="58"/>
      <c r="FA498" s="59"/>
      <c r="FB498" s="59"/>
      <c r="FC498" s="59"/>
      <c r="FD498" s="59"/>
      <c r="FI498" s="59"/>
      <c r="FJ498" s="59"/>
      <c r="FK498" s="69" t="s">
        <v>282</v>
      </c>
      <c r="FL498" s="59"/>
    </row>
    <row r="499" spans="1:168" customFormat="1" ht="15" x14ac:dyDescent="0.25">
      <c r="A499" s="112"/>
      <c r="B499" s="71"/>
      <c r="C499" s="170" t="s">
        <v>283</v>
      </c>
      <c r="D499" s="170"/>
      <c r="E499" s="170"/>
      <c r="F499" s="170"/>
      <c r="G499" s="170"/>
      <c r="H499" s="170"/>
      <c r="I499" s="170"/>
      <c r="J499" s="170"/>
      <c r="K499" s="170"/>
      <c r="L499" s="113">
        <v>3185.57</v>
      </c>
      <c r="M499" s="114"/>
      <c r="N499" s="115">
        <v>192153.57</v>
      </c>
      <c r="EZ499" s="58"/>
      <c r="FA499" s="59"/>
      <c r="FB499" s="59"/>
      <c r="FC499" s="59"/>
      <c r="FD499" s="59"/>
      <c r="FI499" s="59"/>
      <c r="FJ499" s="59"/>
      <c r="FK499" s="69" t="s">
        <v>283</v>
      </c>
      <c r="FL499" s="59"/>
    </row>
    <row r="500" spans="1:168" customFormat="1" ht="15" x14ac:dyDescent="0.25">
      <c r="A500" s="112"/>
      <c r="B500" s="71"/>
      <c r="C500" s="170" t="s">
        <v>284</v>
      </c>
      <c r="D500" s="170"/>
      <c r="E500" s="170"/>
      <c r="F500" s="170"/>
      <c r="G500" s="170"/>
      <c r="H500" s="170"/>
      <c r="I500" s="170"/>
      <c r="J500" s="170"/>
      <c r="K500" s="170"/>
      <c r="L500" s="113">
        <v>20890.87</v>
      </c>
      <c r="M500" s="114"/>
      <c r="N500" s="115">
        <v>456206.54</v>
      </c>
      <c r="EZ500" s="58"/>
      <c r="FA500" s="59"/>
      <c r="FB500" s="59"/>
      <c r="FC500" s="59"/>
      <c r="FD500" s="59"/>
      <c r="FI500" s="59"/>
      <c r="FJ500" s="59"/>
      <c r="FK500" s="69" t="s">
        <v>284</v>
      </c>
      <c r="FL500" s="59"/>
    </row>
    <row r="501" spans="1:168" customFormat="1" ht="15" x14ac:dyDescent="0.25">
      <c r="A501" s="112"/>
      <c r="B501" s="71"/>
      <c r="C501" s="170" t="s">
        <v>285</v>
      </c>
      <c r="D501" s="170"/>
      <c r="E501" s="170"/>
      <c r="F501" s="170"/>
      <c r="G501" s="170"/>
      <c r="H501" s="170"/>
      <c r="I501" s="170"/>
      <c r="J501" s="170"/>
      <c r="K501" s="170"/>
      <c r="L501" s="113">
        <v>1048.54</v>
      </c>
      <c r="M501" s="114"/>
      <c r="N501" s="115">
        <v>63247.94</v>
      </c>
      <c r="EZ501" s="58"/>
      <c r="FA501" s="59"/>
      <c r="FB501" s="59"/>
      <c r="FC501" s="59"/>
      <c r="FD501" s="59"/>
      <c r="FI501" s="59"/>
      <c r="FJ501" s="59"/>
      <c r="FK501" s="69" t="s">
        <v>285</v>
      </c>
      <c r="FL501" s="59"/>
    </row>
    <row r="502" spans="1:168" customFormat="1" ht="15" x14ac:dyDescent="0.25">
      <c r="A502" s="112"/>
      <c r="B502" s="71"/>
      <c r="C502" s="170" t="s">
        <v>286</v>
      </c>
      <c r="D502" s="170"/>
      <c r="E502" s="170"/>
      <c r="F502" s="170"/>
      <c r="G502" s="170"/>
      <c r="H502" s="170"/>
      <c r="I502" s="170"/>
      <c r="J502" s="170"/>
      <c r="K502" s="170"/>
      <c r="L502" s="113">
        <v>449812.75</v>
      </c>
      <c r="M502" s="114"/>
      <c r="N502" s="115">
        <v>6557860.5300000003</v>
      </c>
      <c r="EZ502" s="58"/>
      <c r="FA502" s="59"/>
      <c r="FB502" s="59"/>
      <c r="FC502" s="59"/>
      <c r="FD502" s="59"/>
      <c r="FI502" s="59"/>
      <c r="FJ502" s="59"/>
      <c r="FK502" s="69" t="s">
        <v>286</v>
      </c>
      <c r="FL502" s="59"/>
    </row>
    <row r="503" spans="1:168" customFormat="1" ht="15" x14ac:dyDescent="0.25">
      <c r="A503" s="112"/>
      <c r="B503" s="71"/>
      <c r="C503" s="170" t="s">
        <v>287</v>
      </c>
      <c r="D503" s="170"/>
      <c r="E503" s="170"/>
      <c r="F503" s="170"/>
      <c r="G503" s="170"/>
      <c r="H503" s="170"/>
      <c r="I503" s="170"/>
      <c r="J503" s="170"/>
      <c r="K503" s="170"/>
      <c r="L503" s="116"/>
      <c r="M503" s="114"/>
      <c r="N503" s="117"/>
      <c r="EZ503" s="58"/>
      <c r="FA503" s="59"/>
      <c r="FB503" s="59"/>
      <c r="FC503" s="59"/>
      <c r="FD503" s="59"/>
      <c r="FI503" s="59"/>
      <c r="FJ503" s="59"/>
      <c r="FK503" s="69" t="s">
        <v>287</v>
      </c>
      <c r="FL503" s="59"/>
    </row>
    <row r="504" spans="1:168" customFormat="1" ht="15" x14ac:dyDescent="0.25">
      <c r="A504" s="112"/>
      <c r="B504" s="71"/>
      <c r="C504" s="170" t="s">
        <v>288</v>
      </c>
      <c r="D504" s="170"/>
      <c r="E504" s="170"/>
      <c r="F504" s="170"/>
      <c r="G504" s="170"/>
      <c r="H504" s="170"/>
      <c r="I504" s="170"/>
      <c r="J504" s="170"/>
      <c r="K504" s="170"/>
      <c r="L504" s="113">
        <v>449733.33</v>
      </c>
      <c r="M504" s="114"/>
      <c r="N504" s="115">
        <v>6556427</v>
      </c>
      <c r="EZ504" s="58"/>
      <c r="FA504" s="59"/>
      <c r="FB504" s="59"/>
      <c r="FC504" s="59"/>
      <c r="FD504" s="59"/>
      <c r="FI504" s="59"/>
      <c r="FJ504" s="59"/>
      <c r="FK504" s="69" t="s">
        <v>288</v>
      </c>
      <c r="FL504" s="59"/>
    </row>
    <row r="505" spans="1:168" customFormat="1" ht="15" x14ac:dyDescent="0.25">
      <c r="A505" s="112"/>
      <c r="B505" s="71"/>
      <c r="C505" s="170" t="s">
        <v>289</v>
      </c>
      <c r="D505" s="170"/>
      <c r="E505" s="170"/>
      <c r="F505" s="170"/>
      <c r="G505" s="170"/>
      <c r="H505" s="170"/>
      <c r="I505" s="170"/>
      <c r="J505" s="170"/>
      <c r="K505" s="170"/>
      <c r="L505" s="125">
        <v>79.42</v>
      </c>
      <c r="M505" s="114"/>
      <c r="N505" s="115">
        <v>1433.53</v>
      </c>
      <c r="EZ505" s="58"/>
      <c r="FA505" s="59"/>
      <c r="FB505" s="59"/>
      <c r="FC505" s="59"/>
      <c r="FD505" s="59"/>
      <c r="FI505" s="59"/>
      <c r="FJ505" s="59"/>
      <c r="FK505" s="69" t="s">
        <v>289</v>
      </c>
      <c r="FL505" s="59"/>
    </row>
    <row r="506" spans="1:168" customFormat="1" ht="15" x14ac:dyDescent="0.25">
      <c r="A506" s="112"/>
      <c r="B506" s="71"/>
      <c r="C506" s="170" t="s">
        <v>290</v>
      </c>
      <c r="D506" s="170"/>
      <c r="E506" s="170"/>
      <c r="F506" s="170"/>
      <c r="G506" s="170"/>
      <c r="H506" s="170"/>
      <c r="I506" s="170"/>
      <c r="J506" s="170"/>
      <c r="K506" s="170"/>
      <c r="L506" s="125">
        <v>393.87</v>
      </c>
      <c r="M506" s="114"/>
      <c r="N506" s="115">
        <v>5922.82</v>
      </c>
      <c r="EZ506" s="58"/>
      <c r="FA506" s="59"/>
      <c r="FB506" s="59"/>
      <c r="FC506" s="59"/>
      <c r="FD506" s="59"/>
      <c r="FI506" s="59"/>
      <c r="FJ506" s="59"/>
      <c r="FK506" s="69" t="s">
        <v>290</v>
      </c>
      <c r="FL506" s="59"/>
    </row>
    <row r="507" spans="1:168" customFormat="1" ht="15" x14ac:dyDescent="0.25">
      <c r="A507" s="112"/>
      <c r="B507" s="71"/>
      <c r="C507" s="170" t="s">
        <v>291</v>
      </c>
      <c r="D507" s="170"/>
      <c r="E507" s="170"/>
      <c r="F507" s="170"/>
      <c r="G507" s="170"/>
      <c r="H507" s="170"/>
      <c r="I507" s="170"/>
      <c r="J507" s="170"/>
      <c r="K507" s="170"/>
      <c r="L507" s="113">
        <v>479818.4</v>
      </c>
      <c r="M507" s="114"/>
      <c r="N507" s="115">
        <v>7566660.9199999999</v>
      </c>
      <c r="EZ507" s="58"/>
      <c r="FA507" s="59"/>
      <c r="FB507" s="59"/>
      <c r="FC507" s="59"/>
      <c r="FD507" s="59"/>
      <c r="FI507" s="59"/>
      <c r="FJ507" s="59"/>
      <c r="FK507" s="69" t="s">
        <v>291</v>
      </c>
      <c r="FL507" s="59"/>
    </row>
    <row r="508" spans="1:168" customFormat="1" ht="15" x14ac:dyDescent="0.25">
      <c r="A508" s="112"/>
      <c r="B508" s="71"/>
      <c r="C508" s="170" t="s">
        <v>292</v>
      </c>
      <c r="D508" s="170"/>
      <c r="E508" s="170"/>
      <c r="F508" s="170"/>
      <c r="G508" s="170"/>
      <c r="H508" s="170"/>
      <c r="I508" s="170"/>
      <c r="J508" s="170"/>
      <c r="K508" s="170"/>
      <c r="L508" s="113">
        <v>479345.11</v>
      </c>
      <c r="M508" s="114"/>
      <c r="N508" s="115">
        <v>7559304.5700000003</v>
      </c>
      <c r="EZ508" s="58"/>
      <c r="FA508" s="59"/>
      <c r="FB508" s="59"/>
      <c r="FC508" s="59"/>
      <c r="FD508" s="59"/>
      <c r="FI508" s="59"/>
      <c r="FJ508" s="59"/>
      <c r="FK508" s="69" t="s">
        <v>292</v>
      </c>
      <c r="FL508" s="59"/>
    </row>
    <row r="509" spans="1:168" customFormat="1" ht="15" x14ac:dyDescent="0.25">
      <c r="A509" s="112"/>
      <c r="B509" s="71"/>
      <c r="C509" s="170" t="s">
        <v>293</v>
      </c>
      <c r="D509" s="170"/>
      <c r="E509" s="170"/>
      <c r="F509" s="170"/>
      <c r="G509" s="170"/>
      <c r="H509" s="170"/>
      <c r="I509" s="170"/>
      <c r="J509" s="170"/>
      <c r="K509" s="170"/>
      <c r="L509" s="116"/>
      <c r="M509" s="114"/>
      <c r="N509" s="117"/>
      <c r="EZ509" s="58"/>
      <c r="FA509" s="59"/>
      <c r="FB509" s="59"/>
      <c r="FC509" s="59"/>
      <c r="FD509" s="59"/>
      <c r="FI509" s="59"/>
      <c r="FJ509" s="59"/>
      <c r="FK509" s="69" t="s">
        <v>293</v>
      </c>
      <c r="FL509" s="59"/>
    </row>
    <row r="510" spans="1:168" customFormat="1" ht="15" x14ac:dyDescent="0.25">
      <c r="A510" s="112"/>
      <c r="B510" s="71"/>
      <c r="C510" s="170" t="s">
        <v>294</v>
      </c>
      <c r="D510" s="170"/>
      <c r="E510" s="170"/>
      <c r="F510" s="170"/>
      <c r="G510" s="170"/>
      <c r="H510" s="170"/>
      <c r="I510" s="170"/>
      <c r="J510" s="170"/>
      <c r="K510" s="170"/>
      <c r="L510" s="113">
        <v>2852.41</v>
      </c>
      <c r="M510" s="114"/>
      <c r="N510" s="115">
        <v>172057.36</v>
      </c>
      <c r="EZ510" s="58"/>
      <c r="FA510" s="59"/>
      <c r="FB510" s="59"/>
      <c r="FC510" s="59"/>
      <c r="FD510" s="59"/>
      <c r="FI510" s="59"/>
      <c r="FJ510" s="59"/>
      <c r="FK510" s="69" t="s">
        <v>294</v>
      </c>
      <c r="FL510" s="59"/>
    </row>
    <row r="511" spans="1:168" customFormat="1" ht="15" x14ac:dyDescent="0.25">
      <c r="A511" s="112"/>
      <c r="B511" s="71"/>
      <c r="C511" s="170" t="s">
        <v>295</v>
      </c>
      <c r="D511" s="170"/>
      <c r="E511" s="170"/>
      <c r="F511" s="170"/>
      <c r="G511" s="170"/>
      <c r="H511" s="170"/>
      <c r="I511" s="170"/>
      <c r="J511" s="170"/>
      <c r="K511" s="170"/>
      <c r="L511" s="113">
        <v>20717.25</v>
      </c>
      <c r="M511" s="114"/>
      <c r="N511" s="115">
        <v>452878.24</v>
      </c>
      <c r="EZ511" s="58"/>
      <c r="FA511" s="59"/>
      <c r="FB511" s="59"/>
      <c r="FC511" s="59"/>
      <c r="FD511" s="59"/>
      <c r="FI511" s="59"/>
      <c r="FJ511" s="59"/>
      <c r="FK511" s="69" t="s">
        <v>295</v>
      </c>
      <c r="FL511" s="59"/>
    </row>
    <row r="512" spans="1:168" customFormat="1" ht="15" x14ac:dyDescent="0.25">
      <c r="A512" s="112"/>
      <c r="B512" s="71"/>
      <c r="C512" s="170" t="s">
        <v>296</v>
      </c>
      <c r="D512" s="170"/>
      <c r="E512" s="170"/>
      <c r="F512" s="170"/>
      <c r="G512" s="170"/>
      <c r="H512" s="170"/>
      <c r="I512" s="170"/>
      <c r="J512" s="170"/>
      <c r="K512" s="170"/>
      <c r="L512" s="113">
        <v>1031.32</v>
      </c>
      <c r="M512" s="114"/>
      <c r="N512" s="115">
        <v>62209.23</v>
      </c>
      <c r="EZ512" s="58"/>
      <c r="FA512" s="59"/>
      <c r="FB512" s="59"/>
      <c r="FC512" s="59"/>
      <c r="FD512" s="59"/>
      <c r="FI512" s="59"/>
      <c r="FJ512" s="59"/>
      <c r="FK512" s="69" t="s">
        <v>296</v>
      </c>
      <c r="FL512" s="59"/>
    </row>
    <row r="513" spans="1:168" customFormat="1" ht="15" x14ac:dyDescent="0.25">
      <c r="A513" s="112"/>
      <c r="B513" s="71"/>
      <c r="C513" s="170" t="s">
        <v>297</v>
      </c>
      <c r="D513" s="170"/>
      <c r="E513" s="170"/>
      <c r="F513" s="170"/>
      <c r="G513" s="170"/>
      <c r="H513" s="170"/>
      <c r="I513" s="170"/>
      <c r="J513" s="170"/>
      <c r="K513" s="170"/>
      <c r="L513" s="113">
        <v>449454.58</v>
      </c>
      <c r="M513" s="114"/>
      <c r="N513" s="115">
        <v>6553095.46</v>
      </c>
      <c r="EZ513" s="58"/>
      <c r="FA513" s="59"/>
      <c r="FB513" s="59"/>
      <c r="FC513" s="59"/>
      <c r="FD513" s="59"/>
      <c r="FI513" s="59"/>
      <c r="FJ513" s="59"/>
      <c r="FK513" s="69" t="s">
        <v>297</v>
      </c>
      <c r="FL513" s="59"/>
    </row>
    <row r="514" spans="1:168" customFormat="1" ht="15" x14ac:dyDescent="0.25">
      <c r="A514" s="112"/>
      <c r="B514" s="71"/>
      <c r="C514" s="170" t="s">
        <v>298</v>
      </c>
      <c r="D514" s="170"/>
      <c r="E514" s="170"/>
      <c r="F514" s="170"/>
      <c r="G514" s="170"/>
      <c r="H514" s="170"/>
      <c r="I514" s="170"/>
      <c r="J514" s="170"/>
      <c r="K514" s="170"/>
      <c r="L514" s="113">
        <v>4202.08</v>
      </c>
      <c r="M514" s="114"/>
      <c r="N514" s="115">
        <v>253468.64</v>
      </c>
      <c r="EZ514" s="58"/>
      <c r="FA514" s="59"/>
      <c r="FB514" s="59"/>
      <c r="FC514" s="59"/>
      <c r="FD514" s="59"/>
      <c r="FI514" s="59"/>
      <c r="FJ514" s="59"/>
      <c r="FK514" s="69" t="s">
        <v>298</v>
      </c>
      <c r="FL514" s="59"/>
    </row>
    <row r="515" spans="1:168" customFormat="1" ht="15" x14ac:dyDescent="0.25">
      <c r="A515" s="112"/>
      <c r="B515" s="71"/>
      <c r="C515" s="170" t="s">
        <v>299</v>
      </c>
      <c r="D515" s="170"/>
      <c r="E515" s="170"/>
      <c r="F515" s="170"/>
      <c r="G515" s="170"/>
      <c r="H515" s="170"/>
      <c r="I515" s="170"/>
      <c r="J515" s="170"/>
      <c r="K515" s="170"/>
      <c r="L515" s="113">
        <v>2118.79</v>
      </c>
      <c r="M515" s="114"/>
      <c r="N515" s="115">
        <v>127804.87</v>
      </c>
      <c r="EZ515" s="58"/>
      <c r="FA515" s="59"/>
      <c r="FB515" s="59"/>
      <c r="FC515" s="59"/>
      <c r="FD515" s="59"/>
      <c r="FI515" s="59"/>
      <c r="FJ515" s="59"/>
      <c r="FK515" s="69" t="s">
        <v>299</v>
      </c>
      <c r="FL515" s="59"/>
    </row>
    <row r="516" spans="1:168" customFormat="1" ht="15" x14ac:dyDescent="0.25">
      <c r="A516" s="112"/>
      <c r="B516" s="71"/>
      <c r="C516" s="170" t="s">
        <v>300</v>
      </c>
      <c r="D516" s="170"/>
      <c r="E516" s="170"/>
      <c r="F516" s="170"/>
      <c r="G516" s="170"/>
      <c r="H516" s="170"/>
      <c r="I516" s="170"/>
      <c r="J516" s="170"/>
      <c r="K516" s="170"/>
      <c r="L516" s="125">
        <v>393.87</v>
      </c>
      <c r="M516" s="114"/>
      <c r="N516" s="115">
        <v>5922.82</v>
      </c>
      <c r="EZ516" s="58"/>
      <c r="FA516" s="59"/>
      <c r="FB516" s="59"/>
      <c r="FC516" s="59"/>
      <c r="FD516" s="59"/>
      <c r="FI516" s="59"/>
      <c r="FJ516" s="59"/>
      <c r="FK516" s="69" t="s">
        <v>300</v>
      </c>
      <c r="FL516" s="59"/>
    </row>
    <row r="517" spans="1:168" customFormat="1" ht="15" x14ac:dyDescent="0.25">
      <c r="A517" s="112"/>
      <c r="B517" s="71"/>
      <c r="C517" s="170" t="s">
        <v>301</v>
      </c>
      <c r="D517" s="170"/>
      <c r="E517" s="170"/>
      <c r="F517" s="170"/>
      <c r="G517" s="170"/>
      <c r="H517" s="170"/>
      <c r="I517" s="170"/>
      <c r="J517" s="170"/>
      <c r="K517" s="170"/>
      <c r="L517" s="125">
        <v>79.42</v>
      </c>
      <c r="M517" s="114"/>
      <c r="N517" s="115">
        <v>1433.53</v>
      </c>
      <c r="EZ517" s="58"/>
      <c r="FA517" s="59"/>
      <c r="FB517" s="59"/>
      <c r="FC517" s="59"/>
      <c r="FD517" s="59"/>
      <c r="FI517" s="59"/>
      <c r="FJ517" s="59"/>
      <c r="FK517" s="69" t="s">
        <v>301</v>
      </c>
      <c r="FL517" s="59"/>
    </row>
    <row r="518" spans="1:168" customFormat="1" ht="15" x14ac:dyDescent="0.25">
      <c r="A518" s="112"/>
      <c r="B518" s="71"/>
      <c r="C518" s="170" t="s">
        <v>408</v>
      </c>
      <c r="D518" s="170"/>
      <c r="E518" s="170"/>
      <c r="F518" s="170"/>
      <c r="G518" s="170"/>
      <c r="H518" s="170"/>
      <c r="I518" s="170"/>
      <c r="J518" s="170"/>
      <c r="K518" s="170"/>
      <c r="L518" s="113">
        <v>1279.57</v>
      </c>
      <c r="M518" s="114"/>
      <c r="N518" s="115">
        <v>56556.29</v>
      </c>
      <c r="EZ518" s="58"/>
      <c r="FA518" s="59"/>
      <c r="FB518" s="59"/>
      <c r="FC518" s="59"/>
      <c r="FD518" s="59"/>
      <c r="FI518" s="59"/>
      <c r="FJ518" s="59"/>
      <c r="FK518" s="69" t="s">
        <v>408</v>
      </c>
      <c r="FL518" s="59"/>
    </row>
    <row r="519" spans="1:168" customFormat="1" ht="15" x14ac:dyDescent="0.25">
      <c r="A519" s="112"/>
      <c r="B519" s="71"/>
      <c r="C519" s="170" t="s">
        <v>282</v>
      </c>
      <c r="D519" s="170"/>
      <c r="E519" s="170"/>
      <c r="F519" s="170"/>
      <c r="G519" s="170"/>
      <c r="H519" s="170"/>
      <c r="I519" s="170"/>
      <c r="J519" s="170"/>
      <c r="K519" s="170"/>
      <c r="L519" s="116"/>
      <c r="M519" s="114"/>
      <c r="N519" s="117"/>
      <c r="EZ519" s="58"/>
      <c r="FA519" s="59"/>
      <c r="FB519" s="59"/>
      <c r="FC519" s="59"/>
      <c r="FD519" s="59"/>
      <c r="FI519" s="59"/>
      <c r="FJ519" s="59"/>
      <c r="FK519" s="69" t="s">
        <v>282</v>
      </c>
      <c r="FL519" s="59"/>
    </row>
    <row r="520" spans="1:168" customFormat="1" ht="15" x14ac:dyDescent="0.25">
      <c r="A520" s="112"/>
      <c r="B520" s="71"/>
      <c r="C520" s="170" t="s">
        <v>409</v>
      </c>
      <c r="D520" s="170"/>
      <c r="E520" s="170"/>
      <c r="F520" s="170"/>
      <c r="G520" s="170"/>
      <c r="H520" s="170"/>
      <c r="I520" s="170"/>
      <c r="J520" s="170"/>
      <c r="K520" s="170"/>
      <c r="L520" s="125">
        <v>333.16</v>
      </c>
      <c r="M520" s="114"/>
      <c r="N520" s="115">
        <v>20096.21</v>
      </c>
      <c r="EZ520" s="58"/>
      <c r="FA520" s="59"/>
      <c r="FB520" s="59"/>
      <c r="FC520" s="59"/>
      <c r="FD520" s="59"/>
      <c r="FI520" s="59"/>
      <c r="FJ520" s="59"/>
      <c r="FK520" s="69" t="s">
        <v>409</v>
      </c>
      <c r="FL520" s="59"/>
    </row>
    <row r="521" spans="1:168" customFormat="1" ht="15" x14ac:dyDescent="0.25">
      <c r="A521" s="112"/>
      <c r="B521" s="71"/>
      <c r="C521" s="170" t="s">
        <v>410</v>
      </c>
      <c r="D521" s="170"/>
      <c r="E521" s="170"/>
      <c r="F521" s="170"/>
      <c r="G521" s="170"/>
      <c r="H521" s="170"/>
      <c r="I521" s="170"/>
      <c r="J521" s="170"/>
      <c r="K521" s="170"/>
      <c r="L521" s="125">
        <v>173.62</v>
      </c>
      <c r="M521" s="114"/>
      <c r="N521" s="115">
        <v>3328.3</v>
      </c>
      <c r="EZ521" s="58"/>
      <c r="FA521" s="59"/>
      <c r="FB521" s="59"/>
      <c r="FC521" s="59"/>
      <c r="FD521" s="59"/>
      <c r="FI521" s="59"/>
      <c r="FJ521" s="59"/>
      <c r="FK521" s="69" t="s">
        <v>410</v>
      </c>
      <c r="FL521" s="59"/>
    </row>
    <row r="522" spans="1:168" customFormat="1" ht="15" x14ac:dyDescent="0.25">
      <c r="A522" s="112"/>
      <c r="B522" s="71"/>
      <c r="C522" s="170" t="s">
        <v>411</v>
      </c>
      <c r="D522" s="170"/>
      <c r="E522" s="170"/>
      <c r="F522" s="170"/>
      <c r="G522" s="170"/>
      <c r="H522" s="170"/>
      <c r="I522" s="170"/>
      <c r="J522" s="170"/>
      <c r="K522" s="170"/>
      <c r="L522" s="125">
        <v>17.22</v>
      </c>
      <c r="M522" s="114"/>
      <c r="N522" s="115">
        <v>1038.71</v>
      </c>
      <c r="EZ522" s="58"/>
      <c r="FA522" s="59"/>
      <c r="FB522" s="59"/>
      <c r="FC522" s="59"/>
      <c r="FD522" s="59"/>
      <c r="FI522" s="59"/>
      <c r="FJ522" s="59"/>
      <c r="FK522" s="69" t="s">
        <v>411</v>
      </c>
      <c r="FL522" s="59"/>
    </row>
    <row r="523" spans="1:168" customFormat="1" ht="15" x14ac:dyDescent="0.25">
      <c r="A523" s="112"/>
      <c r="B523" s="71"/>
      <c r="C523" s="170" t="s">
        <v>412</v>
      </c>
      <c r="D523" s="170"/>
      <c r="E523" s="170"/>
      <c r="F523" s="170"/>
      <c r="G523" s="170"/>
      <c r="H523" s="170"/>
      <c r="I523" s="170"/>
      <c r="J523" s="170"/>
      <c r="K523" s="170"/>
      <c r="L523" s="125">
        <v>278.75</v>
      </c>
      <c r="M523" s="114"/>
      <c r="N523" s="115">
        <v>3331.54</v>
      </c>
      <c r="EZ523" s="58"/>
      <c r="FA523" s="59"/>
      <c r="FB523" s="59"/>
      <c r="FC523" s="59"/>
      <c r="FD523" s="59"/>
      <c r="FI523" s="59"/>
      <c r="FJ523" s="59"/>
      <c r="FK523" s="69" t="s">
        <v>412</v>
      </c>
      <c r="FL523" s="59"/>
    </row>
    <row r="524" spans="1:168" customFormat="1" ht="15" x14ac:dyDescent="0.25">
      <c r="A524" s="112"/>
      <c r="B524" s="71"/>
      <c r="C524" s="170" t="s">
        <v>413</v>
      </c>
      <c r="D524" s="170"/>
      <c r="E524" s="170"/>
      <c r="F524" s="170"/>
      <c r="G524" s="170"/>
      <c r="H524" s="170"/>
      <c r="I524" s="170"/>
      <c r="J524" s="170"/>
      <c r="K524" s="170"/>
      <c r="L524" s="125">
        <v>322.35000000000002</v>
      </c>
      <c r="M524" s="114"/>
      <c r="N524" s="115">
        <v>19444.13</v>
      </c>
      <c r="EZ524" s="58"/>
      <c r="FA524" s="59"/>
      <c r="FB524" s="59"/>
      <c r="FC524" s="59"/>
      <c r="FD524" s="59"/>
      <c r="FI524" s="59"/>
      <c r="FJ524" s="59"/>
      <c r="FK524" s="69" t="s">
        <v>413</v>
      </c>
      <c r="FL524" s="59"/>
    </row>
    <row r="525" spans="1:168" customFormat="1" ht="15" x14ac:dyDescent="0.25">
      <c r="A525" s="112"/>
      <c r="B525" s="71"/>
      <c r="C525" s="170" t="s">
        <v>414</v>
      </c>
      <c r="D525" s="170"/>
      <c r="E525" s="170"/>
      <c r="F525" s="170"/>
      <c r="G525" s="170"/>
      <c r="H525" s="170"/>
      <c r="I525" s="170"/>
      <c r="J525" s="170"/>
      <c r="K525" s="170"/>
      <c r="L525" s="125">
        <v>171.69</v>
      </c>
      <c r="M525" s="114"/>
      <c r="N525" s="115">
        <v>10356.11</v>
      </c>
      <c r="EZ525" s="58"/>
      <c r="FA525" s="59"/>
      <c r="FB525" s="59"/>
      <c r="FC525" s="59"/>
      <c r="FD525" s="59"/>
      <c r="FI525" s="59"/>
      <c r="FJ525" s="59"/>
      <c r="FK525" s="69" t="s">
        <v>414</v>
      </c>
      <c r="FL525" s="59"/>
    </row>
    <row r="526" spans="1:168" customFormat="1" ht="15" x14ac:dyDescent="0.25">
      <c r="A526" s="112"/>
      <c r="B526" s="71"/>
      <c r="C526" s="170" t="s">
        <v>302</v>
      </c>
      <c r="D526" s="170"/>
      <c r="E526" s="170"/>
      <c r="F526" s="170"/>
      <c r="G526" s="170"/>
      <c r="H526" s="170"/>
      <c r="I526" s="170"/>
      <c r="J526" s="170"/>
      <c r="K526" s="170"/>
      <c r="L526" s="113">
        <v>4234.1099999999997</v>
      </c>
      <c r="M526" s="114"/>
      <c r="N526" s="115">
        <v>255401.51</v>
      </c>
      <c r="EZ526" s="58"/>
      <c r="FA526" s="59"/>
      <c r="FB526" s="59"/>
      <c r="FC526" s="59"/>
      <c r="FD526" s="59"/>
      <c r="FI526" s="59"/>
      <c r="FJ526" s="59"/>
      <c r="FK526" s="69" t="s">
        <v>302</v>
      </c>
      <c r="FL526" s="59"/>
    </row>
    <row r="527" spans="1:168" customFormat="1" ht="15" x14ac:dyDescent="0.25">
      <c r="A527" s="112"/>
      <c r="B527" s="71"/>
      <c r="C527" s="170" t="s">
        <v>303</v>
      </c>
      <c r="D527" s="170"/>
      <c r="E527" s="170"/>
      <c r="F527" s="170"/>
      <c r="G527" s="170"/>
      <c r="H527" s="170"/>
      <c r="I527" s="170"/>
      <c r="J527" s="170"/>
      <c r="K527" s="170"/>
      <c r="L527" s="113">
        <v>4524.43</v>
      </c>
      <c r="M527" s="114"/>
      <c r="N527" s="115">
        <v>272912.77</v>
      </c>
      <c r="EZ527" s="58"/>
      <c r="FA527" s="59"/>
      <c r="FB527" s="59"/>
      <c r="FC527" s="59"/>
      <c r="FD527" s="59"/>
      <c r="FI527" s="59"/>
      <c r="FJ527" s="59"/>
      <c r="FK527" s="69" t="s">
        <v>303</v>
      </c>
      <c r="FL527" s="59"/>
    </row>
    <row r="528" spans="1:168" customFormat="1" ht="15" x14ac:dyDescent="0.25">
      <c r="A528" s="112"/>
      <c r="B528" s="71"/>
      <c r="C528" s="170" t="s">
        <v>304</v>
      </c>
      <c r="D528" s="170"/>
      <c r="E528" s="170"/>
      <c r="F528" s="170"/>
      <c r="G528" s="170"/>
      <c r="H528" s="170"/>
      <c r="I528" s="170"/>
      <c r="J528" s="170"/>
      <c r="K528" s="170"/>
      <c r="L528" s="113">
        <v>2290.48</v>
      </c>
      <c r="M528" s="114"/>
      <c r="N528" s="115">
        <v>138160.98000000001</v>
      </c>
      <c r="EZ528" s="58"/>
      <c r="FA528" s="59"/>
      <c r="FB528" s="59"/>
      <c r="FC528" s="59"/>
      <c r="FD528" s="59"/>
      <c r="FI528" s="59"/>
      <c r="FJ528" s="59"/>
      <c r="FK528" s="69" t="s">
        <v>304</v>
      </c>
      <c r="FL528" s="59"/>
    </row>
    <row r="529" spans="1:170" customFormat="1" ht="15" x14ac:dyDescent="0.25">
      <c r="A529" s="112"/>
      <c r="B529" s="118"/>
      <c r="C529" s="186" t="s">
        <v>415</v>
      </c>
      <c r="D529" s="186"/>
      <c r="E529" s="186"/>
      <c r="F529" s="186"/>
      <c r="G529" s="186"/>
      <c r="H529" s="186"/>
      <c r="I529" s="186"/>
      <c r="J529" s="186"/>
      <c r="K529" s="186"/>
      <c r="L529" s="119">
        <v>481097.97</v>
      </c>
      <c r="M529" s="120"/>
      <c r="N529" s="121">
        <v>7623217.21</v>
      </c>
      <c r="R529">
        <f>N529*1.2</f>
        <v>9147860.6519999988</v>
      </c>
      <c r="EZ529" s="58"/>
      <c r="FA529" s="59"/>
      <c r="FB529" s="59"/>
      <c r="FC529" s="59"/>
      <c r="FD529" s="59"/>
      <c r="FI529" s="59"/>
      <c r="FJ529" s="59"/>
      <c r="FL529" s="59" t="s">
        <v>415</v>
      </c>
    </row>
    <row r="530" spans="1:170" customFormat="1" ht="15" x14ac:dyDescent="0.25">
      <c r="A530" s="112"/>
      <c r="B530" s="71"/>
      <c r="C530" s="170" t="s">
        <v>306</v>
      </c>
      <c r="D530" s="170"/>
      <c r="E530" s="170"/>
      <c r="F530" s="170"/>
      <c r="G530" s="170"/>
      <c r="H530" s="170"/>
      <c r="I530" s="170"/>
      <c r="J530" s="170"/>
      <c r="K530" s="170"/>
      <c r="L530" s="116"/>
      <c r="M530" s="114"/>
      <c r="N530" s="117"/>
      <c r="EZ530" s="58"/>
      <c r="FA530" s="59"/>
      <c r="FB530" s="59"/>
      <c r="FC530" s="59"/>
      <c r="FD530" s="59"/>
      <c r="FI530" s="59"/>
      <c r="FJ530" s="59"/>
      <c r="FK530" s="69" t="s">
        <v>306</v>
      </c>
      <c r="FL530" s="59"/>
    </row>
    <row r="531" spans="1:170" customFormat="1" ht="15" x14ac:dyDescent="0.25">
      <c r="A531" s="112"/>
      <c r="B531" s="71"/>
      <c r="C531" s="170" t="s">
        <v>307</v>
      </c>
      <c r="D531" s="170"/>
      <c r="E531" s="170"/>
      <c r="F531" s="170"/>
      <c r="G531" s="170"/>
      <c r="H531" s="170"/>
      <c r="I531" s="170"/>
      <c r="J531" s="170"/>
      <c r="K531" s="170"/>
      <c r="L531" s="116"/>
      <c r="M531" s="114"/>
      <c r="N531" s="117"/>
      <c r="EZ531" s="58"/>
      <c r="FA531" s="59"/>
      <c r="FB531" s="59"/>
      <c r="FC531" s="59"/>
      <c r="FD531" s="59"/>
      <c r="FI531" s="59"/>
      <c r="FJ531" s="59"/>
      <c r="FK531" s="69" t="s">
        <v>307</v>
      </c>
      <c r="FL531" s="59"/>
    </row>
    <row r="532" spans="1:170" customFormat="1" ht="15" x14ac:dyDescent="0.25">
      <c r="A532" s="112"/>
      <c r="B532" s="71"/>
      <c r="C532" s="170" t="s">
        <v>308</v>
      </c>
      <c r="D532" s="170"/>
      <c r="E532" s="170"/>
      <c r="F532" s="170"/>
      <c r="G532" s="170"/>
      <c r="H532" s="170"/>
      <c r="I532" s="170"/>
      <c r="J532" s="170"/>
      <c r="K532" s="170"/>
      <c r="L532" s="116"/>
      <c r="M532" s="114"/>
      <c r="N532" s="117"/>
      <c r="EZ532" s="58"/>
      <c r="FA532" s="59"/>
      <c r="FB532" s="59"/>
      <c r="FC532" s="59"/>
      <c r="FD532" s="59"/>
      <c r="FI532" s="59"/>
      <c r="FJ532" s="59"/>
      <c r="FK532" s="69" t="s">
        <v>308</v>
      </c>
      <c r="FL532" s="59"/>
    </row>
    <row r="533" spans="1:170" customFormat="1" ht="15" hidden="1" x14ac:dyDescent="0.25">
      <c r="B533" s="126"/>
      <c r="C533" s="126"/>
      <c r="D533" s="126"/>
      <c r="E533" s="126"/>
      <c r="F533" s="126"/>
      <c r="G533" s="126"/>
      <c r="H533" s="126"/>
      <c r="I533" s="126"/>
      <c r="J533" s="126"/>
      <c r="K533" s="126"/>
      <c r="L533" s="127"/>
      <c r="M533" s="127"/>
      <c r="N533" s="127"/>
    </row>
    <row r="534" spans="1:170" customFormat="1" ht="15" x14ac:dyDescent="0.25">
      <c r="A534" s="107"/>
      <c r="B534" s="108"/>
      <c r="C534" s="182" t="s">
        <v>416</v>
      </c>
      <c r="D534" s="182"/>
      <c r="E534" s="182"/>
      <c r="F534" s="182"/>
      <c r="G534" s="182"/>
      <c r="H534" s="182"/>
      <c r="I534" s="182"/>
      <c r="J534" s="182"/>
      <c r="K534" s="182"/>
      <c r="L534" s="109"/>
      <c r="M534" s="110"/>
      <c r="N534" s="111"/>
      <c r="FM534" s="59" t="s">
        <v>416</v>
      </c>
    </row>
    <row r="535" spans="1:170" customFormat="1" ht="16.5" x14ac:dyDescent="0.3">
      <c r="A535" s="112"/>
      <c r="B535" s="71"/>
      <c r="C535" s="170" t="s">
        <v>281</v>
      </c>
      <c r="D535" s="170"/>
      <c r="E535" s="170"/>
      <c r="F535" s="170"/>
      <c r="G535" s="170"/>
      <c r="H535" s="170"/>
      <c r="I535" s="170"/>
      <c r="J535" s="170"/>
      <c r="K535" s="170"/>
      <c r="L535" s="113">
        <v>5501526.0700000003</v>
      </c>
      <c r="M535" s="114"/>
      <c r="N535" s="115">
        <v>86139649.519999996</v>
      </c>
      <c r="O535" s="128"/>
      <c r="P535" s="128"/>
      <c r="Q535" s="128"/>
      <c r="FM535" s="59"/>
      <c r="FN535" s="69" t="s">
        <v>281</v>
      </c>
    </row>
    <row r="536" spans="1:170" customFormat="1" ht="16.5" x14ac:dyDescent="0.3">
      <c r="A536" s="112"/>
      <c r="B536" s="71"/>
      <c r="C536" s="170" t="s">
        <v>282</v>
      </c>
      <c r="D536" s="170"/>
      <c r="E536" s="170"/>
      <c r="F536" s="170"/>
      <c r="G536" s="170"/>
      <c r="H536" s="170"/>
      <c r="I536" s="170"/>
      <c r="J536" s="170"/>
      <c r="K536" s="170"/>
      <c r="L536" s="116"/>
      <c r="M536" s="114"/>
      <c r="N536" s="117"/>
      <c r="O536" s="128"/>
      <c r="P536" s="128"/>
      <c r="Q536" s="128"/>
      <c r="FM536" s="59"/>
      <c r="FN536" s="69" t="s">
        <v>282</v>
      </c>
    </row>
    <row r="537" spans="1:170" customFormat="1" ht="16.5" x14ac:dyDescent="0.3">
      <c r="A537" s="112"/>
      <c r="B537" s="71"/>
      <c r="C537" s="170" t="s">
        <v>283</v>
      </c>
      <c r="D537" s="170"/>
      <c r="E537" s="170"/>
      <c r="F537" s="170"/>
      <c r="G537" s="170"/>
      <c r="H537" s="170"/>
      <c r="I537" s="170"/>
      <c r="J537" s="170"/>
      <c r="K537" s="170"/>
      <c r="L537" s="113">
        <v>34693.440000000002</v>
      </c>
      <c r="M537" s="114"/>
      <c r="N537" s="115">
        <v>2092708.26</v>
      </c>
      <c r="O537" s="128"/>
      <c r="P537" s="128"/>
      <c r="Q537" s="128"/>
      <c r="FM537" s="59"/>
      <c r="FN537" s="69" t="s">
        <v>283</v>
      </c>
    </row>
    <row r="538" spans="1:170" customFormat="1" ht="16.5" x14ac:dyDescent="0.3">
      <c r="A538" s="112"/>
      <c r="B538" s="71"/>
      <c r="C538" s="170" t="s">
        <v>284</v>
      </c>
      <c r="D538" s="170"/>
      <c r="E538" s="170"/>
      <c r="F538" s="170"/>
      <c r="G538" s="170"/>
      <c r="H538" s="170"/>
      <c r="I538" s="170"/>
      <c r="J538" s="170"/>
      <c r="K538" s="170"/>
      <c r="L538" s="113">
        <v>175103.38</v>
      </c>
      <c r="M538" s="114"/>
      <c r="N538" s="115">
        <v>3525827.32</v>
      </c>
      <c r="O538" s="128"/>
      <c r="P538" s="128"/>
      <c r="Q538" s="128"/>
      <c r="FM538" s="59"/>
      <c r="FN538" s="69" t="s">
        <v>284</v>
      </c>
    </row>
    <row r="539" spans="1:170" customFormat="1" ht="16.5" x14ac:dyDescent="0.3">
      <c r="A539" s="112"/>
      <c r="B539" s="71"/>
      <c r="C539" s="170" t="s">
        <v>285</v>
      </c>
      <c r="D539" s="170"/>
      <c r="E539" s="170"/>
      <c r="F539" s="170"/>
      <c r="G539" s="170"/>
      <c r="H539" s="170"/>
      <c r="I539" s="170"/>
      <c r="J539" s="170"/>
      <c r="K539" s="170"/>
      <c r="L539" s="113">
        <v>10520.78</v>
      </c>
      <c r="M539" s="114"/>
      <c r="N539" s="115">
        <v>634613.46</v>
      </c>
      <c r="O539" s="128"/>
      <c r="P539" s="128"/>
      <c r="Q539" s="128"/>
      <c r="FM539" s="59"/>
      <c r="FN539" s="69" t="s">
        <v>285</v>
      </c>
    </row>
    <row r="540" spans="1:170" customFormat="1" ht="16.5" x14ac:dyDescent="0.3">
      <c r="A540" s="112"/>
      <c r="B540" s="71"/>
      <c r="C540" s="170" t="s">
        <v>286</v>
      </c>
      <c r="D540" s="170"/>
      <c r="E540" s="170"/>
      <c r="F540" s="170"/>
      <c r="G540" s="170"/>
      <c r="H540" s="170"/>
      <c r="I540" s="170"/>
      <c r="J540" s="170"/>
      <c r="K540" s="170"/>
      <c r="L540" s="113">
        <v>5278739.46</v>
      </c>
      <c r="M540" s="114"/>
      <c r="N540" s="115">
        <v>80327975.900000006</v>
      </c>
      <c r="O540" s="128"/>
      <c r="P540" s="128"/>
      <c r="Q540" s="128"/>
      <c r="FM540" s="59"/>
      <c r="FN540" s="69" t="s">
        <v>286</v>
      </c>
    </row>
    <row r="541" spans="1:170" customFormat="1" ht="16.5" x14ac:dyDescent="0.3">
      <c r="A541" s="112"/>
      <c r="B541" s="71"/>
      <c r="C541" s="170" t="s">
        <v>287</v>
      </c>
      <c r="D541" s="170"/>
      <c r="E541" s="170"/>
      <c r="F541" s="170"/>
      <c r="G541" s="170"/>
      <c r="H541" s="170"/>
      <c r="I541" s="170"/>
      <c r="J541" s="170"/>
      <c r="K541" s="170"/>
      <c r="L541" s="116"/>
      <c r="M541" s="114"/>
      <c r="N541" s="117"/>
      <c r="O541" s="128"/>
      <c r="P541" s="128"/>
      <c r="Q541" s="128"/>
      <c r="FM541" s="59"/>
      <c r="FN541" s="69" t="s">
        <v>287</v>
      </c>
    </row>
    <row r="542" spans="1:170" customFormat="1" ht="16.5" x14ac:dyDescent="0.3">
      <c r="A542" s="112"/>
      <c r="B542" s="71"/>
      <c r="C542" s="170" t="s">
        <v>288</v>
      </c>
      <c r="D542" s="170"/>
      <c r="E542" s="170"/>
      <c r="F542" s="170"/>
      <c r="G542" s="170"/>
      <c r="H542" s="170"/>
      <c r="I542" s="170"/>
      <c r="J542" s="170"/>
      <c r="K542" s="170"/>
      <c r="L542" s="113">
        <v>5276789.7699999996</v>
      </c>
      <c r="M542" s="114"/>
      <c r="N542" s="115">
        <v>80292784</v>
      </c>
      <c r="O542" s="128"/>
      <c r="P542" s="128"/>
      <c r="Q542" s="128"/>
      <c r="FM542" s="59"/>
      <c r="FN542" s="69" t="s">
        <v>288</v>
      </c>
    </row>
    <row r="543" spans="1:170" customFormat="1" ht="16.5" x14ac:dyDescent="0.3">
      <c r="A543" s="112"/>
      <c r="B543" s="71"/>
      <c r="C543" s="170" t="s">
        <v>289</v>
      </c>
      <c r="D543" s="170"/>
      <c r="E543" s="170"/>
      <c r="F543" s="170"/>
      <c r="G543" s="170"/>
      <c r="H543" s="170"/>
      <c r="I543" s="170"/>
      <c r="J543" s="170"/>
      <c r="K543" s="170"/>
      <c r="L543" s="113">
        <v>1949.69</v>
      </c>
      <c r="M543" s="114"/>
      <c r="N543" s="115">
        <v>35191.9</v>
      </c>
      <c r="O543" s="128"/>
      <c r="P543" s="128"/>
      <c r="Q543" s="128"/>
      <c r="FM543" s="59"/>
      <c r="FN543" s="69" t="s">
        <v>289</v>
      </c>
    </row>
    <row r="544" spans="1:170" customFormat="1" ht="16.5" x14ac:dyDescent="0.3">
      <c r="A544" s="112"/>
      <c r="B544" s="71"/>
      <c r="C544" s="170" t="s">
        <v>290</v>
      </c>
      <c r="D544" s="170"/>
      <c r="E544" s="170"/>
      <c r="F544" s="170"/>
      <c r="G544" s="170"/>
      <c r="H544" s="170"/>
      <c r="I544" s="170"/>
      <c r="J544" s="170"/>
      <c r="K544" s="170"/>
      <c r="L544" s="113">
        <v>12989.79</v>
      </c>
      <c r="M544" s="114"/>
      <c r="N544" s="115">
        <v>193138.04</v>
      </c>
      <c r="O544" s="128"/>
      <c r="P544" s="128"/>
      <c r="Q544" s="128"/>
      <c r="FM544" s="59"/>
      <c r="FN544" s="69" t="s">
        <v>290</v>
      </c>
    </row>
    <row r="545" spans="1:170" customFormat="1" ht="16.5" x14ac:dyDescent="0.3">
      <c r="A545" s="112"/>
      <c r="B545" s="71"/>
      <c r="C545" s="170" t="s">
        <v>291</v>
      </c>
      <c r="D545" s="170"/>
      <c r="E545" s="170"/>
      <c r="F545" s="170"/>
      <c r="G545" s="170"/>
      <c r="H545" s="170"/>
      <c r="I545" s="170"/>
      <c r="J545" s="170"/>
      <c r="K545" s="170"/>
      <c r="L545" s="113">
        <v>5575348.5199999996</v>
      </c>
      <c r="M545" s="114"/>
      <c r="N545" s="115">
        <v>90613246.959999993</v>
      </c>
      <c r="O545" s="128"/>
      <c r="P545" s="128"/>
      <c r="Q545" s="128"/>
      <c r="FM545" s="59"/>
      <c r="FN545" s="69" t="s">
        <v>291</v>
      </c>
    </row>
    <row r="546" spans="1:170" customFormat="1" ht="16.5" x14ac:dyDescent="0.3">
      <c r="A546" s="112"/>
      <c r="B546" s="71"/>
      <c r="C546" s="170" t="s">
        <v>292</v>
      </c>
      <c r="D546" s="170"/>
      <c r="E546" s="170"/>
      <c r="F546" s="170"/>
      <c r="G546" s="170"/>
      <c r="H546" s="170"/>
      <c r="I546" s="170"/>
      <c r="J546" s="170"/>
      <c r="K546" s="170"/>
      <c r="L546" s="113">
        <v>5560409.04</v>
      </c>
      <c r="M546" s="114"/>
      <c r="N546" s="115">
        <v>90384917.019999996</v>
      </c>
      <c r="O546" s="128"/>
      <c r="P546" s="128"/>
      <c r="Q546" s="128"/>
      <c r="FM546" s="59"/>
      <c r="FN546" s="69" t="s">
        <v>292</v>
      </c>
    </row>
    <row r="547" spans="1:170" customFormat="1" ht="16.5" x14ac:dyDescent="0.3">
      <c r="A547" s="112"/>
      <c r="B547" s="71"/>
      <c r="C547" s="170" t="s">
        <v>293</v>
      </c>
      <c r="D547" s="170"/>
      <c r="E547" s="170"/>
      <c r="F547" s="170"/>
      <c r="G547" s="170"/>
      <c r="H547" s="170"/>
      <c r="I547" s="170"/>
      <c r="J547" s="170"/>
      <c r="K547" s="170"/>
      <c r="L547" s="116"/>
      <c r="M547" s="114"/>
      <c r="N547" s="117"/>
      <c r="O547" s="128"/>
      <c r="P547" s="128"/>
      <c r="Q547" s="128"/>
      <c r="FM547" s="59"/>
      <c r="FN547" s="69" t="s">
        <v>293</v>
      </c>
    </row>
    <row r="548" spans="1:170" customFormat="1" ht="16.5" x14ac:dyDescent="0.3">
      <c r="A548" s="112"/>
      <c r="B548" s="71"/>
      <c r="C548" s="170" t="s">
        <v>294</v>
      </c>
      <c r="D548" s="170"/>
      <c r="E548" s="170"/>
      <c r="F548" s="170"/>
      <c r="G548" s="170"/>
      <c r="H548" s="170"/>
      <c r="I548" s="170"/>
      <c r="J548" s="170"/>
      <c r="K548" s="170"/>
      <c r="L548" s="113">
        <v>34360.28</v>
      </c>
      <c r="M548" s="114"/>
      <c r="N548" s="115">
        <v>2072612.05</v>
      </c>
      <c r="O548" s="128"/>
      <c r="P548" s="128"/>
      <c r="Q548" s="128"/>
      <c r="FM548" s="59"/>
      <c r="FN548" s="69" t="s">
        <v>294</v>
      </c>
    </row>
    <row r="549" spans="1:170" customFormat="1" ht="16.5" x14ac:dyDescent="0.3">
      <c r="A549" s="112"/>
      <c r="B549" s="71"/>
      <c r="C549" s="170" t="s">
        <v>295</v>
      </c>
      <c r="D549" s="170"/>
      <c r="E549" s="170"/>
      <c r="F549" s="170"/>
      <c r="G549" s="170"/>
      <c r="H549" s="170"/>
      <c r="I549" s="170"/>
      <c r="J549" s="170"/>
      <c r="K549" s="170"/>
      <c r="L549" s="113">
        <v>174929.76</v>
      </c>
      <c r="M549" s="114"/>
      <c r="N549" s="115">
        <v>3522499.02</v>
      </c>
      <c r="O549" s="128"/>
      <c r="P549" s="128"/>
      <c r="Q549" s="128"/>
      <c r="FM549" s="59"/>
      <c r="FN549" s="69" t="s">
        <v>295</v>
      </c>
    </row>
    <row r="550" spans="1:170" customFormat="1" ht="16.5" x14ac:dyDescent="0.3">
      <c r="A550" s="112"/>
      <c r="B550" s="71"/>
      <c r="C550" s="170" t="s">
        <v>296</v>
      </c>
      <c r="D550" s="170"/>
      <c r="E550" s="170"/>
      <c r="F550" s="170"/>
      <c r="G550" s="170"/>
      <c r="H550" s="170"/>
      <c r="I550" s="170"/>
      <c r="J550" s="170"/>
      <c r="K550" s="170"/>
      <c r="L550" s="113">
        <v>10503.56</v>
      </c>
      <c r="M550" s="114"/>
      <c r="N550" s="115">
        <v>633574.75</v>
      </c>
      <c r="O550" s="128"/>
      <c r="P550" s="128"/>
      <c r="Q550" s="128"/>
      <c r="FM550" s="59"/>
      <c r="FN550" s="69" t="s">
        <v>296</v>
      </c>
    </row>
    <row r="551" spans="1:170" customFormat="1" ht="16.5" x14ac:dyDescent="0.3">
      <c r="A551" s="112"/>
      <c r="B551" s="71"/>
      <c r="C551" s="170" t="s">
        <v>297</v>
      </c>
      <c r="D551" s="170"/>
      <c r="E551" s="170"/>
      <c r="F551" s="170"/>
      <c r="G551" s="170"/>
      <c r="H551" s="170"/>
      <c r="I551" s="170"/>
      <c r="J551" s="170"/>
      <c r="K551" s="170"/>
      <c r="L551" s="113">
        <v>5276511.0199999996</v>
      </c>
      <c r="M551" s="114"/>
      <c r="N551" s="115">
        <v>80289452.459999993</v>
      </c>
      <c r="O551" s="128"/>
      <c r="P551" s="128"/>
      <c r="Q551" s="128"/>
      <c r="FM551" s="59"/>
      <c r="FN551" s="69" t="s">
        <v>297</v>
      </c>
    </row>
    <row r="552" spans="1:170" customFormat="1" ht="16.5" x14ac:dyDescent="0.3">
      <c r="A552" s="112"/>
      <c r="B552" s="71"/>
      <c r="C552" s="170" t="s">
        <v>298</v>
      </c>
      <c r="D552" s="170"/>
      <c r="E552" s="170"/>
      <c r="F552" s="170"/>
      <c r="G552" s="170"/>
      <c r="H552" s="170"/>
      <c r="I552" s="170"/>
      <c r="J552" s="170"/>
      <c r="K552" s="170"/>
      <c r="L552" s="113">
        <v>49098.68</v>
      </c>
      <c r="M552" s="114"/>
      <c r="N552" s="115">
        <v>2961632.72</v>
      </c>
      <c r="O552" s="128"/>
      <c r="P552" s="128"/>
      <c r="Q552" s="128"/>
      <c r="FM552" s="59"/>
      <c r="FN552" s="69" t="s">
        <v>298</v>
      </c>
    </row>
    <row r="553" spans="1:170" customFormat="1" ht="16.5" x14ac:dyDescent="0.3">
      <c r="A553" s="112"/>
      <c r="B553" s="71"/>
      <c r="C553" s="170" t="s">
        <v>299</v>
      </c>
      <c r="D553" s="170"/>
      <c r="E553" s="170"/>
      <c r="F553" s="170"/>
      <c r="G553" s="170"/>
      <c r="H553" s="170"/>
      <c r="I553" s="170"/>
      <c r="J553" s="170"/>
      <c r="K553" s="170"/>
      <c r="L553" s="113">
        <v>25509.3</v>
      </c>
      <c r="M553" s="114"/>
      <c r="N553" s="115">
        <v>1538720.77</v>
      </c>
      <c r="O553" s="128"/>
      <c r="P553" s="128"/>
      <c r="Q553" s="128"/>
      <c r="FM553" s="59"/>
      <c r="FN553" s="69" t="s">
        <v>299</v>
      </c>
    </row>
    <row r="554" spans="1:170" customFormat="1" ht="16.5" x14ac:dyDescent="0.3">
      <c r="A554" s="112"/>
      <c r="B554" s="71"/>
      <c r="C554" s="170" t="s">
        <v>300</v>
      </c>
      <c r="D554" s="170"/>
      <c r="E554" s="170"/>
      <c r="F554" s="170"/>
      <c r="G554" s="170"/>
      <c r="H554" s="170"/>
      <c r="I554" s="170"/>
      <c r="J554" s="170"/>
      <c r="K554" s="170"/>
      <c r="L554" s="113">
        <v>12989.79</v>
      </c>
      <c r="M554" s="114"/>
      <c r="N554" s="115">
        <v>193138.04</v>
      </c>
      <c r="O554" s="128"/>
      <c r="P554" s="128"/>
      <c r="Q554" s="128"/>
      <c r="FM554" s="59"/>
      <c r="FN554" s="69" t="s">
        <v>300</v>
      </c>
    </row>
    <row r="555" spans="1:170" customFormat="1" ht="16.5" x14ac:dyDescent="0.3">
      <c r="A555" s="112"/>
      <c r="B555" s="71"/>
      <c r="C555" s="170" t="s">
        <v>301</v>
      </c>
      <c r="D555" s="170"/>
      <c r="E555" s="170"/>
      <c r="F555" s="170"/>
      <c r="G555" s="170"/>
      <c r="H555" s="170"/>
      <c r="I555" s="170"/>
      <c r="J555" s="170"/>
      <c r="K555" s="170"/>
      <c r="L555" s="113">
        <v>1949.69</v>
      </c>
      <c r="M555" s="114"/>
      <c r="N555" s="115">
        <v>35191.9</v>
      </c>
      <c r="O555" s="128"/>
      <c r="P555" s="128"/>
      <c r="Q555" s="128"/>
      <c r="FM555" s="59"/>
      <c r="FN555" s="69" t="s">
        <v>301</v>
      </c>
    </row>
    <row r="556" spans="1:170" customFormat="1" ht="16.5" x14ac:dyDescent="0.3">
      <c r="A556" s="112"/>
      <c r="B556" s="71"/>
      <c r="C556" s="170" t="s">
        <v>408</v>
      </c>
      <c r="D556" s="170"/>
      <c r="E556" s="170"/>
      <c r="F556" s="170"/>
      <c r="G556" s="170"/>
      <c r="H556" s="170"/>
      <c r="I556" s="170"/>
      <c r="J556" s="170"/>
      <c r="K556" s="170"/>
      <c r="L556" s="113">
        <v>1279.57</v>
      </c>
      <c r="M556" s="114"/>
      <c r="N556" s="115">
        <v>56556.29</v>
      </c>
      <c r="O556" s="128"/>
      <c r="P556" s="128"/>
      <c r="Q556" s="128"/>
      <c r="FM556" s="59"/>
      <c r="FN556" s="69" t="s">
        <v>408</v>
      </c>
    </row>
    <row r="557" spans="1:170" customFormat="1" ht="16.5" x14ac:dyDescent="0.3">
      <c r="A557" s="112"/>
      <c r="B557" s="71"/>
      <c r="C557" s="170" t="s">
        <v>282</v>
      </c>
      <c r="D557" s="170"/>
      <c r="E557" s="170"/>
      <c r="F557" s="170"/>
      <c r="G557" s="170"/>
      <c r="H557" s="170"/>
      <c r="I557" s="170"/>
      <c r="J557" s="170"/>
      <c r="K557" s="170"/>
      <c r="L557" s="116"/>
      <c r="M557" s="114"/>
      <c r="N557" s="117"/>
      <c r="O557" s="128"/>
      <c r="P557" s="128"/>
      <c r="Q557" s="128"/>
      <c r="FM557" s="59"/>
      <c r="FN557" s="69" t="s">
        <v>282</v>
      </c>
    </row>
    <row r="558" spans="1:170" customFormat="1" ht="16.5" x14ac:dyDescent="0.3">
      <c r="A558" s="112"/>
      <c r="B558" s="71"/>
      <c r="C558" s="170" t="s">
        <v>409</v>
      </c>
      <c r="D558" s="170"/>
      <c r="E558" s="170"/>
      <c r="F558" s="170"/>
      <c r="G558" s="170"/>
      <c r="H558" s="170"/>
      <c r="I558" s="170"/>
      <c r="J558" s="170"/>
      <c r="K558" s="170"/>
      <c r="L558" s="125">
        <v>333.16</v>
      </c>
      <c r="M558" s="114"/>
      <c r="N558" s="115">
        <v>20096.21</v>
      </c>
      <c r="O558" s="128"/>
      <c r="P558" s="128"/>
      <c r="Q558" s="128"/>
      <c r="FM558" s="59"/>
      <c r="FN558" s="69" t="s">
        <v>409</v>
      </c>
    </row>
    <row r="559" spans="1:170" customFormat="1" ht="16.5" hidden="1" customHeight="1" x14ac:dyDescent="0.3">
      <c r="A559" s="112"/>
      <c r="B559" s="71"/>
      <c r="C559" s="170" t="s">
        <v>410</v>
      </c>
      <c r="D559" s="170"/>
      <c r="E559" s="170"/>
      <c r="F559" s="170"/>
      <c r="G559" s="170"/>
      <c r="H559" s="170"/>
      <c r="I559" s="170"/>
      <c r="J559" s="170"/>
      <c r="K559" s="170"/>
      <c r="L559" s="125">
        <v>173.62</v>
      </c>
      <c r="M559" s="114"/>
      <c r="N559" s="115">
        <v>3328.3</v>
      </c>
      <c r="O559" s="128"/>
      <c r="P559" s="128"/>
      <c r="Q559" s="128"/>
      <c r="FM559" s="59"/>
      <c r="FN559" s="69" t="s">
        <v>410</v>
      </c>
    </row>
    <row r="560" spans="1:170" customFormat="1" ht="16.5" x14ac:dyDescent="0.3">
      <c r="A560" s="112"/>
      <c r="B560" s="71"/>
      <c r="C560" s="170" t="s">
        <v>411</v>
      </c>
      <c r="D560" s="170"/>
      <c r="E560" s="170"/>
      <c r="F560" s="170"/>
      <c r="G560" s="170"/>
      <c r="H560" s="170"/>
      <c r="I560" s="170"/>
      <c r="J560" s="170"/>
      <c r="K560" s="170"/>
      <c r="L560" s="125">
        <v>17.22</v>
      </c>
      <c r="M560" s="114"/>
      <c r="N560" s="115">
        <v>1038.71</v>
      </c>
      <c r="O560" s="128"/>
      <c r="P560" s="128"/>
      <c r="Q560" s="128"/>
      <c r="FM560" s="59"/>
      <c r="FN560" s="69" t="s">
        <v>411</v>
      </c>
    </row>
    <row r="561" spans="1:234" customFormat="1" ht="16.5" x14ac:dyDescent="0.3">
      <c r="A561" s="112"/>
      <c r="B561" s="71"/>
      <c r="C561" s="170" t="s">
        <v>412</v>
      </c>
      <c r="D561" s="170"/>
      <c r="E561" s="170"/>
      <c r="F561" s="170"/>
      <c r="G561" s="170"/>
      <c r="H561" s="170"/>
      <c r="I561" s="170"/>
      <c r="J561" s="170"/>
      <c r="K561" s="170"/>
      <c r="L561" s="125">
        <v>278.75</v>
      </c>
      <c r="M561" s="114"/>
      <c r="N561" s="115">
        <v>3331.54</v>
      </c>
      <c r="O561" s="128"/>
      <c r="P561" s="128"/>
      <c r="Q561" s="128"/>
      <c r="FM561" s="59"/>
      <c r="FN561" s="69" t="s">
        <v>412</v>
      </c>
    </row>
    <row r="562" spans="1:234" customFormat="1" ht="16.5" x14ac:dyDescent="0.3">
      <c r="A562" s="112"/>
      <c r="B562" s="71"/>
      <c r="C562" s="170" t="s">
        <v>413</v>
      </c>
      <c r="D562" s="170"/>
      <c r="E562" s="170"/>
      <c r="F562" s="170"/>
      <c r="G562" s="170"/>
      <c r="H562" s="170"/>
      <c r="I562" s="170"/>
      <c r="J562" s="170"/>
      <c r="K562" s="170"/>
      <c r="L562" s="125">
        <v>322.35000000000002</v>
      </c>
      <c r="M562" s="114"/>
      <c r="N562" s="115">
        <v>19444.13</v>
      </c>
      <c r="O562" s="128"/>
      <c r="P562" s="128"/>
      <c r="Q562" s="128"/>
      <c r="FM562" s="59"/>
      <c r="FN562" s="69" t="s">
        <v>413</v>
      </c>
    </row>
    <row r="563" spans="1:234" customFormat="1" ht="16.5" x14ac:dyDescent="0.3">
      <c r="A563" s="112"/>
      <c r="B563" s="71"/>
      <c r="C563" s="170" t="s">
        <v>414</v>
      </c>
      <c r="D563" s="170"/>
      <c r="E563" s="170"/>
      <c r="F563" s="170"/>
      <c r="G563" s="170"/>
      <c r="H563" s="170"/>
      <c r="I563" s="170"/>
      <c r="J563" s="170"/>
      <c r="K563" s="170"/>
      <c r="L563" s="125">
        <v>171.69</v>
      </c>
      <c r="M563" s="114"/>
      <c r="N563" s="115">
        <v>10356.11</v>
      </c>
      <c r="O563" s="128"/>
      <c r="P563" s="128"/>
      <c r="Q563" s="128"/>
      <c r="FM563" s="59"/>
      <c r="FN563" s="69" t="s">
        <v>414</v>
      </c>
    </row>
    <row r="564" spans="1:234" customFormat="1" ht="16.5" x14ac:dyDescent="0.3">
      <c r="A564" s="112"/>
      <c r="B564" s="118"/>
      <c r="C564" s="186" t="s">
        <v>417</v>
      </c>
      <c r="D564" s="186"/>
      <c r="E564" s="186"/>
      <c r="F564" s="186"/>
      <c r="G564" s="186"/>
      <c r="H564" s="186"/>
      <c r="I564" s="186"/>
      <c r="J564" s="186"/>
      <c r="K564" s="186"/>
      <c r="L564" s="119">
        <v>5576628.0899999999</v>
      </c>
      <c r="M564" s="120"/>
      <c r="N564" s="121">
        <v>90669803.25</v>
      </c>
      <c r="O564" s="128"/>
      <c r="P564" s="128"/>
      <c r="Q564" s="128"/>
      <c r="FM564" s="59"/>
      <c r="FO564" s="59" t="s">
        <v>417</v>
      </c>
    </row>
    <row r="565" spans="1:234" customFormat="1" ht="16.5" x14ac:dyDescent="0.3">
      <c r="A565" s="112"/>
      <c r="B565" s="71"/>
      <c r="C565" s="170" t="s">
        <v>302</v>
      </c>
      <c r="D565" s="170"/>
      <c r="E565" s="170"/>
      <c r="F565" s="170"/>
      <c r="G565" s="170"/>
      <c r="H565" s="170"/>
      <c r="I565" s="170"/>
      <c r="J565" s="170"/>
      <c r="K565" s="170"/>
      <c r="L565" s="113">
        <v>45214.22</v>
      </c>
      <c r="M565" s="114"/>
      <c r="N565" s="115">
        <v>2727321.72</v>
      </c>
      <c r="O565" s="128"/>
      <c r="P565" s="128"/>
      <c r="Q565" s="128"/>
      <c r="FM565" s="59"/>
      <c r="FN565" s="69" t="s">
        <v>302</v>
      </c>
      <c r="FO565" s="59"/>
    </row>
    <row r="566" spans="1:234" customFormat="1" ht="16.5" x14ac:dyDescent="0.3">
      <c r="A566" s="112"/>
      <c r="B566" s="71"/>
      <c r="C566" s="170" t="s">
        <v>303</v>
      </c>
      <c r="D566" s="170"/>
      <c r="E566" s="170"/>
      <c r="F566" s="170"/>
      <c r="G566" s="170"/>
      <c r="H566" s="170"/>
      <c r="I566" s="170"/>
      <c r="J566" s="170"/>
      <c r="K566" s="170"/>
      <c r="L566" s="113">
        <v>49421.03</v>
      </c>
      <c r="M566" s="114"/>
      <c r="N566" s="115">
        <v>2981076.85</v>
      </c>
      <c r="O566" s="128"/>
      <c r="P566" s="128"/>
      <c r="Q566" s="128"/>
      <c r="FM566" s="59"/>
      <c r="FN566" s="69" t="s">
        <v>303</v>
      </c>
      <c r="FO566" s="59"/>
    </row>
    <row r="567" spans="1:234" customFormat="1" ht="16.5" x14ac:dyDescent="0.3">
      <c r="A567" s="112"/>
      <c r="B567" s="71"/>
      <c r="C567" s="170" t="s">
        <v>304</v>
      </c>
      <c r="D567" s="170"/>
      <c r="E567" s="170"/>
      <c r="F567" s="170"/>
      <c r="G567" s="170"/>
      <c r="H567" s="170"/>
      <c r="I567" s="170"/>
      <c r="J567" s="170"/>
      <c r="K567" s="170"/>
      <c r="L567" s="113">
        <v>25680.99</v>
      </c>
      <c r="M567" s="114"/>
      <c r="N567" s="115">
        <v>1549076.88</v>
      </c>
      <c r="O567" s="128"/>
      <c r="P567" s="128"/>
      <c r="Q567" s="128"/>
      <c r="FM567" s="59"/>
      <c r="FN567" s="69" t="s">
        <v>304</v>
      </c>
      <c r="FO567" s="59"/>
    </row>
    <row r="568" spans="1:234" customFormat="1" ht="16.5" x14ac:dyDescent="0.3">
      <c r="A568" s="112"/>
      <c r="B568" s="118"/>
      <c r="C568" s="186" t="s">
        <v>418</v>
      </c>
      <c r="D568" s="186"/>
      <c r="E568" s="186"/>
      <c r="F568" s="186"/>
      <c r="G568" s="186"/>
      <c r="H568" s="186"/>
      <c r="I568" s="186"/>
      <c r="J568" s="186"/>
      <c r="K568" s="186"/>
      <c r="L568" s="119">
        <v>5576628.0899999999</v>
      </c>
      <c r="M568" s="120"/>
      <c r="N568" s="121">
        <v>90669803.25</v>
      </c>
      <c r="O568" s="128"/>
      <c r="P568" s="128"/>
      <c r="Q568" s="128"/>
      <c r="FM568" s="59"/>
      <c r="FO568" s="59" t="s">
        <v>418</v>
      </c>
    </row>
    <row r="569" spans="1:234" customFormat="1" ht="16.5" x14ac:dyDescent="0.3">
      <c r="A569" s="112"/>
      <c r="B569" s="118"/>
      <c r="C569" s="186" t="s">
        <v>419</v>
      </c>
      <c r="D569" s="186"/>
      <c r="E569" s="186"/>
      <c r="F569" s="186"/>
      <c r="G569" s="186"/>
      <c r="H569" s="186"/>
      <c r="I569" s="186"/>
      <c r="J569" s="186"/>
      <c r="K569" s="186"/>
      <c r="L569" s="119">
        <v>5576628.0899999999</v>
      </c>
      <c r="M569" s="120"/>
      <c r="N569" s="121">
        <v>90669803.25</v>
      </c>
      <c r="O569" s="128"/>
      <c r="P569" s="128"/>
      <c r="Q569" s="128"/>
      <c r="FM569" s="59"/>
      <c r="FO569" s="59"/>
      <c r="FP569" s="59" t="s">
        <v>419</v>
      </c>
    </row>
    <row r="570" spans="1:234" customFormat="1" ht="16.5" x14ac:dyDescent="0.3">
      <c r="A570" s="112"/>
      <c r="B570" s="71"/>
      <c r="C570" s="170" t="s">
        <v>306</v>
      </c>
      <c r="D570" s="170"/>
      <c r="E570" s="170"/>
      <c r="F570" s="170"/>
      <c r="G570" s="170"/>
      <c r="H570" s="170"/>
      <c r="I570" s="170"/>
      <c r="J570" s="170"/>
      <c r="K570" s="170"/>
      <c r="L570" s="116"/>
      <c r="M570" s="114"/>
      <c r="N570" s="117"/>
      <c r="O570" s="128"/>
      <c r="P570" s="128"/>
      <c r="Q570" s="128"/>
      <c r="FM570" s="59"/>
      <c r="FN570" s="69" t="s">
        <v>306</v>
      </c>
      <c r="FO570" s="59"/>
      <c r="FP570" s="59"/>
    </row>
    <row r="571" spans="1:234" customFormat="1" ht="16.5" x14ac:dyDescent="0.3">
      <c r="A571" s="112"/>
      <c r="B571" s="71"/>
      <c r="C571" s="170" t="s">
        <v>307</v>
      </c>
      <c r="D571" s="170"/>
      <c r="E571" s="170"/>
      <c r="F571" s="170"/>
      <c r="G571" s="170"/>
      <c r="H571" s="170"/>
      <c r="I571" s="170"/>
      <c r="J571" s="170"/>
      <c r="K571" s="170"/>
      <c r="L571" s="116"/>
      <c r="M571" s="114"/>
      <c r="N571" s="117"/>
      <c r="O571" s="128"/>
      <c r="P571" s="128"/>
      <c r="Q571" s="128"/>
      <c r="FM571" s="59"/>
      <c r="FN571" s="69" t="s">
        <v>307</v>
      </c>
      <c r="FO571" s="59"/>
      <c r="FP571" s="59"/>
    </row>
    <row r="572" spans="1:234" customFormat="1" ht="16.5" x14ac:dyDescent="0.3">
      <c r="A572" s="112"/>
      <c r="B572" s="71"/>
      <c r="C572" s="170" t="s">
        <v>308</v>
      </c>
      <c r="D572" s="170"/>
      <c r="E572" s="170"/>
      <c r="F572" s="170"/>
      <c r="G572" s="170"/>
      <c r="H572" s="170"/>
      <c r="I572" s="170"/>
      <c r="J572" s="170"/>
      <c r="K572" s="170"/>
      <c r="L572" s="116"/>
      <c r="M572" s="114"/>
      <c r="N572" s="117"/>
      <c r="O572" s="128"/>
      <c r="P572" s="128"/>
      <c r="Q572" s="128"/>
      <c r="FM572" s="59"/>
      <c r="FN572" s="69" t="s">
        <v>308</v>
      </c>
      <c r="FO572" s="59"/>
      <c r="FP572" s="59"/>
    </row>
    <row r="573" spans="1:234" customFormat="1" ht="15" x14ac:dyDescent="0.25">
      <c r="B573" s="106"/>
      <c r="C573" s="104"/>
      <c r="D573" s="104"/>
      <c r="E573" s="104"/>
      <c r="F573" s="104"/>
      <c r="G573" s="104"/>
      <c r="H573" s="104"/>
      <c r="I573" s="104"/>
      <c r="J573" s="104"/>
      <c r="K573" s="104"/>
      <c r="L573" s="119"/>
      <c r="M573" s="129"/>
      <c r="N573" s="130"/>
    </row>
    <row r="574" spans="1:234" customFormat="1" ht="15" x14ac:dyDescent="0.25">
      <c r="A574" s="131"/>
      <c r="B574" s="132"/>
      <c r="C574" s="132"/>
      <c r="D574" s="132"/>
      <c r="E574" s="132"/>
      <c r="F574" s="132"/>
      <c r="G574" s="132"/>
      <c r="H574" s="132"/>
      <c r="I574" s="132"/>
      <c r="J574" s="132"/>
      <c r="K574" s="132"/>
      <c r="L574" s="132"/>
      <c r="M574" s="132"/>
      <c r="N574" s="132"/>
    </row>
    <row r="575" spans="1:234" s="41" customFormat="1" ht="15" x14ac:dyDescent="0.25">
      <c r="A575" s="24"/>
      <c r="B575" s="133" t="s">
        <v>420</v>
      </c>
      <c r="C575" s="189"/>
      <c r="D575" s="189"/>
      <c r="E575" s="189"/>
      <c r="F575" s="189"/>
      <c r="G575" s="189"/>
      <c r="H575" s="190"/>
      <c r="I575" s="190"/>
      <c r="J575" s="190"/>
      <c r="K575" s="190"/>
      <c r="L575" s="190"/>
      <c r="M575"/>
      <c r="N575"/>
      <c r="O575"/>
      <c r="P575"/>
      <c r="Q575"/>
      <c r="R575"/>
      <c r="S575"/>
      <c r="T575"/>
      <c r="U575"/>
      <c r="V575"/>
      <c r="W575"/>
      <c r="X575"/>
      <c r="Y575" s="27"/>
      <c r="Z575" s="27"/>
      <c r="AA575" s="27"/>
      <c r="AB575" s="27"/>
      <c r="AC575" s="27"/>
      <c r="AD575" s="27"/>
      <c r="AE575" s="27"/>
      <c r="AF575" s="27"/>
      <c r="AG575" s="27"/>
      <c r="AH575" s="27"/>
      <c r="AI575" s="27"/>
      <c r="AJ575" s="27"/>
      <c r="AK575" s="27"/>
      <c r="AL575" s="27"/>
      <c r="AM575" s="27"/>
      <c r="AN575" s="27"/>
      <c r="AO575" s="27"/>
      <c r="AP575" s="27"/>
      <c r="AQ575" s="27"/>
      <c r="AR575" s="27"/>
      <c r="AS575" s="27"/>
      <c r="AT575" s="27"/>
      <c r="AU575" s="27"/>
      <c r="AV575" s="27"/>
      <c r="AW575" s="27"/>
      <c r="AX575" s="27"/>
      <c r="AY575" s="27"/>
      <c r="AZ575" s="27"/>
      <c r="BA575" s="27"/>
      <c r="BB575" s="27"/>
      <c r="BC575" s="27"/>
      <c r="BD575" s="27"/>
      <c r="BE575" s="27"/>
      <c r="BF575" s="27"/>
      <c r="BG575" s="27"/>
      <c r="BH575" s="27"/>
      <c r="BI575" s="27"/>
      <c r="BJ575" s="27"/>
      <c r="BK575" s="27"/>
      <c r="BL575" s="27"/>
      <c r="BM575" s="27"/>
      <c r="BN575" s="27"/>
      <c r="BO575" s="27"/>
      <c r="BP575" s="27"/>
      <c r="BQ575" s="27"/>
      <c r="BR575" s="27"/>
      <c r="BS575" s="27"/>
      <c r="BT575" s="27"/>
      <c r="BU575" s="27"/>
      <c r="BV575" s="27"/>
      <c r="BW575" s="27"/>
      <c r="BX575" s="27"/>
      <c r="BY575" s="27"/>
      <c r="BZ575" s="27"/>
      <c r="CA575" s="27"/>
      <c r="CB575" s="27"/>
      <c r="CC575" s="27"/>
      <c r="CD575" s="27"/>
      <c r="CE575" s="27"/>
      <c r="CF575" s="27"/>
      <c r="CG575" s="27"/>
      <c r="CH575" s="27"/>
      <c r="CI575" s="27"/>
      <c r="CJ575" s="27"/>
      <c r="CK575" s="27"/>
      <c r="CL575" s="27"/>
      <c r="CM575" s="27"/>
      <c r="CN575" s="27"/>
      <c r="CO575" s="27"/>
      <c r="CP575" s="27"/>
      <c r="CQ575" s="27"/>
      <c r="CR575" s="27"/>
      <c r="CS575" s="27"/>
      <c r="CT575" s="27"/>
      <c r="CU575" s="27"/>
      <c r="CV575" s="27"/>
      <c r="CW575" s="27"/>
      <c r="CX575" s="27"/>
      <c r="CY575" s="27"/>
      <c r="CZ575" s="27"/>
      <c r="DA575" s="27"/>
      <c r="DB575" s="27"/>
      <c r="DC575" s="27"/>
      <c r="DD575" s="27"/>
      <c r="DE575" s="27"/>
      <c r="DF575" s="27"/>
      <c r="DG575" s="27"/>
      <c r="DH575" s="27"/>
      <c r="DI575" s="27"/>
      <c r="DJ575" s="27"/>
      <c r="DK575" s="27"/>
      <c r="DL575" s="27"/>
      <c r="DM575" s="27"/>
      <c r="DN575" s="27"/>
      <c r="DO575" s="27"/>
      <c r="DP575" s="27"/>
      <c r="DQ575" s="27"/>
      <c r="DR575" s="27"/>
      <c r="DS575" s="27"/>
      <c r="DT575" s="27"/>
      <c r="DU575" s="27"/>
      <c r="DV575" s="27"/>
      <c r="DW575" s="27"/>
      <c r="DX575" s="27"/>
      <c r="DY575" s="27"/>
      <c r="DZ575" s="27"/>
      <c r="EA575" s="27"/>
      <c r="EB575" s="27"/>
      <c r="EC575" s="27"/>
      <c r="ED575" s="27"/>
      <c r="EE575" s="27"/>
      <c r="EF575" s="27"/>
      <c r="EG575" s="27"/>
      <c r="EH575" s="27"/>
      <c r="EI575" s="27"/>
      <c r="EJ575" s="27"/>
      <c r="EK575" s="27"/>
      <c r="EL575" s="27"/>
      <c r="EM575" s="27"/>
      <c r="EN575" s="27"/>
      <c r="EO575" s="27"/>
      <c r="EP575" s="27"/>
      <c r="EQ575" s="27"/>
      <c r="ER575" s="27"/>
      <c r="ES575" s="27"/>
      <c r="ET575" s="27"/>
      <c r="EU575" s="27"/>
      <c r="EV575" s="27"/>
      <c r="EW575" s="27"/>
      <c r="EX575" s="27"/>
      <c r="EY575" s="27"/>
      <c r="EZ575" s="27"/>
      <c r="FA575" s="27"/>
      <c r="FB575" s="27"/>
      <c r="FC575" s="27"/>
      <c r="FD575" s="27"/>
      <c r="FE575" s="27"/>
      <c r="FF575" s="27"/>
      <c r="FG575" s="27"/>
      <c r="FH575" s="27"/>
      <c r="FI575" s="27"/>
      <c r="FJ575" s="27"/>
      <c r="FK575" s="27"/>
      <c r="FL575" s="27"/>
      <c r="FM575" s="27"/>
      <c r="FN575" s="27"/>
      <c r="FO575" s="27"/>
      <c r="FP575" s="27"/>
      <c r="FQ575" s="27" t="s">
        <v>76</v>
      </c>
      <c r="FR575" s="27" t="s">
        <v>76</v>
      </c>
      <c r="FS575" s="27" t="s">
        <v>76</v>
      </c>
      <c r="FT575" s="27" t="s">
        <v>76</v>
      </c>
      <c r="FU575" s="27" t="s">
        <v>76</v>
      </c>
      <c r="FV575" s="27" t="s">
        <v>76</v>
      </c>
      <c r="FW575" s="27" t="s">
        <v>76</v>
      </c>
      <c r="FX575" s="27" t="s">
        <v>76</v>
      </c>
      <c r="FY575" s="27" t="s">
        <v>76</v>
      </c>
      <c r="FZ575" s="27" t="s">
        <v>76</v>
      </c>
      <c r="GA575" s="27"/>
      <c r="GB575" s="27"/>
      <c r="GC575" s="27"/>
      <c r="GD575" s="27"/>
      <c r="GE575" s="27"/>
      <c r="GF575" s="27"/>
      <c r="GG575" s="27"/>
      <c r="GH575" s="27"/>
      <c r="GI575" s="27"/>
      <c r="GJ575" s="27"/>
      <c r="GK575" s="27"/>
      <c r="GL575" s="27"/>
      <c r="GM575" s="27"/>
      <c r="GN575" s="27"/>
      <c r="GO575" s="27"/>
      <c r="GP575" s="27"/>
      <c r="GQ575" s="27"/>
      <c r="GR575" s="27"/>
      <c r="GS575" s="27"/>
      <c r="GT575" s="27"/>
      <c r="GU575" s="27"/>
      <c r="GV575" s="27"/>
      <c r="GW575" s="27"/>
      <c r="GX575" s="27"/>
      <c r="GY575" s="27"/>
      <c r="GZ575" s="27"/>
      <c r="HA575" s="27"/>
      <c r="HB575" s="27"/>
      <c r="HC575" s="27"/>
      <c r="HD575" s="27"/>
      <c r="HE575" s="27"/>
      <c r="HF575" s="27"/>
      <c r="HG575" s="27"/>
      <c r="HH575" s="27"/>
      <c r="HI575" s="27"/>
      <c r="HJ575" s="27"/>
      <c r="HK575" s="27"/>
      <c r="HL575" s="27"/>
      <c r="HM575" s="27"/>
      <c r="HN575" s="27"/>
      <c r="HO575" s="27"/>
      <c r="HP575" s="27"/>
      <c r="HQ575" s="27"/>
      <c r="HR575" s="27"/>
      <c r="HS575" s="27"/>
      <c r="HT575" s="27"/>
      <c r="HU575" s="27"/>
      <c r="HV575" s="27"/>
      <c r="HW575" s="27"/>
      <c r="HX575" s="27"/>
      <c r="HY575" s="27"/>
      <c r="HZ575" s="27"/>
    </row>
    <row r="576" spans="1:234" s="134" customFormat="1" x14ac:dyDescent="0.25">
      <c r="A576" s="26"/>
      <c r="B576" s="133"/>
      <c r="C576" s="188" t="s">
        <v>421</v>
      </c>
      <c r="D576" s="188"/>
      <c r="E576" s="188"/>
      <c r="F576" s="188"/>
      <c r="G576" s="188"/>
      <c r="H576" s="188"/>
      <c r="I576" s="188"/>
      <c r="J576" s="188"/>
      <c r="K576" s="188"/>
      <c r="L576" s="188"/>
      <c r="Y576" s="135"/>
      <c r="Z576" s="135"/>
      <c r="AA576" s="135"/>
      <c r="AB576" s="135"/>
      <c r="AC576" s="135"/>
      <c r="AD576" s="135"/>
      <c r="AE576" s="135"/>
      <c r="AF576" s="135"/>
      <c r="AG576" s="135"/>
      <c r="AH576" s="135"/>
      <c r="AI576" s="135"/>
      <c r="AJ576" s="135"/>
      <c r="AK576" s="135"/>
      <c r="AL576" s="135"/>
      <c r="AM576" s="135"/>
      <c r="AN576" s="135"/>
      <c r="AO576" s="135"/>
      <c r="AP576" s="135"/>
      <c r="AQ576" s="135"/>
      <c r="AR576" s="135"/>
      <c r="AS576" s="135"/>
      <c r="AT576" s="135"/>
      <c r="AU576" s="135"/>
      <c r="AV576" s="135"/>
      <c r="AW576" s="135"/>
      <c r="AX576" s="135"/>
      <c r="AY576" s="135"/>
      <c r="AZ576" s="135"/>
      <c r="BA576" s="135"/>
      <c r="BB576" s="135"/>
      <c r="BC576" s="135"/>
      <c r="BD576" s="135"/>
      <c r="BE576" s="135"/>
      <c r="BF576" s="135"/>
      <c r="BG576" s="135"/>
      <c r="BH576" s="135"/>
      <c r="BI576" s="135"/>
      <c r="BJ576" s="135"/>
      <c r="BK576" s="135"/>
      <c r="BL576" s="135"/>
      <c r="BM576" s="135"/>
      <c r="BN576" s="135"/>
      <c r="BO576" s="135"/>
      <c r="BP576" s="135"/>
      <c r="BQ576" s="135"/>
      <c r="BR576" s="135"/>
      <c r="BS576" s="135"/>
      <c r="BT576" s="135"/>
      <c r="BU576" s="135"/>
      <c r="BV576" s="135"/>
      <c r="BW576" s="135"/>
      <c r="BX576" s="135"/>
      <c r="BY576" s="135"/>
      <c r="BZ576" s="135"/>
      <c r="CA576" s="135"/>
      <c r="CB576" s="135"/>
      <c r="CC576" s="135"/>
      <c r="CD576" s="135"/>
      <c r="CE576" s="135"/>
      <c r="CF576" s="135"/>
      <c r="CG576" s="135"/>
      <c r="CH576" s="135"/>
      <c r="CI576" s="135"/>
      <c r="CJ576" s="135"/>
      <c r="CK576" s="135"/>
      <c r="CL576" s="135"/>
      <c r="CM576" s="135"/>
      <c r="CN576" s="135"/>
      <c r="CO576" s="135"/>
      <c r="CP576" s="135"/>
      <c r="CQ576" s="135"/>
      <c r="CR576" s="135"/>
      <c r="CS576" s="135"/>
      <c r="CT576" s="135"/>
      <c r="CU576" s="135"/>
      <c r="CV576" s="135"/>
      <c r="CW576" s="135"/>
      <c r="CX576" s="135"/>
      <c r="CY576" s="135"/>
      <c r="CZ576" s="135"/>
      <c r="DA576" s="135"/>
      <c r="DB576" s="135"/>
      <c r="DC576" s="135"/>
      <c r="DD576" s="135"/>
      <c r="DE576" s="135"/>
      <c r="DF576" s="135"/>
      <c r="DG576" s="135"/>
      <c r="DH576" s="135"/>
      <c r="DI576" s="135"/>
      <c r="DJ576" s="135"/>
      <c r="DK576" s="135"/>
      <c r="DL576" s="135"/>
      <c r="DM576" s="135"/>
      <c r="DN576" s="135"/>
      <c r="DO576" s="135"/>
      <c r="DP576" s="135"/>
      <c r="DQ576" s="135"/>
      <c r="DR576" s="135"/>
      <c r="DS576" s="135"/>
      <c r="DT576" s="135"/>
      <c r="DU576" s="135"/>
      <c r="DV576" s="135"/>
      <c r="DW576" s="135"/>
      <c r="DX576" s="135"/>
      <c r="DY576" s="135"/>
      <c r="DZ576" s="135"/>
      <c r="EA576" s="135"/>
      <c r="EB576" s="135"/>
      <c r="EC576" s="135"/>
      <c r="ED576" s="135"/>
      <c r="EE576" s="135"/>
      <c r="EF576" s="135"/>
      <c r="EG576" s="135"/>
      <c r="EH576" s="135"/>
      <c r="EI576" s="135"/>
      <c r="EJ576" s="135"/>
      <c r="EK576" s="135"/>
      <c r="EL576" s="135"/>
      <c r="EM576" s="135"/>
      <c r="EN576" s="135"/>
      <c r="EO576" s="135"/>
      <c r="EP576" s="135"/>
      <c r="EQ576" s="135"/>
      <c r="ER576" s="135"/>
      <c r="ES576" s="135"/>
      <c r="ET576" s="135"/>
      <c r="EU576" s="135"/>
      <c r="EV576" s="135"/>
      <c r="EW576" s="135"/>
      <c r="EX576" s="135"/>
      <c r="EY576" s="135"/>
      <c r="EZ576" s="135"/>
      <c r="FA576" s="135"/>
      <c r="FB576" s="135"/>
      <c r="FC576" s="135"/>
      <c r="FD576" s="135"/>
      <c r="FE576" s="135"/>
      <c r="FF576" s="135"/>
      <c r="FG576" s="135"/>
      <c r="FH576" s="135"/>
      <c r="FI576" s="135"/>
      <c r="FJ576" s="135"/>
      <c r="FK576" s="135"/>
      <c r="FL576" s="135"/>
      <c r="FM576" s="135"/>
      <c r="FN576" s="135"/>
      <c r="FO576" s="135"/>
      <c r="FP576" s="135"/>
      <c r="FQ576" s="135"/>
      <c r="FR576" s="135"/>
      <c r="FS576" s="135"/>
      <c r="FT576" s="135"/>
      <c r="FU576" s="135"/>
      <c r="FV576" s="135"/>
      <c r="FW576" s="135"/>
      <c r="FX576" s="135"/>
      <c r="FY576" s="135"/>
      <c r="FZ576" s="135"/>
      <c r="GA576" s="135"/>
      <c r="GB576" s="135"/>
      <c r="GC576" s="135"/>
      <c r="GD576" s="135"/>
      <c r="GE576" s="135"/>
      <c r="GF576" s="135"/>
      <c r="GG576" s="135"/>
      <c r="GH576" s="135"/>
      <c r="GI576" s="135"/>
      <c r="GJ576" s="135"/>
      <c r="GK576" s="135"/>
      <c r="GL576" s="135"/>
      <c r="GM576" s="135"/>
      <c r="GN576" s="135"/>
      <c r="GO576" s="135"/>
      <c r="GP576" s="135"/>
      <c r="GQ576" s="135"/>
      <c r="GR576" s="135"/>
      <c r="GS576" s="135"/>
      <c r="GT576" s="135"/>
      <c r="GU576" s="135"/>
      <c r="GV576" s="135"/>
      <c r="GW576" s="135"/>
      <c r="GX576" s="135"/>
      <c r="GY576" s="135"/>
      <c r="GZ576" s="135"/>
      <c r="HA576" s="135"/>
      <c r="HB576" s="135"/>
      <c r="HC576" s="135"/>
      <c r="HD576" s="135"/>
      <c r="HE576" s="135"/>
      <c r="HF576" s="135"/>
      <c r="HG576" s="135"/>
      <c r="HH576" s="135"/>
      <c r="HI576" s="135"/>
      <c r="HJ576" s="135"/>
      <c r="HK576" s="135"/>
      <c r="HL576" s="135"/>
      <c r="HM576" s="135"/>
      <c r="HN576" s="135"/>
      <c r="HO576" s="135"/>
      <c r="HP576" s="135"/>
      <c r="HQ576" s="135"/>
      <c r="HR576" s="135"/>
      <c r="HS576" s="135"/>
      <c r="HT576" s="135"/>
      <c r="HU576" s="135"/>
      <c r="HV576" s="135"/>
      <c r="HW576" s="135"/>
      <c r="HX576" s="135"/>
      <c r="HY576" s="135"/>
      <c r="HZ576" s="135"/>
    </row>
    <row r="577" spans="1:234" s="41" customFormat="1" ht="15" x14ac:dyDescent="0.25">
      <c r="A577" s="24"/>
      <c r="B577" s="133" t="s">
        <v>422</v>
      </c>
      <c r="C577" s="189"/>
      <c r="D577" s="189"/>
      <c r="E577" s="189"/>
      <c r="F577" s="189"/>
      <c r="G577" s="189"/>
      <c r="H577" s="190"/>
      <c r="I577" s="190"/>
      <c r="J577" s="190"/>
      <c r="K577" s="190"/>
      <c r="L577" s="190"/>
      <c r="M577"/>
      <c r="N577"/>
      <c r="O577"/>
      <c r="P577"/>
      <c r="Q577"/>
      <c r="R577"/>
      <c r="S577"/>
      <c r="T577"/>
      <c r="U577"/>
      <c r="V577"/>
      <c r="W577"/>
      <c r="X577"/>
      <c r="Y577" s="27"/>
      <c r="Z577" s="27"/>
      <c r="AA577" s="27"/>
      <c r="AB577" s="27"/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27"/>
      <c r="AS577" s="27"/>
      <c r="AT577" s="27"/>
      <c r="AU577" s="27"/>
      <c r="AV577" s="27"/>
      <c r="AW577" s="27"/>
      <c r="AX577" s="27"/>
      <c r="AY577" s="27"/>
      <c r="AZ577" s="27"/>
      <c r="BA577" s="27"/>
      <c r="BB577" s="27"/>
      <c r="BC577" s="27"/>
      <c r="BD577" s="27"/>
      <c r="BE577" s="27"/>
      <c r="BF577" s="27"/>
      <c r="BG577" s="27"/>
      <c r="BH577" s="27"/>
      <c r="BI577" s="27"/>
      <c r="BJ577" s="27"/>
      <c r="BK577" s="27"/>
      <c r="BL577" s="27"/>
      <c r="BM577" s="27"/>
      <c r="BN577" s="27"/>
      <c r="BO577" s="27"/>
      <c r="BP577" s="27"/>
      <c r="BQ577" s="27"/>
      <c r="BR577" s="27"/>
      <c r="BS577" s="27"/>
      <c r="BT577" s="27"/>
      <c r="BU577" s="27"/>
      <c r="BV577" s="27"/>
      <c r="BW577" s="27"/>
      <c r="BX577" s="27"/>
      <c r="BY577" s="27"/>
      <c r="BZ577" s="27"/>
      <c r="CA577" s="27"/>
      <c r="CB577" s="27"/>
      <c r="CC577" s="27"/>
      <c r="CD577" s="27"/>
      <c r="CE577" s="27"/>
      <c r="CF577" s="27"/>
      <c r="CG577" s="27"/>
      <c r="CH577" s="27"/>
      <c r="CI577" s="27"/>
      <c r="CJ577" s="27"/>
      <c r="CK577" s="27"/>
      <c r="CL577" s="27"/>
      <c r="CM577" s="27"/>
      <c r="CN577" s="27"/>
      <c r="CO577" s="27"/>
      <c r="CP577" s="27"/>
      <c r="CQ577" s="27"/>
      <c r="CR577" s="27"/>
      <c r="CS577" s="27"/>
      <c r="CT577" s="27"/>
      <c r="CU577" s="27"/>
      <c r="CV577" s="27"/>
      <c r="CW577" s="27"/>
      <c r="CX577" s="27"/>
      <c r="CY577" s="27"/>
      <c r="CZ577" s="27"/>
      <c r="DA577" s="27"/>
      <c r="DB577" s="27"/>
      <c r="DC577" s="27"/>
      <c r="DD577" s="27"/>
      <c r="DE577" s="27"/>
      <c r="DF577" s="27"/>
      <c r="DG577" s="27"/>
      <c r="DH577" s="27"/>
      <c r="DI577" s="27"/>
      <c r="DJ577" s="27"/>
      <c r="DK577" s="27"/>
      <c r="DL577" s="27"/>
      <c r="DM577" s="27"/>
      <c r="DN577" s="27"/>
      <c r="DO577" s="27"/>
      <c r="DP577" s="27"/>
      <c r="DQ577" s="27"/>
      <c r="DR577" s="27"/>
      <c r="DS577" s="27"/>
      <c r="DT577" s="27"/>
      <c r="DU577" s="27"/>
      <c r="DV577" s="27"/>
      <c r="DW577" s="27"/>
      <c r="DX577" s="27"/>
      <c r="DY577" s="27"/>
      <c r="DZ577" s="27"/>
      <c r="EA577" s="27"/>
      <c r="EB577" s="27"/>
      <c r="EC577" s="27"/>
      <c r="ED577" s="27"/>
      <c r="EE577" s="27"/>
      <c r="EF577" s="27"/>
      <c r="EG577" s="27"/>
      <c r="EH577" s="27"/>
      <c r="EI577" s="27"/>
      <c r="EJ577" s="27"/>
      <c r="EK577" s="27"/>
      <c r="EL577" s="27"/>
      <c r="EM577" s="27"/>
      <c r="EN577" s="27"/>
      <c r="EO577" s="27"/>
      <c r="EP577" s="27"/>
      <c r="EQ577" s="27"/>
      <c r="ER577" s="27"/>
      <c r="ES577" s="27"/>
      <c r="ET577" s="27"/>
      <c r="EU577" s="27"/>
      <c r="EV577" s="27"/>
      <c r="EW577" s="27"/>
      <c r="EX577" s="27"/>
      <c r="EY577" s="27"/>
      <c r="EZ577" s="27"/>
      <c r="FA577" s="27"/>
      <c r="FB577" s="27"/>
      <c r="FC577" s="27"/>
      <c r="FD577" s="27"/>
      <c r="FE577" s="27"/>
      <c r="FF577" s="27"/>
      <c r="FG577" s="27"/>
      <c r="FH577" s="27"/>
      <c r="FI577" s="27"/>
      <c r="FJ577" s="27"/>
      <c r="FK577" s="27"/>
      <c r="FL577" s="27"/>
      <c r="FM577" s="27"/>
      <c r="FN577" s="27"/>
      <c r="FO577" s="27"/>
      <c r="FP577" s="27"/>
      <c r="FQ577" s="27"/>
      <c r="FR577" s="27"/>
      <c r="FS577" s="27"/>
      <c r="FT577" s="27"/>
      <c r="FU577" s="27"/>
      <c r="FV577" s="27"/>
      <c r="FW577" s="27"/>
      <c r="FX577" s="27"/>
      <c r="FY577" s="27"/>
      <c r="FZ577" s="27"/>
      <c r="GA577" s="27" t="s">
        <v>76</v>
      </c>
      <c r="GB577" s="27" t="s">
        <v>76</v>
      </c>
      <c r="GC577" s="27" t="s">
        <v>76</v>
      </c>
      <c r="GD577" s="27" t="s">
        <v>76</v>
      </c>
      <c r="GE577" s="27" t="s">
        <v>76</v>
      </c>
      <c r="GF577" s="27" t="s">
        <v>76</v>
      </c>
      <c r="GG577" s="27" t="s">
        <v>76</v>
      </c>
      <c r="GH577" s="27" t="s">
        <v>76</v>
      </c>
      <c r="GI577" s="27" t="s">
        <v>76</v>
      </c>
      <c r="GJ577" s="27" t="s">
        <v>76</v>
      </c>
      <c r="GK577" s="27"/>
      <c r="GL577" s="27"/>
      <c r="GM577" s="27"/>
      <c r="GN577" s="27"/>
      <c r="GO577" s="27"/>
      <c r="GP577" s="27"/>
      <c r="GQ577" s="27"/>
      <c r="GR577" s="27"/>
      <c r="GS577" s="27"/>
      <c r="GT577" s="27"/>
      <c r="GU577" s="27"/>
      <c r="GV577" s="27"/>
      <c r="GW577" s="27"/>
      <c r="GX577" s="27"/>
      <c r="GY577" s="27"/>
      <c r="GZ577" s="27"/>
      <c r="HA577" s="27"/>
      <c r="HB577" s="27"/>
      <c r="HC577" s="27"/>
      <c r="HD577" s="27"/>
      <c r="HE577" s="27"/>
      <c r="HF577" s="27"/>
      <c r="HG577" s="27"/>
      <c r="HH577" s="27"/>
      <c r="HI577" s="27"/>
      <c r="HJ577" s="27"/>
      <c r="HK577" s="27"/>
      <c r="HL577" s="27"/>
      <c r="HM577" s="27"/>
      <c r="HN577" s="27"/>
      <c r="HO577" s="27"/>
      <c r="HP577" s="27"/>
      <c r="HQ577" s="27"/>
      <c r="HR577" s="27"/>
      <c r="HS577" s="27"/>
      <c r="HT577" s="27"/>
      <c r="HU577" s="27"/>
      <c r="HV577" s="27"/>
      <c r="HW577" s="27"/>
      <c r="HX577" s="27"/>
      <c r="HY577" s="27"/>
      <c r="HZ577" s="27"/>
    </row>
    <row r="578" spans="1:234" s="134" customFormat="1" x14ac:dyDescent="0.25">
      <c r="A578" s="26"/>
      <c r="C578" s="188" t="s">
        <v>421</v>
      </c>
      <c r="D578" s="188"/>
      <c r="E578" s="188"/>
      <c r="F578" s="188"/>
      <c r="G578" s="188"/>
      <c r="H578" s="188"/>
      <c r="I578" s="188"/>
      <c r="J578" s="188"/>
      <c r="K578" s="188"/>
      <c r="L578" s="188"/>
      <c r="Y578" s="135"/>
      <c r="Z578" s="135"/>
      <c r="AA578" s="135"/>
      <c r="AB578" s="135"/>
      <c r="AC578" s="135"/>
      <c r="AD578" s="135"/>
      <c r="AE578" s="135"/>
      <c r="AF578" s="135"/>
      <c r="AG578" s="135"/>
      <c r="AH578" s="135"/>
      <c r="AI578" s="135"/>
      <c r="AJ578" s="135"/>
      <c r="AK578" s="135"/>
      <c r="AL578" s="135"/>
      <c r="AM578" s="135"/>
      <c r="AN578" s="135"/>
      <c r="AO578" s="135"/>
      <c r="AP578" s="135"/>
      <c r="AQ578" s="135"/>
      <c r="AR578" s="135"/>
      <c r="AS578" s="135"/>
      <c r="AT578" s="135"/>
      <c r="AU578" s="135"/>
      <c r="AV578" s="135"/>
      <c r="AW578" s="135"/>
      <c r="AX578" s="135"/>
      <c r="AY578" s="135"/>
      <c r="AZ578" s="135"/>
      <c r="BA578" s="135"/>
      <c r="BB578" s="135"/>
      <c r="BC578" s="135"/>
      <c r="BD578" s="135"/>
      <c r="BE578" s="135"/>
      <c r="BF578" s="135"/>
      <c r="BG578" s="135"/>
      <c r="BH578" s="135"/>
      <c r="BI578" s="135"/>
      <c r="BJ578" s="135"/>
      <c r="BK578" s="135"/>
      <c r="BL578" s="135"/>
      <c r="BM578" s="135"/>
      <c r="BN578" s="135"/>
      <c r="BO578" s="135"/>
      <c r="BP578" s="135"/>
      <c r="BQ578" s="135"/>
      <c r="BR578" s="135"/>
      <c r="BS578" s="135"/>
      <c r="BT578" s="135"/>
      <c r="BU578" s="135"/>
      <c r="BV578" s="135"/>
      <c r="BW578" s="135"/>
      <c r="BX578" s="135"/>
      <c r="BY578" s="135"/>
      <c r="BZ578" s="135"/>
      <c r="CA578" s="135"/>
      <c r="CB578" s="135"/>
      <c r="CC578" s="135"/>
      <c r="CD578" s="135"/>
      <c r="CE578" s="135"/>
      <c r="CF578" s="135"/>
      <c r="CG578" s="135"/>
      <c r="CH578" s="135"/>
      <c r="CI578" s="135"/>
      <c r="CJ578" s="135"/>
      <c r="CK578" s="135"/>
      <c r="CL578" s="135"/>
      <c r="CM578" s="135"/>
      <c r="CN578" s="135"/>
      <c r="CO578" s="135"/>
      <c r="CP578" s="135"/>
      <c r="CQ578" s="135"/>
      <c r="CR578" s="135"/>
      <c r="CS578" s="135"/>
      <c r="CT578" s="135"/>
      <c r="CU578" s="135"/>
      <c r="CV578" s="135"/>
      <c r="CW578" s="135"/>
      <c r="CX578" s="135"/>
      <c r="CY578" s="135"/>
      <c r="CZ578" s="135"/>
      <c r="DA578" s="135"/>
      <c r="DB578" s="135"/>
      <c r="DC578" s="135"/>
      <c r="DD578" s="135"/>
      <c r="DE578" s="135"/>
      <c r="DF578" s="135"/>
      <c r="DG578" s="135"/>
      <c r="DH578" s="135"/>
      <c r="DI578" s="135"/>
      <c r="DJ578" s="135"/>
      <c r="DK578" s="135"/>
      <c r="DL578" s="135"/>
      <c r="DM578" s="135"/>
      <c r="DN578" s="135"/>
      <c r="DO578" s="135"/>
      <c r="DP578" s="135"/>
      <c r="DQ578" s="135"/>
      <c r="DR578" s="135"/>
      <c r="DS578" s="135"/>
      <c r="DT578" s="135"/>
      <c r="DU578" s="135"/>
      <c r="DV578" s="135"/>
      <c r="DW578" s="135"/>
      <c r="DX578" s="135"/>
      <c r="DY578" s="135"/>
      <c r="DZ578" s="135"/>
      <c r="EA578" s="135"/>
      <c r="EB578" s="135"/>
      <c r="EC578" s="135"/>
      <c r="ED578" s="135"/>
      <c r="EE578" s="135"/>
      <c r="EF578" s="135"/>
      <c r="EG578" s="135"/>
      <c r="EH578" s="135"/>
      <c r="EI578" s="135"/>
      <c r="EJ578" s="135"/>
      <c r="EK578" s="135"/>
      <c r="EL578" s="135"/>
      <c r="EM578" s="135"/>
      <c r="EN578" s="135"/>
      <c r="EO578" s="135"/>
      <c r="EP578" s="135"/>
      <c r="EQ578" s="135"/>
      <c r="ER578" s="135"/>
      <c r="ES578" s="135"/>
      <c r="ET578" s="135"/>
      <c r="EU578" s="135"/>
      <c r="EV578" s="135"/>
      <c r="EW578" s="135"/>
      <c r="EX578" s="135"/>
      <c r="EY578" s="135"/>
      <c r="EZ578" s="135"/>
      <c r="FA578" s="135"/>
      <c r="FB578" s="135"/>
      <c r="FC578" s="135"/>
      <c r="FD578" s="135"/>
      <c r="FE578" s="135"/>
      <c r="FF578" s="135"/>
      <c r="FG578" s="135"/>
      <c r="FH578" s="135"/>
      <c r="FI578" s="135"/>
      <c r="FJ578" s="135"/>
      <c r="FK578" s="135"/>
      <c r="FL578" s="135"/>
      <c r="FM578" s="135"/>
      <c r="FN578" s="135"/>
      <c r="FO578" s="135"/>
      <c r="FP578" s="135"/>
      <c r="FQ578" s="135"/>
      <c r="FR578" s="135"/>
      <c r="FS578" s="135"/>
      <c r="FT578" s="135"/>
      <c r="FU578" s="135"/>
      <c r="FV578" s="135"/>
      <c r="FW578" s="135"/>
      <c r="FX578" s="135"/>
      <c r="FY578" s="135"/>
      <c r="FZ578" s="135"/>
      <c r="GA578" s="135"/>
      <c r="GB578" s="135"/>
      <c r="GC578" s="135"/>
      <c r="GD578" s="135"/>
      <c r="GE578" s="135"/>
      <c r="GF578" s="135"/>
      <c r="GG578" s="135"/>
      <c r="GH578" s="135"/>
      <c r="GI578" s="135"/>
      <c r="GJ578" s="135"/>
      <c r="GK578" s="135"/>
      <c r="GL578" s="135"/>
      <c r="GM578" s="135"/>
      <c r="GN578" s="135"/>
      <c r="GO578" s="135"/>
      <c r="GP578" s="135"/>
      <c r="GQ578" s="135"/>
      <c r="GR578" s="135"/>
      <c r="GS578" s="135"/>
      <c r="GT578" s="135"/>
      <c r="GU578" s="135"/>
      <c r="GV578" s="135"/>
      <c r="GW578" s="135"/>
      <c r="GX578" s="135"/>
      <c r="GY578" s="135"/>
      <c r="GZ578" s="135"/>
      <c r="HA578" s="135"/>
      <c r="HB578" s="135"/>
      <c r="HC578" s="135"/>
      <c r="HD578" s="135"/>
      <c r="HE578" s="135"/>
      <c r="HF578" s="135"/>
      <c r="HG578" s="135"/>
      <c r="HH578" s="135"/>
      <c r="HI578" s="135"/>
      <c r="HJ578" s="135"/>
      <c r="HK578" s="135"/>
      <c r="HL578" s="135"/>
      <c r="HM578" s="135"/>
      <c r="HN578" s="135"/>
      <c r="HO578" s="135"/>
      <c r="HP578" s="135"/>
      <c r="HQ578" s="135"/>
      <c r="HR578" s="135"/>
      <c r="HS578" s="135"/>
      <c r="HT578" s="135"/>
      <c r="HU578" s="135"/>
      <c r="HV578" s="135"/>
      <c r="HW578" s="135"/>
      <c r="HX578" s="135"/>
      <c r="HY578" s="135"/>
      <c r="HZ578" s="135"/>
    </row>
    <row r="579" spans="1:234" customFormat="1" ht="15" x14ac:dyDescent="0.25"/>
    <row r="580" spans="1:234" s="41" customFormat="1" ht="23.25" x14ac:dyDescent="0.25">
      <c r="A580" s="187" t="s">
        <v>423</v>
      </c>
      <c r="B580" s="187"/>
      <c r="C580" s="187"/>
      <c r="D580" s="187"/>
      <c r="E580" s="187"/>
      <c r="F580" s="187"/>
      <c r="G580" s="187"/>
      <c r="H580" s="187"/>
      <c r="I580" s="187"/>
      <c r="J580" s="187"/>
      <c r="K580" s="187"/>
      <c r="L580" s="187"/>
      <c r="M580" s="187"/>
      <c r="N580" s="187"/>
      <c r="O580" s="126"/>
      <c r="P580" s="126"/>
      <c r="Q580"/>
      <c r="R580"/>
      <c r="S580"/>
      <c r="T580"/>
      <c r="U580"/>
      <c r="V580"/>
      <c r="W580"/>
      <c r="X580"/>
      <c r="Y580" s="27"/>
      <c r="Z580" s="27"/>
      <c r="AA580" s="27"/>
      <c r="AB580" s="27"/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27"/>
      <c r="AS580" s="27"/>
      <c r="AT580" s="27"/>
      <c r="AU580" s="27"/>
      <c r="AV580" s="27"/>
      <c r="AW580" s="27"/>
      <c r="AX580" s="27"/>
      <c r="AY580" s="27"/>
      <c r="AZ580" s="27"/>
      <c r="BA580" s="27"/>
      <c r="BB580" s="27"/>
      <c r="BC580" s="27"/>
      <c r="BD580" s="27"/>
      <c r="BE580" s="27"/>
      <c r="BF580" s="27"/>
      <c r="BG580" s="27"/>
      <c r="BH580" s="27"/>
      <c r="BI580" s="27"/>
      <c r="BJ580" s="27"/>
      <c r="BK580" s="27"/>
      <c r="BL580" s="27"/>
      <c r="BM580" s="27"/>
      <c r="BN580" s="27"/>
      <c r="BO580" s="27"/>
      <c r="BP580" s="27"/>
      <c r="BQ580" s="27"/>
      <c r="BR580" s="27"/>
      <c r="BS580" s="27"/>
      <c r="BT580" s="27"/>
      <c r="BU580" s="27"/>
      <c r="BV580" s="27"/>
      <c r="BW580" s="27"/>
      <c r="BX580" s="27"/>
      <c r="BY580" s="27"/>
      <c r="BZ580" s="27"/>
      <c r="CA580" s="27"/>
      <c r="CB580" s="27"/>
      <c r="CC580" s="27"/>
      <c r="CD580" s="27"/>
      <c r="CE580" s="27"/>
      <c r="CF580" s="27"/>
      <c r="CG580" s="27"/>
      <c r="CH580" s="27"/>
      <c r="CI580" s="27"/>
      <c r="CJ580" s="27"/>
      <c r="CK580" s="27"/>
      <c r="CL580" s="27"/>
      <c r="CM580" s="27"/>
      <c r="CN580" s="27"/>
      <c r="CO580" s="27"/>
      <c r="CP580" s="27"/>
      <c r="CQ580" s="27"/>
      <c r="CR580" s="27"/>
      <c r="CS580" s="27"/>
      <c r="CT580" s="27"/>
      <c r="CU580" s="27"/>
      <c r="CV580" s="27"/>
      <c r="CW580" s="27"/>
      <c r="CX580" s="27"/>
      <c r="CY580" s="27"/>
      <c r="CZ580" s="27"/>
      <c r="DA580" s="27"/>
      <c r="DB580" s="27"/>
      <c r="DC580" s="27"/>
      <c r="DD580" s="27"/>
      <c r="DE580" s="27"/>
      <c r="DF580" s="27"/>
      <c r="DG580" s="27"/>
      <c r="DH580" s="27"/>
      <c r="DI580" s="27"/>
      <c r="DJ580" s="27"/>
      <c r="DK580" s="27"/>
      <c r="DL580" s="27"/>
      <c r="DM580" s="27"/>
      <c r="DN580" s="27"/>
      <c r="DO580" s="27"/>
      <c r="DP580" s="27"/>
      <c r="DQ580" s="27"/>
      <c r="DR580" s="27"/>
      <c r="DS580" s="27"/>
      <c r="DT580" s="27"/>
      <c r="DU580" s="27"/>
      <c r="DV580" s="27"/>
      <c r="DW580" s="27"/>
      <c r="DX580" s="27"/>
      <c r="DY580" s="27"/>
      <c r="DZ580" s="27"/>
      <c r="EA580" s="27"/>
      <c r="EB580" s="27"/>
      <c r="EC580" s="27"/>
      <c r="ED580" s="27"/>
      <c r="EE580" s="27"/>
      <c r="EF580" s="27"/>
      <c r="EG580" s="27"/>
      <c r="EH580" s="27"/>
      <c r="EI580" s="27"/>
      <c r="EJ580" s="27"/>
      <c r="EK580" s="27"/>
      <c r="EL580" s="27"/>
      <c r="EM580" s="27"/>
      <c r="EN580" s="27"/>
      <c r="EO580" s="27"/>
      <c r="EP580" s="27"/>
      <c r="EQ580" s="27"/>
      <c r="ER580" s="27"/>
      <c r="ES580" s="27"/>
      <c r="ET580" s="27"/>
      <c r="EU580" s="27"/>
      <c r="EV580" s="27"/>
      <c r="EW580" s="27"/>
      <c r="EX580" s="27"/>
      <c r="EY580" s="27"/>
      <c r="EZ580" s="27"/>
      <c r="FA580" s="27"/>
      <c r="FB580" s="27"/>
      <c r="FC580" s="27"/>
      <c r="FD580" s="27"/>
      <c r="FE580" s="27"/>
      <c r="FF580" s="27"/>
      <c r="FG580" s="27"/>
      <c r="FH580" s="27"/>
      <c r="FI580" s="27"/>
      <c r="FJ580" s="27"/>
      <c r="FK580" s="27"/>
      <c r="FL580" s="27"/>
      <c r="FM580" s="27"/>
      <c r="FN580" s="27"/>
      <c r="FO580" s="27"/>
      <c r="FP580" s="27"/>
      <c r="FQ580" s="27"/>
      <c r="FR580" s="27"/>
      <c r="FS580" s="27"/>
      <c r="FT580" s="27"/>
      <c r="FU580" s="27"/>
      <c r="FV580" s="27"/>
      <c r="FW580" s="27"/>
      <c r="FX580" s="27"/>
      <c r="FY580" s="27"/>
      <c r="FZ580" s="27"/>
      <c r="GA580" s="27"/>
      <c r="GB580" s="27"/>
      <c r="GC580" s="27"/>
      <c r="GD580" s="27"/>
      <c r="GE580" s="27"/>
      <c r="GF580" s="27"/>
      <c r="GG580" s="27"/>
      <c r="GH580" s="27"/>
      <c r="GI580" s="27"/>
      <c r="GJ580" s="27"/>
      <c r="GK580" s="69" t="s">
        <v>423</v>
      </c>
      <c r="GL580" s="69" t="s">
        <v>76</v>
      </c>
      <c r="GM580" s="69" t="s">
        <v>76</v>
      </c>
      <c r="GN580" s="69" t="s">
        <v>76</v>
      </c>
      <c r="GO580" s="69" t="s">
        <v>76</v>
      </c>
      <c r="GP580" s="69" t="s">
        <v>76</v>
      </c>
      <c r="GQ580" s="69" t="s">
        <v>76</v>
      </c>
      <c r="GR580" s="69" t="s">
        <v>76</v>
      </c>
      <c r="GS580" s="69" t="s">
        <v>76</v>
      </c>
      <c r="GT580" s="69" t="s">
        <v>76</v>
      </c>
      <c r="GU580" s="69" t="s">
        <v>76</v>
      </c>
      <c r="GV580" s="69" t="s">
        <v>76</v>
      </c>
      <c r="GW580" s="69" t="s">
        <v>76</v>
      </c>
      <c r="GX580" s="69" t="s">
        <v>76</v>
      </c>
      <c r="GY580" s="27"/>
      <c r="GZ580" s="27"/>
      <c r="HA580" s="27"/>
      <c r="HB580" s="27"/>
      <c r="HC580" s="27"/>
      <c r="HD580" s="27"/>
      <c r="HE580" s="27"/>
      <c r="HF580" s="27"/>
      <c r="HG580" s="27"/>
      <c r="HH580" s="27"/>
      <c r="HI580" s="27"/>
      <c r="HJ580" s="27"/>
      <c r="HK580" s="27"/>
      <c r="HL580" s="27"/>
      <c r="HM580" s="27"/>
      <c r="HN580" s="27"/>
      <c r="HO580" s="27"/>
      <c r="HP580" s="27"/>
      <c r="HQ580" s="27"/>
      <c r="HR580" s="27"/>
      <c r="HS580" s="27"/>
      <c r="HT580" s="27"/>
      <c r="HU580" s="27"/>
      <c r="HV580" s="27"/>
      <c r="HW580" s="27"/>
      <c r="HX580" s="27"/>
      <c r="HY580" s="27"/>
      <c r="HZ580" s="27"/>
    </row>
    <row r="581" spans="1:234" s="41" customFormat="1" ht="15" x14ac:dyDescent="0.25">
      <c r="A581" s="187" t="s">
        <v>424</v>
      </c>
      <c r="B581" s="187"/>
      <c r="C581" s="187"/>
      <c r="D581" s="187"/>
      <c r="E581" s="187"/>
      <c r="F581" s="187"/>
      <c r="G581" s="187"/>
      <c r="H581" s="187"/>
      <c r="I581" s="187"/>
      <c r="J581" s="187"/>
      <c r="K581" s="187"/>
      <c r="L581" s="187"/>
      <c r="M581" s="187"/>
      <c r="N581" s="187"/>
      <c r="O581" s="126"/>
      <c r="P581" s="126"/>
      <c r="Q581"/>
      <c r="R581"/>
      <c r="S581"/>
      <c r="T581"/>
      <c r="U581"/>
      <c r="V581"/>
      <c r="W581"/>
      <c r="X581"/>
      <c r="Y581" s="27"/>
      <c r="Z581" s="27"/>
      <c r="AA581" s="27"/>
      <c r="AB581" s="27"/>
      <c r="AC581" s="27"/>
      <c r="AD581" s="27"/>
      <c r="AE581" s="27"/>
      <c r="AF581" s="27"/>
      <c r="AG581" s="27"/>
      <c r="AH581" s="27"/>
      <c r="AI581" s="27"/>
      <c r="AJ581" s="27"/>
      <c r="AK581" s="27"/>
      <c r="AL581" s="27"/>
      <c r="AM581" s="27"/>
      <c r="AN581" s="27"/>
      <c r="AO581" s="27"/>
      <c r="AP581" s="27"/>
      <c r="AQ581" s="27"/>
      <c r="AR581" s="27"/>
      <c r="AS581" s="27"/>
      <c r="AT581" s="27"/>
      <c r="AU581" s="27"/>
      <c r="AV581" s="27"/>
      <c r="AW581" s="27"/>
      <c r="AX581" s="27"/>
      <c r="AY581" s="27"/>
      <c r="AZ581" s="27"/>
      <c r="BA581" s="27"/>
      <c r="BB581" s="27"/>
      <c r="BC581" s="27"/>
      <c r="BD581" s="27"/>
      <c r="BE581" s="27"/>
      <c r="BF581" s="27"/>
      <c r="BG581" s="27"/>
      <c r="BH581" s="27"/>
      <c r="BI581" s="27"/>
      <c r="BJ581" s="27"/>
      <c r="BK581" s="27"/>
      <c r="BL581" s="27"/>
      <c r="BM581" s="27"/>
      <c r="BN581" s="27"/>
      <c r="BO581" s="27"/>
      <c r="BP581" s="27"/>
      <c r="BQ581" s="27"/>
      <c r="BR581" s="27"/>
      <c r="BS581" s="27"/>
      <c r="BT581" s="27"/>
      <c r="BU581" s="27"/>
      <c r="BV581" s="27"/>
      <c r="BW581" s="27"/>
      <c r="BX581" s="27"/>
      <c r="BY581" s="27"/>
      <c r="BZ581" s="27"/>
      <c r="CA581" s="27"/>
      <c r="CB581" s="27"/>
      <c r="CC581" s="27"/>
      <c r="CD581" s="27"/>
      <c r="CE581" s="27"/>
      <c r="CF581" s="27"/>
      <c r="CG581" s="27"/>
      <c r="CH581" s="27"/>
      <c r="CI581" s="27"/>
      <c r="CJ581" s="27"/>
      <c r="CK581" s="27"/>
      <c r="CL581" s="27"/>
      <c r="CM581" s="27"/>
      <c r="CN581" s="27"/>
      <c r="CO581" s="27"/>
      <c r="CP581" s="27"/>
      <c r="CQ581" s="27"/>
      <c r="CR581" s="27"/>
      <c r="CS581" s="27"/>
      <c r="CT581" s="27"/>
      <c r="CU581" s="27"/>
      <c r="CV581" s="27"/>
      <c r="CW581" s="27"/>
      <c r="CX581" s="27"/>
      <c r="CY581" s="27"/>
      <c r="CZ581" s="27"/>
      <c r="DA581" s="27"/>
      <c r="DB581" s="27"/>
      <c r="DC581" s="27"/>
      <c r="DD581" s="27"/>
      <c r="DE581" s="27"/>
      <c r="DF581" s="27"/>
      <c r="DG581" s="27"/>
      <c r="DH581" s="27"/>
      <c r="DI581" s="27"/>
      <c r="DJ581" s="27"/>
      <c r="DK581" s="27"/>
      <c r="DL581" s="27"/>
      <c r="DM581" s="27"/>
      <c r="DN581" s="27"/>
      <c r="DO581" s="27"/>
      <c r="DP581" s="27"/>
      <c r="DQ581" s="27"/>
      <c r="DR581" s="27"/>
      <c r="DS581" s="27"/>
      <c r="DT581" s="27"/>
      <c r="DU581" s="27"/>
      <c r="DV581" s="27"/>
      <c r="DW581" s="27"/>
      <c r="DX581" s="27"/>
      <c r="DY581" s="27"/>
      <c r="DZ581" s="27"/>
      <c r="EA581" s="27"/>
      <c r="EB581" s="27"/>
      <c r="EC581" s="27"/>
      <c r="ED581" s="27"/>
      <c r="EE581" s="27"/>
      <c r="EF581" s="27"/>
      <c r="EG581" s="27"/>
      <c r="EH581" s="27"/>
      <c r="EI581" s="27"/>
      <c r="EJ581" s="27"/>
      <c r="EK581" s="27"/>
      <c r="EL581" s="27"/>
      <c r="EM581" s="27"/>
      <c r="EN581" s="27"/>
      <c r="EO581" s="27"/>
      <c r="EP581" s="27"/>
      <c r="EQ581" s="27"/>
      <c r="ER581" s="27"/>
      <c r="ES581" s="27"/>
      <c r="ET581" s="27"/>
      <c r="EU581" s="27"/>
      <c r="EV581" s="27"/>
      <c r="EW581" s="27"/>
      <c r="EX581" s="27"/>
      <c r="EY581" s="27"/>
      <c r="EZ581" s="27"/>
      <c r="FA581" s="27"/>
      <c r="FB581" s="27"/>
      <c r="FC581" s="27"/>
      <c r="FD581" s="27"/>
      <c r="FE581" s="27"/>
      <c r="FF581" s="27"/>
      <c r="FG581" s="27"/>
      <c r="FH581" s="27"/>
      <c r="FI581" s="27"/>
      <c r="FJ581" s="27"/>
      <c r="FK581" s="27"/>
      <c r="FL581" s="27"/>
      <c r="FM581" s="27"/>
      <c r="FN581" s="27"/>
      <c r="FO581" s="27"/>
      <c r="FP581" s="27"/>
      <c r="FQ581" s="27"/>
      <c r="FR581" s="27"/>
      <c r="FS581" s="27"/>
      <c r="FT581" s="27"/>
      <c r="FU581" s="27"/>
      <c r="FV581" s="27"/>
      <c r="FW581" s="27"/>
      <c r="FX581" s="27"/>
      <c r="FY581" s="27"/>
      <c r="FZ581" s="27"/>
      <c r="GA581" s="27"/>
      <c r="GB581" s="27"/>
      <c r="GC581" s="27"/>
      <c r="GD581" s="27"/>
      <c r="GE581" s="27"/>
      <c r="GF581" s="27"/>
      <c r="GG581" s="27"/>
      <c r="GH581" s="27"/>
      <c r="GI581" s="27"/>
      <c r="GJ581" s="27"/>
      <c r="GK581" s="27"/>
      <c r="GL581" s="27"/>
      <c r="GM581" s="27"/>
      <c r="GN581" s="27"/>
      <c r="GO581" s="27"/>
      <c r="GP581" s="27"/>
      <c r="GQ581" s="27"/>
      <c r="GR581" s="27"/>
      <c r="GS581" s="27"/>
      <c r="GT581" s="27"/>
      <c r="GU581" s="27"/>
      <c r="GV581" s="27"/>
      <c r="GW581" s="27"/>
      <c r="GX581" s="27"/>
      <c r="GY581" s="69" t="s">
        <v>424</v>
      </c>
      <c r="GZ581" s="69" t="s">
        <v>76</v>
      </c>
      <c r="HA581" s="69" t="s">
        <v>76</v>
      </c>
      <c r="HB581" s="69" t="s">
        <v>76</v>
      </c>
      <c r="HC581" s="69" t="s">
        <v>76</v>
      </c>
      <c r="HD581" s="69" t="s">
        <v>76</v>
      </c>
      <c r="HE581" s="69" t="s">
        <v>76</v>
      </c>
      <c r="HF581" s="69" t="s">
        <v>76</v>
      </c>
      <c r="HG581" s="69" t="s">
        <v>76</v>
      </c>
      <c r="HH581" s="69" t="s">
        <v>76</v>
      </c>
      <c r="HI581" s="69" t="s">
        <v>76</v>
      </c>
      <c r="HJ581" s="69" t="s">
        <v>76</v>
      </c>
      <c r="HK581" s="69" t="s">
        <v>76</v>
      </c>
      <c r="HL581" s="69" t="s">
        <v>76</v>
      </c>
      <c r="HM581" s="27"/>
      <c r="HN581" s="27"/>
      <c r="HO581" s="27"/>
      <c r="HP581" s="27"/>
      <c r="HQ581" s="27"/>
      <c r="HR581" s="27"/>
      <c r="HS581" s="27"/>
      <c r="HT581" s="27"/>
      <c r="HU581" s="27"/>
      <c r="HV581" s="27"/>
      <c r="HW581" s="27"/>
      <c r="HX581" s="27"/>
      <c r="HY581" s="27"/>
      <c r="HZ581" s="27"/>
    </row>
    <row r="582" spans="1:234" s="41" customFormat="1" ht="15" x14ac:dyDescent="0.25">
      <c r="A582" s="187" t="s">
        <v>425</v>
      </c>
      <c r="B582" s="187"/>
      <c r="C582" s="187"/>
      <c r="D582" s="187"/>
      <c r="E582" s="187"/>
      <c r="F582" s="187"/>
      <c r="G582" s="187"/>
      <c r="H582" s="187"/>
      <c r="I582" s="187"/>
      <c r="J582" s="187"/>
      <c r="K582" s="187"/>
      <c r="L582" s="187"/>
      <c r="M582" s="187"/>
      <c r="N582" s="187"/>
      <c r="O582" s="126"/>
      <c r="P582" s="126"/>
      <c r="Q582"/>
      <c r="R582"/>
      <c r="S582"/>
      <c r="T582"/>
      <c r="U582"/>
      <c r="V582"/>
      <c r="W582"/>
      <c r="X582"/>
      <c r="Y582" s="27"/>
      <c r="Z582" s="27"/>
      <c r="AA582" s="27"/>
      <c r="AB582" s="27"/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27"/>
      <c r="AS582" s="27"/>
      <c r="AT582" s="27"/>
      <c r="AU582" s="27"/>
      <c r="AV582" s="27"/>
      <c r="AW582" s="27"/>
      <c r="AX582" s="27"/>
      <c r="AY582" s="27"/>
      <c r="AZ582" s="27"/>
      <c r="BA582" s="27"/>
      <c r="BB582" s="27"/>
      <c r="BC582" s="27"/>
      <c r="BD582" s="27"/>
      <c r="BE582" s="27"/>
      <c r="BF582" s="27"/>
      <c r="BG582" s="27"/>
      <c r="BH582" s="27"/>
      <c r="BI582" s="27"/>
      <c r="BJ582" s="27"/>
      <c r="BK582" s="27"/>
      <c r="BL582" s="27"/>
      <c r="BM582" s="27"/>
      <c r="BN582" s="27"/>
      <c r="BO582" s="27"/>
      <c r="BP582" s="27"/>
      <c r="BQ582" s="27"/>
      <c r="BR582" s="27"/>
      <c r="BS582" s="27"/>
      <c r="BT582" s="27"/>
      <c r="BU582" s="27"/>
      <c r="BV582" s="27"/>
      <c r="BW582" s="27"/>
      <c r="BX582" s="27"/>
      <c r="BY582" s="27"/>
      <c r="BZ582" s="27"/>
      <c r="CA582" s="27"/>
      <c r="CB582" s="27"/>
      <c r="CC582" s="27"/>
      <c r="CD582" s="27"/>
      <c r="CE582" s="27"/>
      <c r="CF582" s="27"/>
      <c r="CG582" s="27"/>
      <c r="CH582" s="27"/>
      <c r="CI582" s="27"/>
      <c r="CJ582" s="27"/>
      <c r="CK582" s="27"/>
      <c r="CL582" s="27"/>
      <c r="CM582" s="27"/>
      <c r="CN582" s="27"/>
      <c r="CO582" s="27"/>
      <c r="CP582" s="27"/>
      <c r="CQ582" s="27"/>
      <c r="CR582" s="27"/>
      <c r="CS582" s="27"/>
      <c r="CT582" s="27"/>
      <c r="CU582" s="27"/>
      <c r="CV582" s="27"/>
      <c r="CW582" s="27"/>
      <c r="CX582" s="27"/>
      <c r="CY582" s="27"/>
      <c r="CZ582" s="27"/>
      <c r="DA582" s="27"/>
      <c r="DB582" s="27"/>
      <c r="DC582" s="27"/>
      <c r="DD582" s="27"/>
      <c r="DE582" s="27"/>
      <c r="DF582" s="27"/>
      <c r="DG582" s="27"/>
      <c r="DH582" s="27"/>
      <c r="DI582" s="27"/>
      <c r="DJ582" s="27"/>
      <c r="DK582" s="27"/>
      <c r="DL582" s="27"/>
      <c r="DM582" s="27"/>
      <c r="DN582" s="27"/>
      <c r="DO582" s="27"/>
      <c r="DP582" s="27"/>
      <c r="DQ582" s="27"/>
      <c r="DR582" s="27"/>
      <c r="DS582" s="27"/>
      <c r="DT582" s="27"/>
      <c r="DU582" s="27"/>
      <c r="DV582" s="27"/>
      <c r="DW582" s="27"/>
      <c r="DX582" s="27"/>
      <c r="DY582" s="27"/>
      <c r="DZ582" s="27"/>
      <c r="EA582" s="27"/>
      <c r="EB582" s="27"/>
      <c r="EC582" s="27"/>
      <c r="ED582" s="27"/>
      <c r="EE582" s="27"/>
      <c r="EF582" s="27"/>
      <c r="EG582" s="27"/>
      <c r="EH582" s="27"/>
      <c r="EI582" s="27"/>
      <c r="EJ582" s="27"/>
      <c r="EK582" s="27"/>
      <c r="EL582" s="27"/>
      <c r="EM582" s="27"/>
      <c r="EN582" s="27"/>
      <c r="EO582" s="27"/>
      <c r="EP582" s="27"/>
      <c r="EQ582" s="27"/>
      <c r="ER582" s="27"/>
      <c r="ES582" s="27"/>
      <c r="ET582" s="27"/>
      <c r="EU582" s="27"/>
      <c r="EV582" s="27"/>
      <c r="EW582" s="27"/>
      <c r="EX582" s="27"/>
      <c r="EY582" s="27"/>
      <c r="EZ582" s="27"/>
      <c r="FA582" s="27"/>
      <c r="FB582" s="27"/>
      <c r="FC582" s="27"/>
      <c r="FD582" s="27"/>
      <c r="FE582" s="27"/>
      <c r="FF582" s="27"/>
      <c r="FG582" s="27"/>
      <c r="FH582" s="27"/>
      <c r="FI582" s="27"/>
      <c r="FJ582" s="27"/>
      <c r="FK582" s="27"/>
      <c r="FL582" s="27"/>
      <c r="FM582" s="27"/>
      <c r="FN582" s="27"/>
      <c r="FO582" s="27"/>
      <c r="FP582" s="27"/>
      <c r="FQ582" s="27"/>
      <c r="FR582" s="27"/>
      <c r="FS582" s="27"/>
      <c r="FT582" s="27"/>
      <c r="FU582" s="27"/>
      <c r="FV582" s="27"/>
      <c r="FW582" s="27"/>
      <c r="FX582" s="27"/>
      <c r="FY582" s="27"/>
      <c r="FZ582" s="27"/>
      <c r="GA582" s="27"/>
      <c r="GB582" s="27"/>
      <c r="GC582" s="27"/>
      <c r="GD582" s="27"/>
      <c r="GE582" s="27"/>
      <c r="GF582" s="27"/>
      <c r="GG582" s="27"/>
      <c r="GH582" s="27"/>
      <c r="GI582" s="27"/>
      <c r="GJ582" s="27"/>
      <c r="GK582" s="27"/>
      <c r="GL582" s="27"/>
      <c r="GM582" s="27"/>
      <c r="GN582" s="27"/>
      <c r="GO582" s="27"/>
      <c r="GP582" s="27"/>
      <c r="GQ582" s="27"/>
      <c r="GR582" s="27"/>
      <c r="GS582" s="27"/>
      <c r="GT582" s="27"/>
      <c r="GU582" s="27"/>
      <c r="GV582" s="27"/>
      <c r="GW582" s="27"/>
      <c r="GX582" s="27"/>
      <c r="GY582" s="27"/>
      <c r="GZ582" s="27"/>
      <c r="HA582" s="27"/>
      <c r="HB582" s="27"/>
      <c r="HC582" s="27"/>
      <c r="HD582" s="27"/>
      <c r="HE582" s="27"/>
      <c r="HF582" s="27"/>
      <c r="HG582" s="27"/>
      <c r="HH582" s="27"/>
      <c r="HI582" s="27"/>
      <c r="HJ582" s="27"/>
      <c r="HK582" s="27"/>
      <c r="HL582" s="27"/>
      <c r="HM582" s="69" t="s">
        <v>425</v>
      </c>
      <c r="HN582" s="69" t="s">
        <v>76</v>
      </c>
      <c r="HO582" s="69" t="s">
        <v>76</v>
      </c>
      <c r="HP582" s="69" t="s">
        <v>76</v>
      </c>
      <c r="HQ582" s="69" t="s">
        <v>76</v>
      </c>
      <c r="HR582" s="69" t="s">
        <v>76</v>
      </c>
      <c r="HS582" s="69" t="s">
        <v>76</v>
      </c>
      <c r="HT582" s="69" t="s">
        <v>76</v>
      </c>
      <c r="HU582" s="69" t="s">
        <v>76</v>
      </c>
      <c r="HV582" s="69" t="s">
        <v>76</v>
      </c>
      <c r="HW582" s="69" t="s">
        <v>76</v>
      </c>
      <c r="HX582" s="69" t="s">
        <v>76</v>
      </c>
      <c r="HY582" s="69" t="s">
        <v>76</v>
      </c>
      <c r="HZ582" s="69" t="s">
        <v>76</v>
      </c>
    </row>
    <row r="583" spans="1:234" s="41" customFormat="1" ht="15" x14ac:dyDescent="0.25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126"/>
      <c r="P583" s="126"/>
      <c r="Q583"/>
      <c r="R583"/>
      <c r="S583"/>
      <c r="T583"/>
      <c r="U583"/>
      <c r="V583"/>
      <c r="W583"/>
      <c r="X583"/>
      <c r="Y583" s="27"/>
      <c r="Z583" s="27"/>
      <c r="AA583" s="27"/>
      <c r="AB583" s="27"/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27"/>
      <c r="AQ583" s="27"/>
      <c r="AR583" s="27"/>
      <c r="AS583" s="27"/>
      <c r="AT583" s="27"/>
      <c r="AU583" s="27"/>
      <c r="AV583" s="27"/>
      <c r="AW583" s="27"/>
      <c r="AX583" s="27"/>
      <c r="AY583" s="27"/>
      <c r="AZ583" s="27"/>
      <c r="BA583" s="27"/>
      <c r="BB583" s="27"/>
      <c r="BC583" s="27"/>
      <c r="BD583" s="27"/>
      <c r="BE583" s="27"/>
      <c r="BF583" s="27"/>
      <c r="BG583" s="27"/>
      <c r="BH583" s="27"/>
      <c r="BI583" s="27"/>
      <c r="BJ583" s="27"/>
      <c r="BK583" s="27"/>
      <c r="BL583" s="27"/>
      <c r="BM583" s="27"/>
      <c r="BN583" s="27"/>
      <c r="BO583" s="27"/>
      <c r="BP583" s="27"/>
      <c r="BQ583" s="27"/>
      <c r="BR583" s="27"/>
      <c r="BS583" s="27"/>
      <c r="BT583" s="27"/>
      <c r="BU583" s="27"/>
      <c r="BV583" s="27"/>
      <c r="BW583" s="27"/>
      <c r="BX583" s="27"/>
      <c r="BY583" s="27"/>
      <c r="BZ583" s="27"/>
      <c r="CA583" s="27"/>
      <c r="CB583" s="27"/>
      <c r="CC583" s="27"/>
      <c r="CD583" s="27"/>
      <c r="CE583" s="27"/>
      <c r="CF583" s="27"/>
      <c r="CG583" s="27"/>
      <c r="CH583" s="27"/>
      <c r="CI583" s="27"/>
      <c r="CJ583" s="27"/>
      <c r="CK583" s="27"/>
      <c r="CL583" s="27"/>
      <c r="CM583" s="27"/>
      <c r="CN583" s="27"/>
      <c r="CO583" s="27"/>
      <c r="CP583" s="27"/>
      <c r="CQ583" s="27"/>
      <c r="CR583" s="27"/>
      <c r="CS583" s="27"/>
      <c r="CT583" s="27"/>
      <c r="CU583" s="27"/>
      <c r="CV583" s="27"/>
      <c r="CW583" s="27"/>
      <c r="CX583" s="27"/>
      <c r="CY583" s="27"/>
      <c r="CZ583" s="27"/>
      <c r="DA583" s="27"/>
      <c r="DB583" s="27"/>
      <c r="DC583" s="27"/>
      <c r="DD583" s="27"/>
      <c r="DE583" s="27"/>
      <c r="DF583" s="27"/>
      <c r="DG583" s="27"/>
      <c r="DH583" s="27"/>
      <c r="DI583" s="27"/>
      <c r="DJ583" s="27"/>
      <c r="DK583" s="27"/>
      <c r="DL583" s="27"/>
      <c r="DM583" s="27"/>
      <c r="DN583" s="27"/>
      <c r="DO583" s="27"/>
      <c r="DP583" s="27"/>
      <c r="DQ583" s="27"/>
      <c r="DR583" s="27"/>
      <c r="DS583" s="27"/>
      <c r="DT583" s="27"/>
      <c r="DU583" s="27"/>
      <c r="DV583" s="27"/>
      <c r="DW583" s="27"/>
      <c r="DX583" s="27"/>
      <c r="DY583" s="27"/>
      <c r="DZ583" s="27"/>
      <c r="EA583" s="27"/>
      <c r="EB583" s="27"/>
      <c r="EC583" s="27"/>
      <c r="ED583" s="27"/>
      <c r="EE583" s="27"/>
      <c r="EF583" s="27"/>
      <c r="EG583" s="27"/>
      <c r="EH583" s="27"/>
      <c r="EI583" s="27"/>
      <c r="EJ583" s="27"/>
      <c r="EK583" s="27"/>
      <c r="EL583" s="27"/>
      <c r="EM583" s="27"/>
      <c r="EN583" s="27"/>
      <c r="EO583" s="27"/>
      <c r="EP583" s="27"/>
      <c r="EQ583" s="27"/>
      <c r="ER583" s="27"/>
      <c r="ES583" s="27"/>
      <c r="ET583" s="27"/>
      <c r="EU583" s="27"/>
      <c r="EV583" s="27"/>
      <c r="EW583" s="27"/>
      <c r="EX583" s="27"/>
      <c r="EY583" s="27"/>
      <c r="EZ583" s="27"/>
      <c r="FA583" s="27"/>
      <c r="FB583" s="27"/>
      <c r="FC583" s="27"/>
      <c r="FD583" s="27"/>
      <c r="FE583" s="27"/>
      <c r="FF583" s="27"/>
      <c r="FG583" s="27"/>
      <c r="FH583" s="27"/>
      <c r="FI583" s="27"/>
      <c r="FJ583" s="27"/>
      <c r="FK583" s="27"/>
      <c r="FL583" s="27"/>
      <c r="FM583" s="27"/>
      <c r="FN583" s="27"/>
      <c r="FO583" s="27"/>
      <c r="FP583" s="27"/>
      <c r="FQ583" s="27"/>
      <c r="FR583" s="27"/>
      <c r="FS583" s="27"/>
      <c r="FT583" s="27"/>
      <c r="FU583" s="27"/>
      <c r="FV583" s="27"/>
      <c r="FW583" s="27"/>
      <c r="FX583" s="27"/>
      <c r="FY583" s="27"/>
      <c r="FZ583" s="27"/>
      <c r="GA583" s="27"/>
      <c r="GB583" s="27"/>
      <c r="GC583" s="27"/>
      <c r="GD583" s="27"/>
      <c r="GE583" s="27"/>
      <c r="GF583" s="27"/>
      <c r="GG583" s="27"/>
      <c r="GH583" s="27"/>
      <c r="GI583" s="27"/>
      <c r="GJ583" s="27"/>
      <c r="GK583" s="27"/>
      <c r="GL583" s="27"/>
      <c r="GM583" s="27"/>
      <c r="GN583" s="27"/>
      <c r="GO583" s="27"/>
      <c r="GP583" s="27"/>
      <c r="GQ583" s="27"/>
      <c r="GR583" s="27"/>
      <c r="GS583" s="27"/>
      <c r="GT583" s="27"/>
      <c r="GU583" s="27"/>
      <c r="GV583" s="27"/>
      <c r="GW583" s="27"/>
      <c r="GX583" s="27"/>
      <c r="GY583" s="27"/>
      <c r="GZ583" s="27"/>
      <c r="HA583" s="27"/>
      <c r="HB583" s="27"/>
      <c r="HC583" s="27"/>
      <c r="HD583" s="27"/>
      <c r="HE583" s="27"/>
      <c r="HF583" s="27"/>
      <c r="HG583" s="27"/>
      <c r="HH583" s="27"/>
      <c r="HI583" s="27"/>
      <c r="HJ583" s="27"/>
      <c r="HK583" s="27"/>
      <c r="HL583" s="27"/>
      <c r="HM583" s="27"/>
      <c r="HN583" s="27"/>
      <c r="HO583" s="27"/>
      <c r="HP583" s="27"/>
      <c r="HQ583" s="27"/>
      <c r="HR583" s="27"/>
      <c r="HS583" s="27"/>
      <c r="HT583" s="27"/>
      <c r="HU583" s="27"/>
      <c r="HV583" s="27"/>
      <c r="HW583" s="27"/>
      <c r="HX583" s="27"/>
      <c r="HY583" s="27"/>
      <c r="HZ583" s="27"/>
    </row>
    <row r="584" spans="1:234" customFormat="1" ht="15" x14ac:dyDescent="0.25">
      <c r="B584" s="136"/>
      <c r="D584" s="136"/>
      <c r="F584" s="136"/>
    </row>
  </sheetData>
  <mergeCells count="574">
    <mergeCell ref="A582:N582"/>
    <mergeCell ref="C576:L576"/>
    <mergeCell ref="C577:G577"/>
    <mergeCell ref="H577:L577"/>
    <mergeCell ref="C578:L578"/>
    <mergeCell ref="A580:N580"/>
    <mergeCell ref="A581:N581"/>
    <mergeCell ref="C568:K568"/>
    <mergeCell ref="C569:K569"/>
    <mergeCell ref="C570:K570"/>
    <mergeCell ref="C571:K571"/>
    <mergeCell ref="C572:K572"/>
    <mergeCell ref="C575:G575"/>
    <mergeCell ref="H575:L575"/>
    <mergeCell ref="C562:K562"/>
    <mergeCell ref="C563:K563"/>
    <mergeCell ref="C564:K564"/>
    <mergeCell ref="C565:K565"/>
    <mergeCell ref="C566:K566"/>
    <mergeCell ref="C567:K567"/>
    <mergeCell ref="C556:K556"/>
    <mergeCell ref="C557:K557"/>
    <mergeCell ref="C558:K558"/>
    <mergeCell ref="C559:K559"/>
    <mergeCell ref="C560:K560"/>
    <mergeCell ref="C561:K561"/>
    <mergeCell ref="C550:K550"/>
    <mergeCell ref="C551:K551"/>
    <mergeCell ref="C552:K552"/>
    <mergeCell ref="C553:K553"/>
    <mergeCell ref="C554:K554"/>
    <mergeCell ref="C555:K555"/>
    <mergeCell ref="C544:K544"/>
    <mergeCell ref="C545:K545"/>
    <mergeCell ref="C546:K546"/>
    <mergeCell ref="C547:K547"/>
    <mergeCell ref="C548:K548"/>
    <mergeCell ref="C549:K549"/>
    <mergeCell ref="C538:K538"/>
    <mergeCell ref="C539:K539"/>
    <mergeCell ref="C540:K540"/>
    <mergeCell ref="C541:K541"/>
    <mergeCell ref="C542:K542"/>
    <mergeCell ref="C543:K543"/>
    <mergeCell ref="C531:K531"/>
    <mergeCell ref="C532:K532"/>
    <mergeCell ref="C534:K534"/>
    <mergeCell ref="C535:K535"/>
    <mergeCell ref="C536:K536"/>
    <mergeCell ref="C537:K537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1:K501"/>
    <mergeCell ref="C502:K502"/>
    <mergeCell ref="C503:K503"/>
    <mergeCell ref="C504:K504"/>
    <mergeCell ref="C505:K505"/>
    <mergeCell ref="C506:K506"/>
    <mergeCell ref="C494:E494"/>
    <mergeCell ref="C496:K496"/>
    <mergeCell ref="C497:K497"/>
    <mergeCell ref="C498:K498"/>
    <mergeCell ref="C499:K499"/>
    <mergeCell ref="C500:K500"/>
    <mergeCell ref="C488:E488"/>
    <mergeCell ref="C489:E489"/>
    <mergeCell ref="C490:E490"/>
    <mergeCell ref="C491:E491"/>
    <mergeCell ref="C492:E492"/>
    <mergeCell ref="C493:N493"/>
    <mergeCell ref="C482:E482"/>
    <mergeCell ref="C483:N483"/>
    <mergeCell ref="C484:E484"/>
    <mergeCell ref="A485:N485"/>
    <mergeCell ref="C486:E486"/>
    <mergeCell ref="C487:E487"/>
    <mergeCell ref="C476:E476"/>
    <mergeCell ref="C477:E477"/>
    <mergeCell ref="C478:E478"/>
    <mergeCell ref="C479:E479"/>
    <mergeCell ref="C480:E480"/>
    <mergeCell ref="C481:E481"/>
    <mergeCell ref="C470:E470"/>
    <mergeCell ref="C471:N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N468"/>
    <mergeCell ref="C469:E469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E454"/>
    <mergeCell ref="C455:E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E423"/>
    <mergeCell ref="C424:E424"/>
    <mergeCell ref="C425:E425"/>
    <mergeCell ref="C426:E426"/>
    <mergeCell ref="C427:N427"/>
    <mergeCell ref="C416:E416"/>
    <mergeCell ref="C417:E417"/>
    <mergeCell ref="C418:N418"/>
    <mergeCell ref="C419:E419"/>
    <mergeCell ref="C420:E420"/>
    <mergeCell ref="C421:E421"/>
    <mergeCell ref="C410:E410"/>
    <mergeCell ref="C411:E411"/>
    <mergeCell ref="C412:E412"/>
    <mergeCell ref="C413:E413"/>
    <mergeCell ref="C414:E414"/>
    <mergeCell ref="C415:N415"/>
    <mergeCell ref="C404:E404"/>
    <mergeCell ref="C405:E405"/>
    <mergeCell ref="C406:E406"/>
    <mergeCell ref="C407:E407"/>
    <mergeCell ref="C408:E408"/>
    <mergeCell ref="C409:E409"/>
    <mergeCell ref="C398:E398"/>
    <mergeCell ref="C399:E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N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50:E350"/>
    <mergeCell ref="C351:E351"/>
    <mergeCell ref="C352:E352"/>
    <mergeCell ref="C353:E353"/>
    <mergeCell ref="C354:E354"/>
    <mergeCell ref="C355:E355"/>
    <mergeCell ref="C344:N344"/>
    <mergeCell ref="C345:E345"/>
    <mergeCell ref="C346:E346"/>
    <mergeCell ref="C347:E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14:N314"/>
    <mergeCell ref="C315:E315"/>
    <mergeCell ref="C316:E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296:E296"/>
    <mergeCell ref="C297:E297"/>
    <mergeCell ref="C298:E298"/>
    <mergeCell ref="C299:E299"/>
    <mergeCell ref="C300:E300"/>
    <mergeCell ref="C301:N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A287:N287"/>
    <mergeCell ref="C288:E288"/>
    <mergeCell ref="C289:N289"/>
    <mergeCell ref="C278:E278"/>
    <mergeCell ref="C279:E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E277"/>
    <mergeCell ref="C266:E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E263"/>
    <mergeCell ref="C264:E264"/>
    <mergeCell ref="C265:E265"/>
    <mergeCell ref="A254:N254"/>
    <mergeCell ref="C255:E255"/>
    <mergeCell ref="C256:N256"/>
    <mergeCell ref="C257:E257"/>
    <mergeCell ref="C258:E258"/>
    <mergeCell ref="C259:E259"/>
    <mergeCell ref="C248:K248"/>
    <mergeCell ref="C249:K249"/>
    <mergeCell ref="C250:K250"/>
    <mergeCell ref="C251:K251"/>
    <mergeCell ref="C252:K252"/>
    <mergeCell ref="A253:N253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24:K224"/>
    <mergeCell ref="C225:K225"/>
    <mergeCell ref="C226:K226"/>
    <mergeCell ref="C227:K227"/>
    <mergeCell ref="C228:K228"/>
    <mergeCell ref="C229:K229"/>
    <mergeCell ref="C217:E217"/>
    <mergeCell ref="C218:E218"/>
    <mergeCell ref="C219:E219"/>
    <mergeCell ref="C220:E220"/>
    <mergeCell ref="C221:N221"/>
    <mergeCell ref="C222:E222"/>
    <mergeCell ref="C211:N211"/>
    <mergeCell ref="C212:E212"/>
    <mergeCell ref="A213:N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193:E193"/>
    <mergeCell ref="C194:E194"/>
    <mergeCell ref="C195:E195"/>
    <mergeCell ref="C196:E196"/>
    <mergeCell ref="C197:N197"/>
    <mergeCell ref="C198:E198"/>
    <mergeCell ref="C187:E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N161"/>
    <mergeCell ref="C162:E162"/>
    <mergeCell ref="C151:E151"/>
    <mergeCell ref="C152:N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N143"/>
    <mergeCell ref="C144:E144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E100"/>
    <mergeCell ref="A101:N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N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3:E73"/>
    <mergeCell ref="C74:N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N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L31:M31"/>
    <mergeCell ref="L32:M32"/>
    <mergeCell ref="G5:N5"/>
    <mergeCell ref="G6:N6"/>
    <mergeCell ref="A7:F7"/>
    <mergeCell ref="G7:N7"/>
    <mergeCell ref="A8:F8"/>
    <mergeCell ref="G8:N8"/>
    <mergeCell ref="D26:J26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A610"/>
  <sheetViews>
    <sheetView topLeftCell="A13" workbookViewId="0">
      <selection activeCell="D26" sqref="D26:F26"/>
    </sheetView>
  </sheetViews>
  <sheetFormatPr defaultColWidth="9.140625" defaultRowHeight="11.25" customHeight="1" x14ac:dyDescent="0.2"/>
  <cols>
    <col min="1" max="1" width="8.85546875" style="22" customWidth="1"/>
    <col min="2" max="2" width="20.140625" style="137" customWidth="1"/>
    <col min="3" max="4" width="10.42578125" style="137" customWidth="1"/>
    <col min="5" max="5" width="13.28515625" style="137" customWidth="1"/>
    <col min="6" max="6" width="8.5703125" style="137" customWidth="1"/>
    <col min="7" max="7" width="10.7109375" style="137" customWidth="1"/>
    <col min="8" max="8" width="8.42578125" style="137" customWidth="1"/>
    <col min="9" max="9" width="13.140625" style="137" customWidth="1"/>
    <col min="10" max="10" width="12.28515625" style="137" customWidth="1"/>
    <col min="11" max="11" width="8.5703125" style="137" customWidth="1"/>
    <col min="12" max="12" width="13" style="137" customWidth="1"/>
    <col min="13" max="13" width="7.85546875" style="137" customWidth="1"/>
    <col min="14" max="14" width="13.28515625" style="137" customWidth="1"/>
    <col min="15" max="15" width="1.140625" style="137" hidden="1" customWidth="1"/>
    <col min="16" max="16" width="73.85546875" style="137" hidden="1" customWidth="1"/>
    <col min="17" max="17" width="83.42578125" style="137" hidden="1" customWidth="1"/>
    <col min="18" max="24" width="9.140625" style="137"/>
    <col min="25" max="40" width="87.28515625" style="69" hidden="1" customWidth="1"/>
    <col min="41" max="46" width="71.7109375" style="69" hidden="1" customWidth="1"/>
    <col min="47" max="54" width="87.28515625" style="69" hidden="1" customWidth="1"/>
    <col min="55" max="60" width="71.7109375" style="69" hidden="1" customWidth="1"/>
    <col min="61" max="68" width="87.28515625" style="69" hidden="1" customWidth="1"/>
    <col min="69" max="74" width="71.7109375" style="69" hidden="1" customWidth="1"/>
    <col min="75" max="82" width="87.28515625" style="69" hidden="1" customWidth="1"/>
    <col min="83" max="88" width="71.7109375" style="69" hidden="1" customWidth="1"/>
    <col min="89" max="96" width="87.28515625" style="69" hidden="1" customWidth="1"/>
    <col min="97" max="102" width="71.7109375" style="69" hidden="1" customWidth="1"/>
    <col min="103" max="110" width="87.28515625" style="69" hidden="1" customWidth="1"/>
    <col min="111" max="152" width="159" style="69" hidden="1" customWidth="1"/>
    <col min="153" max="155" width="32.28515625" style="69" hidden="1" customWidth="1"/>
    <col min="156" max="157" width="159" style="69" hidden="1" customWidth="1"/>
    <col min="158" max="160" width="34.140625" style="69" hidden="1" customWidth="1"/>
    <col min="161" max="161" width="130" style="69" hidden="1" customWidth="1"/>
    <col min="162" max="165" width="34.140625" style="69" hidden="1" customWidth="1"/>
    <col min="166" max="166" width="130" style="69" hidden="1" customWidth="1"/>
    <col min="167" max="173" width="95.85546875" style="69" hidden="1" customWidth="1"/>
    <col min="174" max="178" width="53.42578125" style="69" hidden="1" customWidth="1"/>
    <col min="179" max="183" width="55.42578125" style="69" hidden="1" customWidth="1"/>
    <col min="184" max="188" width="53.42578125" style="69" hidden="1" customWidth="1"/>
    <col min="189" max="193" width="55.42578125" style="69" hidden="1" customWidth="1"/>
    <col min="194" max="235" width="159" style="69" hidden="1" customWidth="1"/>
    <col min="236" max="16384" width="9.140625" style="137"/>
  </cols>
  <sheetData>
    <row r="1" spans="1:138" customFormat="1" ht="15" x14ac:dyDescent="0.25"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 t="s">
        <v>72</v>
      </c>
    </row>
    <row r="2" spans="1:138" customFormat="1" ht="11.2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3" t="s">
        <v>73</v>
      </c>
    </row>
    <row r="3" spans="1:138" customFormat="1" ht="8.2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3"/>
    </row>
    <row r="4" spans="1:138" customFormat="1" ht="2.25" customHeight="1" x14ac:dyDescent="0.25">
      <c r="A4" s="25"/>
      <c r="B4" s="26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38" customFormat="1" ht="11.25" customHeight="1" x14ac:dyDescent="0.25">
      <c r="A5" s="25" t="s">
        <v>74</v>
      </c>
      <c r="B5" s="26"/>
      <c r="C5" s="24"/>
      <c r="E5" s="24"/>
      <c r="F5" s="24"/>
      <c r="G5" s="143" t="s">
        <v>75</v>
      </c>
      <c r="H5" s="143"/>
      <c r="I5" s="143"/>
      <c r="J5" s="143"/>
      <c r="K5" s="143"/>
      <c r="L5" s="143"/>
      <c r="M5" s="143"/>
      <c r="N5" s="143"/>
      <c r="Y5" s="27" t="s">
        <v>75</v>
      </c>
      <c r="Z5" s="27" t="s">
        <v>76</v>
      </c>
      <c r="AA5" s="27" t="s">
        <v>76</v>
      </c>
      <c r="AB5" s="27" t="s">
        <v>76</v>
      </c>
      <c r="AC5" s="27" t="s">
        <v>76</v>
      </c>
      <c r="AD5" s="27" t="s">
        <v>76</v>
      </c>
      <c r="AE5" s="27" t="s">
        <v>76</v>
      </c>
      <c r="AF5" s="27" t="s">
        <v>76</v>
      </c>
    </row>
    <row r="6" spans="1:138" customFormat="1" ht="56.25" customHeight="1" x14ac:dyDescent="0.25">
      <c r="A6" s="25" t="s">
        <v>77</v>
      </c>
      <c r="B6" s="26"/>
      <c r="C6" s="24"/>
      <c r="E6" s="28"/>
      <c r="F6" s="28"/>
      <c r="G6" s="144" t="s">
        <v>78</v>
      </c>
      <c r="H6" s="144"/>
      <c r="I6" s="144"/>
      <c r="J6" s="144"/>
      <c r="K6" s="144"/>
      <c r="L6" s="144"/>
      <c r="M6" s="144"/>
      <c r="N6" s="144"/>
      <c r="AG6" s="27" t="s">
        <v>78</v>
      </c>
      <c r="AH6" s="27" t="s">
        <v>76</v>
      </c>
      <c r="AI6" s="27" t="s">
        <v>76</v>
      </c>
      <c r="AJ6" s="27" t="s">
        <v>76</v>
      </c>
      <c r="AK6" s="27" t="s">
        <v>76</v>
      </c>
      <c r="AL6" s="27" t="s">
        <v>76</v>
      </c>
      <c r="AM6" s="27" t="s">
        <v>76</v>
      </c>
      <c r="AN6" s="27" t="s">
        <v>76</v>
      </c>
    </row>
    <row r="7" spans="1:138" customFormat="1" ht="45" customHeight="1" x14ac:dyDescent="0.25">
      <c r="A7" s="145" t="s">
        <v>79</v>
      </c>
      <c r="B7" s="145"/>
      <c r="C7" s="145"/>
      <c r="D7" s="145"/>
      <c r="E7" s="145"/>
      <c r="F7" s="145"/>
      <c r="G7" s="144" t="s">
        <v>80</v>
      </c>
      <c r="H7" s="144"/>
      <c r="I7" s="144"/>
      <c r="J7" s="144"/>
      <c r="K7" s="144"/>
      <c r="L7" s="144"/>
      <c r="M7" s="144"/>
      <c r="N7" s="144"/>
      <c r="P7" s="29" t="s">
        <v>79</v>
      </c>
      <c r="Q7" s="30" t="s">
        <v>80</v>
      </c>
      <c r="R7" s="27"/>
      <c r="S7" s="27"/>
      <c r="T7" s="27"/>
      <c r="U7" s="27"/>
      <c r="V7" s="27"/>
      <c r="W7" s="27"/>
      <c r="X7" s="27"/>
      <c r="AO7" s="27" t="s">
        <v>79</v>
      </c>
      <c r="AP7" s="27" t="s">
        <v>76</v>
      </c>
      <c r="AQ7" s="27" t="s">
        <v>76</v>
      </c>
      <c r="AR7" s="27" t="s">
        <v>76</v>
      </c>
      <c r="AS7" s="27" t="s">
        <v>76</v>
      </c>
      <c r="AT7" s="27" t="s">
        <v>76</v>
      </c>
      <c r="AU7" s="27" t="s">
        <v>80</v>
      </c>
      <c r="AV7" s="27" t="s">
        <v>76</v>
      </c>
      <c r="AW7" s="27" t="s">
        <v>76</v>
      </c>
      <c r="AX7" s="27" t="s">
        <v>76</v>
      </c>
      <c r="AY7" s="27" t="s">
        <v>76</v>
      </c>
      <c r="AZ7" s="27" t="s">
        <v>76</v>
      </c>
      <c r="BA7" s="27" t="s">
        <v>76</v>
      </c>
      <c r="BB7" s="27" t="s">
        <v>76</v>
      </c>
    </row>
    <row r="8" spans="1:138" customFormat="1" ht="67.5" customHeight="1" x14ac:dyDescent="0.25">
      <c r="A8" s="146" t="s">
        <v>81</v>
      </c>
      <c r="B8" s="146"/>
      <c r="C8" s="146"/>
      <c r="D8" s="146"/>
      <c r="E8" s="146"/>
      <c r="F8" s="146"/>
      <c r="G8" s="144"/>
      <c r="H8" s="144"/>
      <c r="I8" s="144"/>
      <c r="J8" s="144"/>
      <c r="K8" s="144"/>
      <c r="L8" s="144"/>
      <c r="M8" s="144"/>
      <c r="N8" s="144"/>
      <c r="P8" s="29" t="s">
        <v>81</v>
      </c>
      <c r="Q8" s="30"/>
      <c r="R8" s="27"/>
      <c r="S8" s="27"/>
      <c r="T8" s="27"/>
      <c r="U8" s="27"/>
      <c r="V8" s="27"/>
      <c r="W8" s="27"/>
      <c r="X8" s="27"/>
      <c r="BC8" s="27" t="s">
        <v>81</v>
      </c>
      <c r="BD8" s="27" t="s">
        <v>76</v>
      </c>
      <c r="BE8" s="27" t="s">
        <v>76</v>
      </c>
      <c r="BF8" s="27" t="s">
        <v>76</v>
      </c>
      <c r="BG8" s="27" t="s">
        <v>76</v>
      </c>
      <c r="BH8" s="27" t="s">
        <v>76</v>
      </c>
      <c r="BI8" s="27" t="s">
        <v>76</v>
      </c>
      <c r="BJ8" s="27" t="s">
        <v>76</v>
      </c>
      <c r="BK8" s="27" t="s">
        <v>76</v>
      </c>
      <c r="BL8" s="27" t="s">
        <v>76</v>
      </c>
      <c r="BM8" s="27" t="s">
        <v>76</v>
      </c>
      <c r="BN8" s="27" t="s">
        <v>76</v>
      </c>
      <c r="BO8" s="27" t="s">
        <v>76</v>
      </c>
      <c r="BP8" s="27" t="s">
        <v>76</v>
      </c>
    </row>
    <row r="9" spans="1:138" customFormat="1" ht="33.75" customHeight="1" x14ac:dyDescent="0.25">
      <c r="A9" s="145" t="s">
        <v>82</v>
      </c>
      <c r="B9" s="145"/>
      <c r="C9" s="145"/>
      <c r="D9" s="145"/>
      <c r="E9" s="145"/>
      <c r="F9" s="145"/>
      <c r="G9" s="144"/>
      <c r="H9" s="144"/>
      <c r="I9" s="144"/>
      <c r="J9" s="144"/>
      <c r="K9" s="144"/>
      <c r="L9" s="144"/>
      <c r="M9" s="144"/>
      <c r="N9" s="144"/>
      <c r="P9" s="29" t="s">
        <v>82</v>
      </c>
      <c r="Q9" s="30"/>
      <c r="R9" s="27"/>
      <c r="S9" s="27"/>
      <c r="T9" s="27"/>
      <c r="U9" s="27"/>
      <c r="V9" s="27"/>
      <c r="W9" s="27"/>
      <c r="X9" s="27"/>
      <c r="BQ9" s="27" t="s">
        <v>82</v>
      </c>
      <c r="BR9" s="27" t="s">
        <v>76</v>
      </c>
      <c r="BS9" s="27" t="s">
        <v>76</v>
      </c>
      <c r="BT9" s="27" t="s">
        <v>76</v>
      </c>
      <c r="BU9" s="27" t="s">
        <v>76</v>
      </c>
      <c r="BV9" s="27" t="s">
        <v>76</v>
      </c>
      <c r="BW9" s="27" t="s">
        <v>76</v>
      </c>
      <c r="BX9" s="27" t="s">
        <v>76</v>
      </c>
      <c r="BY9" s="27" t="s">
        <v>76</v>
      </c>
      <c r="BZ9" s="27" t="s">
        <v>76</v>
      </c>
      <c r="CA9" s="27" t="s">
        <v>76</v>
      </c>
      <c r="CB9" s="27" t="s">
        <v>76</v>
      </c>
      <c r="CC9" s="27" t="s">
        <v>76</v>
      </c>
      <c r="CD9" s="27" t="s">
        <v>76</v>
      </c>
    </row>
    <row r="10" spans="1:138" customFormat="1" ht="11.25" customHeight="1" x14ac:dyDescent="0.25">
      <c r="A10" s="151" t="s">
        <v>83</v>
      </c>
      <c r="B10" s="151"/>
      <c r="C10" s="151"/>
      <c r="D10" s="151"/>
      <c r="E10" s="151"/>
      <c r="F10" s="151"/>
      <c r="G10" s="144" t="s">
        <v>84</v>
      </c>
      <c r="H10" s="144"/>
      <c r="I10" s="144"/>
      <c r="J10" s="144"/>
      <c r="K10" s="144"/>
      <c r="L10" s="144"/>
      <c r="M10" s="144"/>
      <c r="N10" s="144"/>
      <c r="P10" s="31"/>
      <c r="Q10" s="31"/>
      <c r="CE10" s="27" t="s">
        <v>83</v>
      </c>
      <c r="CF10" s="27" t="s">
        <v>76</v>
      </c>
      <c r="CG10" s="27" t="s">
        <v>76</v>
      </c>
      <c r="CH10" s="27" t="s">
        <v>76</v>
      </c>
      <c r="CI10" s="27" t="s">
        <v>76</v>
      </c>
      <c r="CJ10" s="27" t="s">
        <v>76</v>
      </c>
      <c r="CK10" s="27" t="s">
        <v>84</v>
      </c>
      <c r="CL10" s="27" t="s">
        <v>76</v>
      </c>
      <c r="CM10" s="27" t="s">
        <v>76</v>
      </c>
      <c r="CN10" s="27" t="s">
        <v>76</v>
      </c>
      <c r="CO10" s="27" t="s">
        <v>76</v>
      </c>
      <c r="CP10" s="27" t="s">
        <v>76</v>
      </c>
      <c r="CQ10" s="27" t="s">
        <v>76</v>
      </c>
      <c r="CR10" s="27" t="s">
        <v>76</v>
      </c>
    </row>
    <row r="11" spans="1:138" customFormat="1" ht="15" x14ac:dyDescent="0.25">
      <c r="A11" s="151" t="s">
        <v>85</v>
      </c>
      <c r="B11" s="151"/>
      <c r="C11" s="151"/>
      <c r="D11" s="151"/>
      <c r="E11" s="151"/>
      <c r="F11" s="151"/>
      <c r="G11" s="144"/>
      <c r="H11" s="144"/>
      <c r="I11" s="144"/>
      <c r="J11" s="144"/>
      <c r="K11" s="144"/>
      <c r="L11" s="144"/>
      <c r="M11" s="144"/>
      <c r="N11" s="144"/>
      <c r="CS11" s="27" t="s">
        <v>85</v>
      </c>
      <c r="CT11" s="27" t="s">
        <v>76</v>
      </c>
      <c r="CU11" s="27" t="s">
        <v>76</v>
      </c>
      <c r="CV11" s="27" t="s">
        <v>76</v>
      </c>
      <c r="CW11" s="27" t="s">
        <v>76</v>
      </c>
      <c r="CX11" s="27" t="s">
        <v>76</v>
      </c>
      <c r="CY11" s="27" t="s">
        <v>76</v>
      </c>
      <c r="CZ11" s="27" t="s">
        <v>76</v>
      </c>
      <c r="DA11" s="27" t="s">
        <v>76</v>
      </c>
      <c r="DB11" s="27" t="s">
        <v>76</v>
      </c>
      <c r="DC11" s="27" t="s">
        <v>76</v>
      </c>
      <c r="DD11" s="27" t="s">
        <v>76</v>
      </c>
      <c r="DE11" s="27" t="s">
        <v>76</v>
      </c>
      <c r="DF11" s="27" t="s">
        <v>76</v>
      </c>
    </row>
    <row r="12" spans="1:138" customFormat="1" ht="8.25" customHeight="1" x14ac:dyDescent="0.25">
      <c r="A12" s="32"/>
      <c r="B12" s="24"/>
      <c r="C12" s="24"/>
      <c r="D12" s="24"/>
      <c r="E12" s="24"/>
      <c r="F12" s="26"/>
      <c r="G12" s="26"/>
      <c r="H12" s="26"/>
      <c r="I12" s="26"/>
      <c r="J12" s="26"/>
      <c r="K12" s="26"/>
      <c r="L12" s="26"/>
      <c r="M12" s="26"/>
      <c r="N12" s="26"/>
    </row>
    <row r="13" spans="1:138" customFormat="1" ht="15" x14ac:dyDescent="0.25">
      <c r="A13" s="192"/>
      <c r="B13" s="192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DG13" s="27" t="s">
        <v>76</v>
      </c>
      <c r="DH13" s="27" t="s">
        <v>76</v>
      </c>
      <c r="DI13" s="27" t="s">
        <v>76</v>
      </c>
      <c r="DJ13" s="27" t="s">
        <v>76</v>
      </c>
      <c r="DK13" s="27" t="s">
        <v>76</v>
      </c>
      <c r="DL13" s="27" t="s">
        <v>76</v>
      </c>
      <c r="DM13" s="27" t="s">
        <v>76</v>
      </c>
      <c r="DN13" s="27" t="s">
        <v>76</v>
      </c>
      <c r="DO13" s="27" t="s">
        <v>76</v>
      </c>
      <c r="DP13" s="27" t="s">
        <v>76</v>
      </c>
      <c r="DQ13" s="27" t="s">
        <v>76</v>
      </c>
      <c r="DR13" s="27" t="s">
        <v>76</v>
      </c>
      <c r="DS13" s="27" t="s">
        <v>76</v>
      </c>
      <c r="DT13" s="27" t="s">
        <v>76</v>
      </c>
    </row>
    <row r="14" spans="1:138" customFormat="1" ht="15" x14ac:dyDescent="0.25">
      <c r="A14" s="149" t="s">
        <v>86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138" customFormat="1" ht="8.2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</row>
    <row r="16" spans="1:138" customFormat="1" ht="15" x14ac:dyDescent="0.25">
      <c r="A16" s="192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DU16" s="27" t="s">
        <v>76</v>
      </c>
      <c r="DV16" s="27" t="s">
        <v>76</v>
      </c>
      <c r="DW16" s="27" t="s">
        <v>76</v>
      </c>
      <c r="DX16" s="27" t="s">
        <v>76</v>
      </c>
      <c r="DY16" s="27" t="s">
        <v>76</v>
      </c>
      <c r="DZ16" s="27" t="s">
        <v>76</v>
      </c>
      <c r="EA16" s="27" t="s">
        <v>76</v>
      </c>
      <c r="EB16" s="27" t="s">
        <v>76</v>
      </c>
      <c r="EC16" s="27" t="s">
        <v>76</v>
      </c>
      <c r="ED16" s="27" t="s">
        <v>76</v>
      </c>
      <c r="EE16" s="27" t="s">
        <v>76</v>
      </c>
      <c r="EF16" s="27" t="s">
        <v>76</v>
      </c>
      <c r="EG16" s="27" t="s">
        <v>76</v>
      </c>
      <c r="EH16" s="27" t="s">
        <v>76</v>
      </c>
    </row>
    <row r="17" spans="1:155" customFormat="1" ht="15" x14ac:dyDescent="0.25">
      <c r="A17" s="149" t="s">
        <v>87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155" customFormat="1" ht="24" customHeight="1" x14ac:dyDescent="0.25">
      <c r="A18" s="150" t="s">
        <v>88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55" customFormat="1" ht="8.25" customHeight="1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55" customFormat="1" ht="15" x14ac:dyDescent="0.25">
      <c r="A20" s="148" t="s">
        <v>89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EI20" s="27" t="s">
        <v>89</v>
      </c>
      <c r="EJ20" s="27" t="s">
        <v>76</v>
      </c>
      <c r="EK20" s="27" t="s">
        <v>76</v>
      </c>
      <c r="EL20" s="27" t="s">
        <v>76</v>
      </c>
      <c r="EM20" s="27" t="s">
        <v>76</v>
      </c>
      <c r="EN20" s="27" t="s">
        <v>76</v>
      </c>
      <c r="EO20" s="27" t="s">
        <v>76</v>
      </c>
      <c r="EP20" s="27" t="s">
        <v>76</v>
      </c>
      <c r="EQ20" s="27" t="s">
        <v>76</v>
      </c>
      <c r="ER20" s="27" t="s">
        <v>76</v>
      </c>
      <c r="ES20" s="27" t="s">
        <v>76</v>
      </c>
      <c r="ET20" s="27" t="s">
        <v>76</v>
      </c>
      <c r="EU20" s="27" t="s">
        <v>76</v>
      </c>
      <c r="EV20" s="27" t="s">
        <v>76</v>
      </c>
    </row>
    <row r="21" spans="1:155" customFormat="1" ht="13.5" customHeight="1" x14ac:dyDescent="0.25">
      <c r="A21" s="149" t="s">
        <v>91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</row>
    <row r="22" spans="1:155" customFormat="1" ht="15" customHeight="1" x14ac:dyDescent="0.25">
      <c r="A22" s="24" t="s">
        <v>92</v>
      </c>
      <c r="B22" s="35" t="s">
        <v>93</v>
      </c>
      <c r="C22" s="22" t="s">
        <v>94</v>
      </c>
      <c r="D22" s="22"/>
      <c r="E22" s="22"/>
      <c r="F22" s="28"/>
      <c r="G22" s="28"/>
      <c r="H22" s="28"/>
      <c r="I22" s="28"/>
      <c r="J22" s="28"/>
      <c r="K22" s="28"/>
      <c r="L22" s="28"/>
      <c r="M22" s="28"/>
      <c r="N22" s="28"/>
    </row>
    <row r="23" spans="1:155" customFormat="1" ht="18" customHeight="1" x14ac:dyDescent="0.25">
      <c r="A23" s="24" t="s">
        <v>95</v>
      </c>
      <c r="B23" s="143" t="s">
        <v>96</v>
      </c>
      <c r="C23" s="143"/>
      <c r="D23" s="143"/>
      <c r="E23" s="143"/>
      <c r="F23" s="143"/>
      <c r="G23" s="28"/>
      <c r="H23" s="28"/>
      <c r="I23" s="28"/>
      <c r="J23" s="28"/>
      <c r="K23" s="28"/>
      <c r="L23" s="28"/>
      <c r="M23" s="28"/>
      <c r="N23" s="28"/>
    </row>
    <row r="24" spans="1:155" customFormat="1" ht="15" x14ac:dyDescent="0.25">
      <c r="A24" s="24"/>
      <c r="B24" s="168" t="s">
        <v>97</v>
      </c>
      <c r="C24" s="168"/>
      <c r="D24" s="168"/>
      <c r="E24" s="168"/>
      <c r="F24" s="168"/>
      <c r="G24" s="36"/>
      <c r="H24" s="36"/>
      <c r="I24" s="36"/>
      <c r="J24" s="36"/>
      <c r="K24" s="36"/>
      <c r="L24" s="36"/>
      <c r="M24" s="37"/>
      <c r="N24" s="36"/>
    </row>
    <row r="25" spans="1:155" customFormat="1" ht="9.75" customHeight="1" x14ac:dyDescent="0.25">
      <c r="A25" s="24"/>
      <c r="B25" s="24"/>
      <c r="C25" s="24"/>
      <c r="D25" s="38"/>
      <c r="E25" s="38"/>
      <c r="F25" s="38"/>
      <c r="G25" s="38"/>
      <c r="H25" s="38"/>
      <c r="I25" s="38"/>
      <c r="J25" s="38"/>
      <c r="K25" s="38"/>
      <c r="L25" s="38"/>
      <c r="M25" s="36"/>
      <c r="N25" s="36"/>
    </row>
    <row r="26" spans="1:155" customFormat="1" ht="15" x14ac:dyDescent="0.25">
      <c r="A26" s="39" t="s">
        <v>426</v>
      </c>
      <c r="B26" s="24"/>
      <c r="C26" s="24"/>
      <c r="D26" s="205" t="s">
        <v>451</v>
      </c>
      <c r="E26" s="191"/>
      <c r="F26" s="191"/>
      <c r="G26" s="40"/>
      <c r="H26" s="40"/>
      <c r="I26" s="40"/>
      <c r="J26" s="40"/>
      <c r="K26" s="40"/>
      <c r="L26" s="40"/>
      <c r="M26" s="40"/>
      <c r="N26" s="40"/>
      <c r="EW26" s="27" t="s">
        <v>98</v>
      </c>
      <c r="EX26" s="27" t="s">
        <v>76</v>
      </c>
      <c r="EY26" s="27" t="s">
        <v>76</v>
      </c>
    </row>
    <row r="27" spans="1:155" customFormat="1" ht="9.75" customHeight="1" x14ac:dyDescent="0.25">
      <c r="A27" s="24"/>
      <c r="B27" s="41"/>
      <c r="C27" s="4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5" customFormat="1" ht="12.75" customHeight="1" x14ac:dyDescent="0.25">
      <c r="A28" s="39" t="s">
        <v>99</v>
      </c>
      <c r="B28" s="41"/>
      <c r="C28" s="43">
        <v>87544.39</v>
      </c>
      <c r="D28" s="44" t="s">
        <v>427</v>
      </c>
      <c r="E28" s="45" t="s">
        <v>101</v>
      </c>
      <c r="G28" s="41"/>
      <c r="H28" s="41"/>
      <c r="I28" s="41"/>
      <c r="J28" s="41"/>
      <c r="K28" s="41"/>
      <c r="L28" s="46"/>
      <c r="M28" s="46"/>
      <c r="N28" s="41"/>
    </row>
    <row r="29" spans="1:155" customFormat="1" ht="12.75" customHeight="1" x14ac:dyDescent="0.25">
      <c r="A29" s="24"/>
      <c r="B29" s="47" t="s">
        <v>102</v>
      </c>
      <c r="C29" s="48"/>
      <c r="D29" s="49"/>
      <c r="E29" s="45"/>
      <c r="G29" s="41"/>
    </row>
    <row r="30" spans="1:155" customFormat="1" ht="12.75" customHeight="1" x14ac:dyDescent="0.25">
      <c r="A30" s="24"/>
      <c r="B30" s="50" t="s">
        <v>103</v>
      </c>
      <c r="C30" s="43">
        <v>87496.36</v>
      </c>
      <c r="D30" s="44" t="s">
        <v>428</v>
      </c>
      <c r="E30" s="45" t="s">
        <v>101</v>
      </c>
      <c r="G30" s="41" t="s">
        <v>105</v>
      </c>
      <c r="I30" s="41"/>
      <c r="J30" s="41"/>
      <c r="K30" s="41"/>
      <c r="L30" s="43">
        <v>1781.52</v>
      </c>
      <c r="M30" s="51" t="s">
        <v>429</v>
      </c>
      <c r="N30" s="45" t="s">
        <v>101</v>
      </c>
    </row>
    <row r="31" spans="1:155" customFormat="1" ht="12.75" customHeight="1" x14ac:dyDescent="0.25">
      <c r="A31" s="24"/>
      <c r="B31" s="50" t="s">
        <v>107</v>
      </c>
      <c r="C31" s="43">
        <v>48.04</v>
      </c>
      <c r="D31" s="52" t="s">
        <v>108</v>
      </c>
      <c r="E31" s="45" t="s">
        <v>101</v>
      </c>
      <c r="G31" s="41" t="s">
        <v>109</v>
      </c>
      <c r="I31" s="41"/>
      <c r="J31" s="41"/>
      <c r="K31" s="41"/>
      <c r="L31" s="169">
        <v>4123.82</v>
      </c>
      <c r="M31" s="169"/>
      <c r="N31" s="45" t="s">
        <v>110</v>
      </c>
    </row>
    <row r="32" spans="1:155" customFormat="1" ht="12.75" customHeight="1" x14ac:dyDescent="0.25">
      <c r="A32" s="24"/>
      <c r="B32" s="50" t="s">
        <v>111</v>
      </c>
      <c r="C32" s="43">
        <v>0</v>
      </c>
      <c r="D32" s="52" t="s">
        <v>112</v>
      </c>
      <c r="E32" s="45" t="s">
        <v>101</v>
      </c>
      <c r="G32" s="41" t="s">
        <v>113</v>
      </c>
      <c r="I32" s="41"/>
      <c r="J32" s="41"/>
      <c r="K32" s="41"/>
      <c r="L32" s="169">
        <v>819.82</v>
      </c>
      <c r="M32" s="169"/>
      <c r="N32" s="45" t="s">
        <v>110</v>
      </c>
    </row>
    <row r="33" spans="1:164" customFormat="1" ht="12.75" customHeight="1" x14ac:dyDescent="0.25">
      <c r="A33" s="24"/>
      <c r="B33" s="50" t="s">
        <v>114</v>
      </c>
      <c r="C33" s="43">
        <v>0</v>
      </c>
      <c r="D33" s="44" t="s">
        <v>112</v>
      </c>
      <c r="E33" s="45" t="s">
        <v>101</v>
      </c>
      <c r="G33" s="41"/>
      <c r="H33" s="41"/>
      <c r="I33" s="41"/>
      <c r="J33" s="41"/>
      <c r="K33" s="41"/>
      <c r="L33" s="152" t="s">
        <v>115</v>
      </c>
      <c r="M33" s="152"/>
      <c r="N33" s="41"/>
    </row>
    <row r="34" spans="1:164" customFormat="1" ht="9.75" customHeight="1" x14ac:dyDescent="0.25">
      <c r="A34" s="53"/>
    </row>
    <row r="35" spans="1:164" customFormat="1" ht="36" customHeight="1" x14ac:dyDescent="0.25">
      <c r="A35" s="195" t="s">
        <v>0</v>
      </c>
      <c r="B35" s="193" t="s">
        <v>116</v>
      </c>
      <c r="C35" s="193" t="s">
        <v>117</v>
      </c>
      <c r="D35" s="193"/>
      <c r="E35" s="193"/>
      <c r="F35" s="193" t="s">
        <v>118</v>
      </c>
      <c r="G35" s="193" t="s">
        <v>119</v>
      </c>
      <c r="H35" s="193"/>
      <c r="I35" s="193"/>
      <c r="J35" s="193" t="s">
        <v>120</v>
      </c>
      <c r="K35" s="193"/>
      <c r="L35" s="193"/>
      <c r="M35" s="193" t="s">
        <v>121</v>
      </c>
      <c r="N35" s="193" t="s">
        <v>122</v>
      </c>
    </row>
    <row r="36" spans="1:164" customFormat="1" ht="11.25" customHeight="1" x14ac:dyDescent="0.25">
      <c r="A36" s="195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</row>
    <row r="37" spans="1:164" customFormat="1" ht="34.5" customHeight="1" x14ac:dyDescent="0.25">
      <c r="A37" s="195"/>
      <c r="B37" s="193"/>
      <c r="C37" s="193"/>
      <c r="D37" s="193"/>
      <c r="E37" s="193"/>
      <c r="F37" s="193"/>
      <c r="G37" s="54" t="s">
        <v>123</v>
      </c>
      <c r="H37" s="54" t="s">
        <v>124</v>
      </c>
      <c r="I37" s="54" t="s">
        <v>125</v>
      </c>
      <c r="J37" s="54" t="s">
        <v>123</v>
      </c>
      <c r="K37" s="54" t="s">
        <v>124</v>
      </c>
      <c r="L37" s="54" t="s">
        <v>126</v>
      </c>
      <c r="M37" s="193"/>
      <c r="N37" s="193"/>
    </row>
    <row r="38" spans="1:164" customFormat="1" ht="15" x14ac:dyDescent="0.25">
      <c r="A38" s="55">
        <v>1</v>
      </c>
      <c r="B38" s="56">
        <v>2</v>
      </c>
      <c r="C38" s="194">
        <v>3</v>
      </c>
      <c r="D38" s="194"/>
      <c r="E38" s="194"/>
      <c r="F38" s="56">
        <v>4</v>
      </c>
      <c r="G38" s="56">
        <v>5</v>
      </c>
      <c r="H38" s="56">
        <v>6</v>
      </c>
      <c r="I38" s="56">
        <v>7</v>
      </c>
      <c r="J38" s="56">
        <v>8</v>
      </c>
      <c r="K38" s="56">
        <v>9</v>
      </c>
      <c r="L38" s="56">
        <v>10</v>
      </c>
      <c r="M38" s="56">
        <v>11</v>
      </c>
      <c r="N38" s="56">
        <v>12</v>
      </c>
      <c r="O38" s="57"/>
      <c r="P38" s="57"/>
      <c r="Q38" s="57"/>
    </row>
    <row r="39" spans="1:164" customFormat="1" ht="15" x14ac:dyDescent="0.25">
      <c r="A39" s="176" t="s">
        <v>127</v>
      </c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8"/>
      <c r="EZ39" s="58" t="s">
        <v>127</v>
      </c>
    </row>
    <row r="40" spans="1:164" customFormat="1" ht="15" x14ac:dyDescent="0.25">
      <c r="A40" s="179" t="s">
        <v>128</v>
      </c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1"/>
      <c r="EZ40" s="58"/>
      <c r="FA40" s="59" t="s">
        <v>128</v>
      </c>
    </row>
    <row r="41" spans="1:164" customFormat="1" ht="57" x14ac:dyDescent="0.25">
      <c r="A41" s="60" t="s">
        <v>129</v>
      </c>
      <c r="B41" s="61" t="s">
        <v>130</v>
      </c>
      <c r="C41" s="182" t="s">
        <v>131</v>
      </c>
      <c r="D41" s="182"/>
      <c r="E41" s="182"/>
      <c r="F41" s="62" t="s">
        <v>132</v>
      </c>
      <c r="G41" s="63">
        <v>4</v>
      </c>
      <c r="H41" s="64">
        <v>1</v>
      </c>
      <c r="I41" s="64">
        <v>4</v>
      </c>
      <c r="J41" s="65"/>
      <c r="K41" s="63"/>
      <c r="L41" s="65"/>
      <c r="M41" s="63"/>
      <c r="N41" s="66"/>
      <c r="EZ41" s="58"/>
      <c r="FA41" s="59"/>
      <c r="FB41" s="59" t="s">
        <v>131</v>
      </c>
      <c r="FC41" s="59" t="s">
        <v>76</v>
      </c>
      <c r="FD41" s="59" t="s">
        <v>76</v>
      </c>
    </row>
    <row r="42" spans="1:164" customFormat="1" ht="15" x14ac:dyDescent="0.25">
      <c r="A42" s="67"/>
      <c r="B42" s="68"/>
      <c r="C42" s="170" t="s">
        <v>133</v>
      </c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83"/>
      <c r="EZ42" s="58"/>
      <c r="FA42" s="59"/>
      <c r="FB42" s="59"/>
      <c r="FC42" s="59"/>
      <c r="FD42" s="59"/>
      <c r="FE42" s="69" t="s">
        <v>133</v>
      </c>
    </row>
    <row r="43" spans="1:164" customFormat="1" ht="15" x14ac:dyDescent="0.25">
      <c r="A43" s="70"/>
      <c r="B43" s="71" t="s">
        <v>129</v>
      </c>
      <c r="C43" s="170" t="s">
        <v>134</v>
      </c>
      <c r="D43" s="170"/>
      <c r="E43" s="170"/>
      <c r="F43" s="72"/>
      <c r="G43" s="73"/>
      <c r="H43" s="73"/>
      <c r="I43" s="73"/>
      <c r="J43" s="74">
        <v>920.4</v>
      </c>
      <c r="K43" s="75">
        <v>1.3225</v>
      </c>
      <c r="L43" s="76">
        <v>4868.92</v>
      </c>
      <c r="M43" s="77">
        <v>51.63</v>
      </c>
      <c r="N43" s="78">
        <v>251382.34</v>
      </c>
      <c r="EZ43" s="58"/>
      <c r="FA43" s="59"/>
      <c r="FB43" s="59"/>
      <c r="FC43" s="59"/>
      <c r="FD43" s="59"/>
      <c r="FF43" s="69" t="s">
        <v>134</v>
      </c>
    </row>
    <row r="44" spans="1:164" customFormat="1" ht="15" x14ac:dyDescent="0.25">
      <c r="A44" s="79"/>
      <c r="B44" s="71"/>
      <c r="C44" s="170" t="s">
        <v>135</v>
      </c>
      <c r="D44" s="170"/>
      <c r="E44" s="170"/>
      <c r="F44" s="72" t="s">
        <v>136</v>
      </c>
      <c r="G44" s="80">
        <v>118</v>
      </c>
      <c r="H44" s="75">
        <v>1.3225</v>
      </c>
      <c r="I44" s="77">
        <v>624.22</v>
      </c>
      <c r="J44" s="81"/>
      <c r="K44" s="73"/>
      <c r="L44" s="81"/>
      <c r="M44" s="73"/>
      <c r="N44" s="82"/>
      <c r="EZ44" s="58"/>
      <c r="FA44" s="59"/>
      <c r="FB44" s="59"/>
      <c r="FC44" s="59"/>
      <c r="FD44" s="59"/>
      <c r="FG44" s="69" t="s">
        <v>135</v>
      </c>
    </row>
    <row r="45" spans="1:164" customFormat="1" ht="15" x14ac:dyDescent="0.25">
      <c r="A45" s="67"/>
      <c r="B45" s="71"/>
      <c r="C45" s="172" t="s">
        <v>137</v>
      </c>
      <c r="D45" s="172"/>
      <c r="E45" s="172"/>
      <c r="F45" s="83"/>
      <c r="G45" s="84"/>
      <c r="H45" s="84"/>
      <c r="I45" s="84"/>
      <c r="J45" s="85">
        <v>920.4</v>
      </c>
      <c r="K45" s="84"/>
      <c r="L45" s="86">
        <v>4868.92</v>
      </c>
      <c r="M45" s="84"/>
      <c r="N45" s="87">
        <v>251382.34</v>
      </c>
      <c r="EZ45" s="58"/>
      <c r="FA45" s="59"/>
      <c r="FB45" s="59"/>
      <c r="FC45" s="59"/>
      <c r="FD45" s="59"/>
      <c r="FH45" s="69" t="s">
        <v>137</v>
      </c>
    </row>
    <row r="46" spans="1:164" customFormat="1" ht="15" x14ac:dyDescent="0.25">
      <c r="A46" s="79"/>
      <c r="B46" s="71"/>
      <c r="C46" s="170" t="s">
        <v>138</v>
      </c>
      <c r="D46" s="170"/>
      <c r="E46" s="170"/>
      <c r="F46" s="72"/>
      <c r="G46" s="73"/>
      <c r="H46" s="73"/>
      <c r="I46" s="73"/>
      <c r="J46" s="81"/>
      <c r="K46" s="73"/>
      <c r="L46" s="76">
        <v>4868.92</v>
      </c>
      <c r="M46" s="73"/>
      <c r="N46" s="78">
        <v>251382.34</v>
      </c>
      <c r="EZ46" s="58"/>
      <c r="FA46" s="59"/>
      <c r="FB46" s="59"/>
      <c r="FC46" s="59"/>
      <c r="FD46" s="59"/>
      <c r="FG46" s="69" t="s">
        <v>138</v>
      </c>
    </row>
    <row r="47" spans="1:164" customFormat="1" ht="23.25" x14ac:dyDescent="0.25">
      <c r="A47" s="79"/>
      <c r="B47" s="71" t="s">
        <v>139</v>
      </c>
      <c r="C47" s="170" t="s">
        <v>140</v>
      </c>
      <c r="D47" s="170"/>
      <c r="E47" s="170"/>
      <c r="F47" s="72" t="s">
        <v>141</v>
      </c>
      <c r="G47" s="80">
        <v>89</v>
      </c>
      <c r="H47" s="73"/>
      <c r="I47" s="80">
        <v>89</v>
      </c>
      <c r="J47" s="81"/>
      <c r="K47" s="73"/>
      <c r="L47" s="76">
        <v>4333.34</v>
      </c>
      <c r="M47" s="73"/>
      <c r="N47" s="78">
        <v>223730.28</v>
      </c>
      <c r="EZ47" s="58"/>
      <c r="FA47" s="59"/>
      <c r="FB47" s="59"/>
      <c r="FC47" s="59"/>
      <c r="FD47" s="59"/>
      <c r="FG47" s="69" t="s">
        <v>140</v>
      </c>
    </row>
    <row r="48" spans="1:164" customFormat="1" ht="45" x14ac:dyDescent="0.25">
      <c r="A48" s="79"/>
      <c r="B48" s="71" t="s">
        <v>142</v>
      </c>
      <c r="C48" s="170" t="s">
        <v>143</v>
      </c>
      <c r="D48" s="170"/>
      <c r="E48" s="170"/>
      <c r="F48" s="72" t="s">
        <v>141</v>
      </c>
      <c r="G48" s="80">
        <v>40</v>
      </c>
      <c r="H48" s="77">
        <v>0.85</v>
      </c>
      <c r="I48" s="80">
        <v>34</v>
      </c>
      <c r="J48" s="81"/>
      <c r="K48" s="73"/>
      <c r="L48" s="76">
        <v>1655.43</v>
      </c>
      <c r="M48" s="73"/>
      <c r="N48" s="78">
        <v>85470</v>
      </c>
      <c r="EZ48" s="58"/>
      <c r="FA48" s="59"/>
      <c r="FB48" s="59"/>
      <c r="FC48" s="59"/>
      <c r="FD48" s="59"/>
      <c r="FG48" s="69" t="s">
        <v>143</v>
      </c>
    </row>
    <row r="49" spans="1:165" customFormat="1" ht="15" x14ac:dyDescent="0.25">
      <c r="A49" s="88"/>
      <c r="B49" s="89"/>
      <c r="C49" s="182" t="s">
        <v>144</v>
      </c>
      <c r="D49" s="182"/>
      <c r="E49" s="182"/>
      <c r="F49" s="62"/>
      <c r="G49" s="63"/>
      <c r="H49" s="63"/>
      <c r="I49" s="63"/>
      <c r="J49" s="65"/>
      <c r="K49" s="63"/>
      <c r="L49" s="90">
        <v>10857.69</v>
      </c>
      <c r="M49" s="84"/>
      <c r="N49" s="91">
        <v>560582.62</v>
      </c>
      <c r="EZ49" s="58"/>
      <c r="FA49" s="59"/>
      <c r="FB49" s="59"/>
      <c r="FC49" s="59"/>
      <c r="FD49" s="59"/>
      <c r="FI49" s="59" t="s">
        <v>144</v>
      </c>
    </row>
    <row r="50" spans="1:165" customFormat="1" ht="57" x14ac:dyDescent="0.25">
      <c r="A50" s="60" t="s">
        <v>145</v>
      </c>
      <c r="B50" s="61" t="s">
        <v>146</v>
      </c>
      <c r="C50" s="182" t="s">
        <v>147</v>
      </c>
      <c r="D50" s="182"/>
      <c r="E50" s="182"/>
      <c r="F50" s="62" t="s">
        <v>148</v>
      </c>
      <c r="G50" s="63">
        <v>1</v>
      </c>
      <c r="H50" s="64">
        <v>1</v>
      </c>
      <c r="I50" s="64">
        <v>1</v>
      </c>
      <c r="J50" s="65"/>
      <c r="K50" s="63"/>
      <c r="L50" s="65"/>
      <c r="M50" s="63"/>
      <c r="N50" s="66"/>
      <c r="EZ50" s="58"/>
      <c r="FA50" s="59"/>
      <c r="FB50" s="59" t="s">
        <v>147</v>
      </c>
      <c r="FC50" s="59" t="s">
        <v>76</v>
      </c>
      <c r="FD50" s="59" t="s">
        <v>76</v>
      </c>
      <c r="FI50" s="59"/>
    </row>
    <row r="51" spans="1:165" customFormat="1" ht="15" x14ac:dyDescent="0.25">
      <c r="A51" s="70"/>
      <c r="B51" s="71" t="s">
        <v>129</v>
      </c>
      <c r="C51" s="170" t="s">
        <v>134</v>
      </c>
      <c r="D51" s="170"/>
      <c r="E51" s="170"/>
      <c r="F51" s="72"/>
      <c r="G51" s="73"/>
      <c r="H51" s="73"/>
      <c r="I51" s="73"/>
      <c r="J51" s="74">
        <v>657.76</v>
      </c>
      <c r="K51" s="77">
        <v>1.1499999999999999</v>
      </c>
      <c r="L51" s="74">
        <v>756.42</v>
      </c>
      <c r="M51" s="77">
        <v>51.63</v>
      </c>
      <c r="N51" s="78">
        <v>39053.96</v>
      </c>
      <c r="EZ51" s="58"/>
      <c r="FA51" s="59"/>
      <c r="FB51" s="59"/>
      <c r="FC51" s="59"/>
      <c r="FD51" s="59"/>
      <c r="FF51" s="69" t="s">
        <v>134</v>
      </c>
      <c r="FI51" s="59"/>
    </row>
    <row r="52" spans="1:165" customFormat="1" ht="15" x14ac:dyDescent="0.25">
      <c r="A52" s="70"/>
      <c r="B52" s="71" t="s">
        <v>145</v>
      </c>
      <c r="C52" s="170" t="s">
        <v>149</v>
      </c>
      <c r="D52" s="170"/>
      <c r="E52" s="170"/>
      <c r="F52" s="72"/>
      <c r="G52" s="73"/>
      <c r="H52" s="73"/>
      <c r="I52" s="73"/>
      <c r="J52" s="76">
        <v>13775.43</v>
      </c>
      <c r="K52" s="77">
        <v>1.1499999999999999</v>
      </c>
      <c r="L52" s="76">
        <v>15841.74</v>
      </c>
      <c r="M52" s="77">
        <v>15.56</v>
      </c>
      <c r="N52" s="78">
        <v>246497.47</v>
      </c>
      <c r="EZ52" s="58"/>
      <c r="FA52" s="59"/>
      <c r="FB52" s="59"/>
      <c r="FC52" s="59"/>
      <c r="FD52" s="59"/>
      <c r="FF52" s="69" t="s">
        <v>149</v>
      </c>
      <c r="FI52" s="59"/>
    </row>
    <row r="53" spans="1:165" customFormat="1" ht="15" x14ac:dyDescent="0.25">
      <c r="A53" s="70"/>
      <c r="B53" s="71" t="s">
        <v>150</v>
      </c>
      <c r="C53" s="170" t="s">
        <v>151</v>
      </c>
      <c r="D53" s="170"/>
      <c r="E53" s="170"/>
      <c r="F53" s="72"/>
      <c r="G53" s="73"/>
      <c r="H53" s="73"/>
      <c r="I53" s="73"/>
      <c r="J53" s="74">
        <v>462.96</v>
      </c>
      <c r="K53" s="77">
        <v>1.1499999999999999</v>
      </c>
      <c r="L53" s="74">
        <v>532.4</v>
      </c>
      <c r="M53" s="77">
        <v>51.63</v>
      </c>
      <c r="N53" s="78">
        <v>27487.81</v>
      </c>
      <c r="EZ53" s="58"/>
      <c r="FA53" s="59"/>
      <c r="FB53" s="59"/>
      <c r="FC53" s="59"/>
      <c r="FD53" s="59"/>
      <c r="FF53" s="69" t="s">
        <v>151</v>
      </c>
      <c r="FI53" s="59"/>
    </row>
    <row r="54" spans="1:165" customFormat="1" ht="15" x14ac:dyDescent="0.25">
      <c r="A54" s="79"/>
      <c r="B54" s="71"/>
      <c r="C54" s="170" t="s">
        <v>135</v>
      </c>
      <c r="D54" s="170"/>
      <c r="E54" s="170"/>
      <c r="F54" s="72" t="s">
        <v>136</v>
      </c>
      <c r="G54" s="77">
        <v>72.52</v>
      </c>
      <c r="H54" s="77">
        <v>1.1499999999999999</v>
      </c>
      <c r="I54" s="92">
        <v>83.397999999999996</v>
      </c>
      <c r="J54" s="81"/>
      <c r="K54" s="73"/>
      <c r="L54" s="81"/>
      <c r="M54" s="73"/>
      <c r="N54" s="82"/>
      <c r="EZ54" s="58"/>
      <c r="FA54" s="59"/>
      <c r="FB54" s="59"/>
      <c r="FC54" s="59"/>
      <c r="FD54" s="59"/>
      <c r="FG54" s="69" t="s">
        <v>135</v>
      </c>
      <c r="FI54" s="59"/>
    </row>
    <row r="55" spans="1:165" customFormat="1" ht="15" x14ac:dyDescent="0.25">
      <c r="A55" s="79"/>
      <c r="B55" s="71"/>
      <c r="C55" s="170" t="s">
        <v>152</v>
      </c>
      <c r="D55" s="170"/>
      <c r="E55" s="170"/>
      <c r="F55" s="72" t="s">
        <v>136</v>
      </c>
      <c r="G55" s="93">
        <v>31.4</v>
      </c>
      <c r="H55" s="77">
        <v>1.1499999999999999</v>
      </c>
      <c r="I55" s="77">
        <v>36.11</v>
      </c>
      <c r="J55" s="81"/>
      <c r="K55" s="73"/>
      <c r="L55" s="81"/>
      <c r="M55" s="73"/>
      <c r="N55" s="82"/>
      <c r="EZ55" s="58"/>
      <c r="FA55" s="59"/>
      <c r="FB55" s="59"/>
      <c r="FC55" s="59"/>
      <c r="FD55" s="59"/>
      <c r="FG55" s="69" t="s">
        <v>152</v>
      </c>
      <c r="FI55" s="59"/>
    </row>
    <row r="56" spans="1:165" customFormat="1" ht="15" x14ac:dyDescent="0.25">
      <c r="A56" s="67"/>
      <c r="B56" s="71"/>
      <c r="C56" s="172" t="s">
        <v>137</v>
      </c>
      <c r="D56" s="172"/>
      <c r="E56" s="172"/>
      <c r="F56" s="83"/>
      <c r="G56" s="84"/>
      <c r="H56" s="84"/>
      <c r="I56" s="84"/>
      <c r="J56" s="86">
        <v>14433.19</v>
      </c>
      <c r="K56" s="84"/>
      <c r="L56" s="86">
        <v>16598.16</v>
      </c>
      <c r="M56" s="84"/>
      <c r="N56" s="87">
        <v>285551.43</v>
      </c>
      <c r="EZ56" s="58"/>
      <c r="FA56" s="59"/>
      <c r="FB56" s="59"/>
      <c r="FC56" s="59"/>
      <c r="FD56" s="59"/>
      <c r="FH56" s="69" t="s">
        <v>137</v>
      </c>
      <c r="FI56" s="59"/>
    </row>
    <row r="57" spans="1:165" customFormat="1" ht="15" x14ac:dyDescent="0.25">
      <c r="A57" s="79"/>
      <c r="B57" s="71"/>
      <c r="C57" s="170" t="s">
        <v>138</v>
      </c>
      <c r="D57" s="170"/>
      <c r="E57" s="170"/>
      <c r="F57" s="72"/>
      <c r="G57" s="73"/>
      <c r="H57" s="73"/>
      <c r="I57" s="73"/>
      <c r="J57" s="81"/>
      <c r="K57" s="73"/>
      <c r="L57" s="76">
        <v>1288.82</v>
      </c>
      <c r="M57" s="73"/>
      <c r="N57" s="78">
        <v>66541.77</v>
      </c>
      <c r="EZ57" s="58"/>
      <c r="FA57" s="59"/>
      <c r="FB57" s="59"/>
      <c r="FC57" s="59"/>
      <c r="FD57" s="59"/>
      <c r="FG57" s="69" t="s">
        <v>138</v>
      </c>
      <c r="FI57" s="59"/>
    </row>
    <row r="58" spans="1:165" customFormat="1" ht="22.5" x14ac:dyDescent="0.25">
      <c r="A58" s="79"/>
      <c r="B58" s="71" t="s">
        <v>153</v>
      </c>
      <c r="C58" s="170" t="s">
        <v>154</v>
      </c>
      <c r="D58" s="170"/>
      <c r="E58" s="170"/>
      <c r="F58" s="72" t="s">
        <v>141</v>
      </c>
      <c r="G58" s="80">
        <v>109</v>
      </c>
      <c r="H58" s="73"/>
      <c r="I58" s="80">
        <v>109</v>
      </c>
      <c r="J58" s="81"/>
      <c r="K58" s="73"/>
      <c r="L58" s="76">
        <v>1404.81</v>
      </c>
      <c r="M58" s="73"/>
      <c r="N58" s="78">
        <v>72530.53</v>
      </c>
      <c r="EZ58" s="58"/>
      <c r="FA58" s="59"/>
      <c r="FB58" s="59"/>
      <c r="FC58" s="59"/>
      <c r="FD58" s="59"/>
      <c r="FG58" s="69" t="s">
        <v>154</v>
      </c>
      <c r="FI58" s="59"/>
    </row>
    <row r="59" spans="1:165" customFormat="1" ht="45" x14ac:dyDescent="0.25">
      <c r="A59" s="79"/>
      <c r="B59" s="71" t="s">
        <v>155</v>
      </c>
      <c r="C59" s="170" t="s">
        <v>156</v>
      </c>
      <c r="D59" s="170"/>
      <c r="E59" s="170"/>
      <c r="F59" s="72" t="s">
        <v>141</v>
      </c>
      <c r="G59" s="80">
        <v>65</v>
      </c>
      <c r="H59" s="77">
        <v>0.85</v>
      </c>
      <c r="I59" s="77">
        <v>55.25</v>
      </c>
      <c r="J59" s="81"/>
      <c r="K59" s="73"/>
      <c r="L59" s="74">
        <v>712.07</v>
      </c>
      <c r="M59" s="73"/>
      <c r="N59" s="78">
        <v>36764.33</v>
      </c>
      <c r="EZ59" s="58"/>
      <c r="FA59" s="59"/>
      <c r="FB59" s="59"/>
      <c r="FC59" s="59"/>
      <c r="FD59" s="59"/>
      <c r="FG59" s="69" t="s">
        <v>156</v>
      </c>
      <c r="FI59" s="59"/>
    </row>
    <row r="60" spans="1:165" customFormat="1" ht="15" x14ac:dyDescent="0.25">
      <c r="A60" s="88"/>
      <c r="B60" s="89"/>
      <c r="C60" s="182" t="s">
        <v>144</v>
      </c>
      <c r="D60" s="182"/>
      <c r="E60" s="182"/>
      <c r="F60" s="62"/>
      <c r="G60" s="63"/>
      <c r="H60" s="63"/>
      <c r="I60" s="63"/>
      <c r="J60" s="65"/>
      <c r="K60" s="63"/>
      <c r="L60" s="90">
        <v>18715.04</v>
      </c>
      <c r="M60" s="84"/>
      <c r="N60" s="91">
        <v>394846.29</v>
      </c>
      <c r="EZ60" s="58"/>
      <c r="FA60" s="59"/>
      <c r="FB60" s="59"/>
      <c r="FC60" s="59"/>
      <c r="FD60" s="59"/>
      <c r="FI60" s="59" t="s">
        <v>144</v>
      </c>
    </row>
    <row r="61" spans="1:165" customFormat="1" ht="45.75" x14ac:dyDescent="0.25">
      <c r="A61" s="60" t="s">
        <v>150</v>
      </c>
      <c r="B61" s="61" t="s">
        <v>157</v>
      </c>
      <c r="C61" s="182" t="s">
        <v>158</v>
      </c>
      <c r="D61" s="182"/>
      <c r="E61" s="182"/>
      <c r="F61" s="62" t="s">
        <v>132</v>
      </c>
      <c r="G61" s="63">
        <v>8.7807999999999993</v>
      </c>
      <c r="H61" s="64">
        <v>1</v>
      </c>
      <c r="I61" s="94">
        <v>8.7807999999999993</v>
      </c>
      <c r="J61" s="65"/>
      <c r="K61" s="63"/>
      <c r="L61" s="65"/>
      <c r="M61" s="63"/>
      <c r="N61" s="66"/>
      <c r="EZ61" s="58"/>
      <c r="FA61" s="59"/>
      <c r="FB61" s="59" t="s">
        <v>158</v>
      </c>
      <c r="FC61" s="59" t="s">
        <v>76</v>
      </c>
      <c r="FD61" s="59" t="s">
        <v>76</v>
      </c>
      <c r="FI61" s="59"/>
    </row>
    <row r="62" spans="1:165" customFormat="1" ht="15" x14ac:dyDescent="0.25">
      <c r="A62" s="67"/>
      <c r="B62" s="68"/>
      <c r="C62" s="170" t="s">
        <v>159</v>
      </c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83"/>
      <c r="EZ62" s="58"/>
      <c r="FA62" s="59"/>
      <c r="FB62" s="59"/>
      <c r="FC62" s="59"/>
      <c r="FD62" s="59"/>
      <c r="FE62" s="69" t="s">
        <v>159</v>
      </c>
      <c r="FI62" s="59"/>
    </row>
    <row r="63" spans="1:165" customFormat="1" ht="15" x14ac:dyDescent="0.25">
      <c r="A63" s="70"/>
      <c r="B63" s="71" t="s">
        <v>129</v>
      </c>
      <c r="C63" s="170" t="s">
        <v>134</v>
      </c>
      <c r="D63" s="170"/>
      <c r="E63" s="170"/>
      <c r="F63" s="72"/>
      <c r="G63" s="73"/>
      <c r="H63" s="73"/>
      <c r="I63" s="73"/>
      <c r="J63" s="74">
        <v>103.12</v>
      </c>
      <c r="K63" s="77">
        <v>1.1499999999999999</v>
      </c>
      <c r="L63" s="76">
        <v>1041.3</v>
      </c>
      <c r="M63" s="77">
        <v>51.63</v>
      </c>
      <c r="N63" s="78">
        <v>53762.32</v>
      </c>
      <c r="EZ63" s="58"/>
      <c r="FA63" s="59"/>
      <c r="FB63" s="59"/>
      <c r="FC63" s="59"/>
      <c r="FD63" s="59"/>
      <c r="FF63" s="69" t="s">
        <v>134</v>
      </c>
      <c r="FI63" s="59"/>
    </row>
    <row r="64" spans="1:165" customFormat="1" ht="15" x14ac:dyDescent="0.25">
      <c r="A64" s="70"/>
      <c r="B64" s="71" t="s">
        <v>145</v>
      </c>
      <c r="C64" s="170" t="s">
        <v>149</v>
      </c>
      <c r="D64" s="170"/>
      <c r="E64" s="170"/>
      <c r="F64" s="72"/>
      <c r="G64" s="73"/>
      <c r="H64" s="73"/>
      <c r="I64" s="73"/>
      <c r="J64" s="74">
        <v>407.65</v>
      </c>
      <c r="K64" s="77">
        <v>1.1499999999999999</v>
      </c>
      <c r="L64" s="76">
        <v>4116.42</v>
      </c>
      <c r="M64" s="77">
        <v>15.56</v>
      </c>
      <c r="N64" s="78">
        <v>64051.5</v>
      </c>
      <c r="EZ64" s="58"/>
      <c r="FA64" s="59"/>
      <c r="FB64" s="59"/>
      <c r="FC64" s="59"/>
      <c r="FD64" s="59"/>
      <c r="FF64" s="69" t="s">
        <v>149</v>
      </c>
      <c r="FI64" s="59"/>
    </row>
    <row r="65" spans="1:165" customFormat="1" ht="15" x14ac:dyDescent="0.25">
      <c r="A65" s="70"/>
      <c r="B65" s="71" t="s">
        <v>150</v>
      </c>
      <c r="C65" s="170" t="s">
        <v>151</v>
      </c>
      <c r="D65" s="170"/>
      <c r="E65" s="170"/>
      <c r="F65" s="72"/>
      <c r="G65" s="73"/>
      <c r="H65" s="73"/>
      <c r="I65" s="73"/>
      <c r="J65" s="74">
        <v>50.3</v>
      </c>
      <c r="K65" s="77">
        <v>1.1499999999999999</v>
      </c>
      <c r="L65" s="74">
        <v>507.93</v>
      </c>
      <c r="M65" s="77">
        <v>51.63</v>
      </c>
      <c r="N65" s="78">
        <v>26224.43</v>
      </c>
      <c r="EZ65" s="58"/>
      <c r="FA65" s="59"/>
      <c r="FB65" s="59"/>
      <c r="FC65" s="59"/>
      <c r="FD65" s="59"/>
      <c r="FF65" s="69" t="s">
        <v>151</v>
      </c>
      <c r="FI65" s="59"/>
    </row>
    <row r="66" spans="1:165" customFormat="1" ht="15" x14ac:dyDescent="0.25">
      <c r="A66" s="79"/>
      <c r="B66" s="71"/>
      <c r="C66" s="170" t="s">
        <v>135</v>
      </c>
      <c r="D66" s="170"/>
      <c r="E66" s="170"/>
      <c r="F66" s="72" t="s">
        <v>136</v>
      </c>
      <c r="G66" s="77">
        <v>13.22</v>
      </c>
      <c r="H66" s="77">
        <v>1.1499999999999999</v>
      </c>
      <c r="I66" s="95">
        <v>133.49450239999999</v>
      </c>
      <c r="J66" s="81"/>
      <c r="K66" s="73"/>
      <c r="L66" s="81"/>
      <c r="M66" s="73"/>
      <c r="N66" s="82"/>
      <c r="EZ66" s="58"/>
      <c r="FA66" s="59"/>
      <c r="FB66" s="59"/>
      <c r="FC66" s="59"/>
      <c r="FD66" s="59"/>
      <c r="FG66" s="69" t="s">
        <v>135</v>
      </c>
      <c r="FI66" s="59"/>
    </row>
    <row r="67" spans="1:165" customFormat="1" ht="15" x14ac:dyDescent="0.25">
      <c r="A67" s="79"/>
      <c r="B67" s="71"/>
      <c r="C67" s="170" t="s">
        <v>152</v>
      </c>
      <c r="D67" s="170"/>
      <c r="E67" s="170"/>
      <c r="F67" s="72" t="s">
        <v>136</v>
      </c>
      <c r="G67" s="77">
        <v>3.79</v>
      </c>
      <c r="H67" s="77">
        <v>1.1499999999999999</v>
      </c>
      <c r="I67" s="95">
        <v>38.271116800000001</v>
      </c>
      <c r="J67" s="81"/>
      <c r="K67" s="73"/>
      <c r="L67" s="81"/>
      <c r="M67" s="73"/>
      <c r="N67" s="82"/>
      <c r="EZ67" s="58"/>
      <c r="FA67" s="59"/>
      <c r="FB67" s="59"/>
      <c r="FC67" s="59"/>
      <c r="FD67" s="59"/>
      <c r="FG67" s="69" t="s">
        <v>152</v>
      </c>
      <c r="FI67" s="59"/>
    </row>
    <row r="68" spans="1:165" customFormat="1" ht="15" x14ac:dyDescent="0.25">
      <c r="A68" s="67"/>
      <c r="B68" s="71"/>
      <c r="C68" s="172" t="s">
        <v>137</v>
      </c>
      <c r="D68" s="172"/>
      <c r="E68" s="172"/>
      <c r="F68" s="83"/>
      <c r="G68" s="84"/>
      <c r="H68" s="84"/>
      <c r="I68" s="84"/>
      <c r="J68" s="85">
        <v>510.77</v>
      </c>
      <c r="K68" s="84"/>
      <c r="L68" s="86">
        <v>5157.72</v>
      </c>
      <c r="M68" s="84"/>
      <c r="N68" s="87">
        <v>117813.82</v>
      </c>
      <c r="EZ68" s="58"/>
      <c r="FA68" s="59"/>
      <c r="FB68" s="59"/>
      <c r="FC68" s="59"/>
      <c r="FD68" s="59"/>
      <c r="FH68" s="69" t="s">
        <v>137</v>
      </c>
      <c r="FI68" s="59"/>
    </row>
    <row r="69" spans="1:165" customFormat="1" ht="15" x14ac:dyDescent="0.25">
      <c r="A69" s="79"/>
      <c r="B69" s="71"/>
      <c r="C69" s="170" t="s">
        <v>138</v>
      </c>
      <c r="D69" s="170"/>
      <c r="E69" s="170"/>
      <c r="F69" s="72"/>
      <c r="G69" s="73"/>
      <c r="H69" s="73"/>
      <c r="I69" s="73"/>
      <c r="J69" s="81"/>
      <c r="K69" s="73"/>
      <c r="L69" s="76">
        <v>1549.23</v>
      </c>
      <c r="M69" s="73"/>
      <c r="N69" s="78">
        <v>79986.75</v>
      </c>
      <c r="EZ69" s="58"/>
      <c r="FA69" s="59"/>
      <c r="FB69" s="59"/>
      <c r="FC69" s="59"/>
      <c r="FD69" s="59"/>
      <c r="FG69" s="69" t="s">
        <v>138</v>
      </c>
      <c r="FI69" s="59"/>
    </row>
    <row r="70" spans="1:165" customFormat="1" ht="45" x14ac:dyDescent="0.25">
      <c r="A70" s="79"/>
      <c r="B70" s="71" t="s">
        <v>160</v>
      </c>
      <c r="C70" s="170" t="s">
        <v>161</v>
      </c>
      <c r="D70" s="170"/>
      <c r="E70" s="170"/>
      <c r="F70" s="72" t="s">
        <v>141</v>
      </c>
      <c r="G70" s="80">
        <v>147</v>
      </c>
      <c r="H70" s="73"/>
      <c r="I70" s="80">
        <v>147</v>
      </c>
      <c r="J70" s="81"/>
      <c r="K70" s="73"/>
      <c r="L70" s="76">
        <v>2277.37</v>
      </c>
      <c r="M70" s="73"/>
      <c r="N70" s="78">
        <v>117580.52</v>
      </c>
      <c r="EZ70" s="58"/>
      <c r="FA70" s="59"/>
      <c r="FB70" s="59"/>
      <c r="FC70" s="59"/>
      <c r="FD70" s="59"/>
      <c r="FG70" s="69" t="s">
        <v>161</v>
      </c>
      <c r="FI70" s="59"/>
    </row>
    <row r="71" spans="1:165" customFormat="1" ht="56.25" x14ac:dyDescent="0.25">
      <c r="A71" s="79"/>
      <c r="B71" s="71" t="s">
        <v>162</v>
      </c>
      <c r="C71" s="170" t="s">
        <v>163</v>
      </c>
      <c r="D71" s="170"/>
      <c r="E71" s="170"/>
      <c r="F71" s="72" t="s">
        <v>141</v>
      </c>
      <c r="G71" s="80">
        <v>134</v>
      </c>
      <c r="H71" s="77">
        <v>0.85</v>
      </c>
      <c r="I71" s="93">
        <v>113.9</v>
      </c>
      <c r="J71" s="81"/>
      <c r="K71" s="73"/>
      <c r="L71" s="76">
        <v>1764.57</v>
      </c>
      <c r="M71" s="73"/>
      <c r="N71" s="78">
        <v>91104.91</v>
      </c>
      <c r="EZ71" s="58"/>
      <c r="FA71" s="59"/>
      <c r="FB71" s="59"/>
      <c r="FC71" s="59"/>
      <c r="FD71" s="59"/>
      <c r="FG71" s="69" t="s">
        <v>163</v>
      </c>
      <c r="FI71" s="59"/>
    </row>
    <row r="72" spans="1:165" customFormat="1" ht="15" x14ac:dyDescent="0.25">
      <c r="A72" s="88"/>
      <c r="B72" s="89"/>
      <c r="C72" s="182" t="s">
        <v>144</v>
      </c>
      <c r="D72" s="182"/>
      <c r="E72" s="182"/>
      <c r="F72" s="62"/>
      <c r="G72" s="63"/>
      <c r="H72" s="63"/>
      <c r="I72" s="63"/>
      <c r="J72" s="65"/>
      <c r="K72" s="63"/>
      <c r="L72" s="90">
        <v>9199.66</v>
      </c>
      <c r="M72" s="84"/>
      <c r="N72" s="91">
        <v>326499.25</v>
      </c>
      <c r="EZ72" s="58"/>
      <c r="FA72" s="59"/>
      <c r="FB72" s="59"/>
      <c r="FC72" s="59"/>
      <c r="FD72" s="59"/>
      <c r="FI72" s="59" t="s">
        <v>144</v>
      </c>
    </row>
    <row r="73" spans="1:165" customFormat="1" ht="45.75" x14ac:dyDescent="0.25">
      <c r="A73" s="60" t="s">
        <v>164</v>
      </c>
      <c r="B73" s="61" t="s">
        <v>165</v>
      </c>
      <c r="C73" s="182" t="s">
        <v>166</v>
      </c>
      <c r="D73" s="182"/>
      <c r="E73" s="182"/>
      <c r="F73" s="62" t="s">
        <v>132</v>
      </c>
      <c r="G73" s="63">
        <v>4</v>
      </c>
      <c r="H73" s="64">
        <v>1</v>
      </c>
      <c r="I73" s="64">
        <v>4</v>
      </c>
      <c r="J73" s="65"/>
      <c r="K73" s="63"/>
      <c r="L73" s="65"/>
      <c r="M73" s="63"/>
      <c r="N73" s="66"/>
      <c r="EZ73" s="58"/>
      <c r="FA73" s="59"/>
      <c r="FB73" s="59" t="s">
        <v>166</v>
      </c>
      <c r="FC73" s="59" t="s">
        <v>76</v>
      </c>
      <c r="FD73" s="59" t="s">
        <v>76</v>
      </c>
      <c r="FI73" s="59"/>
    </row>
    <row r="74" spans="1:165" customFormat="1" ht="15" x14ac:dyDescent="0.25">
      <c r="A74" s="67"/>
      <c r="B74" s="68"/>
      <c r="C74" s="170" t="s">
        <v>167</v>
      </c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83"/>
      <c r="EZ74" s="58"/>
      <c r="FA74" s="59"/>
      <c r="FB74" s="59"/>
      <c r="FC74" s="59"/>
      <c r="FD74" s="59"/>
      <c r="FE74" s="69" t="s">
        <v>167</v>
      </c>
      <c r="FI74" s="59"/>
    </row>
    <row r="75" spans="1:165" customFormat="1" ht="15" x14ac:dyDescent="0.25">
      <c r="A75" s="70"/>
      <c r="B75" s="71" t="s">
        <v>129</v>
      </c>
      <c r="C75" s="170" t="s">
        <v>134</v>
      </c>
      <c r="D75" s="170"/>
      <c r="E75" s="170"/>
      <c r="F75" s="72"/>
      <c r="G75" s="73"/>
      <c r="H75" s="73"/>
      <c r="I75" s="73"/>
      <c r="J75" s="74">
        <v>106.88</v>
      </c>
      <c r="K75" s="75">
        <v>1.3225</v>
      </c>
      <c r="L75" s="74">
        <v>565.4</v>
      </c>
      <c r="M75" s="77">
        <v>51.63</v>
      </c>
      <c r="N75" s="78">
        <v>29191.599999999999</v>
      </c>
      <c r="EZ75" s="58"/>
      <c r="FA75" s="59"/>
      <c r="FB75" s="59"/>
      <c r="FC75" s="59"/>
      <c r="FD75" s="59"/>
      <c r="FF75" s="69" t="s">
        <v>134</v>
      </c>
      <c r="FI75" s="59"/>
    </row>
    <row r="76" spans="1:165" customFormat="1" ht="15" x14ac:dyDescent="0.25">
      <c r="A76" s="70"/>
      <c r="B76" s="71" t="s">
        <v>145</v>
      </c>
      <c r="C76" s="170" t="s">
        <v>149</v>
      </c>
      <c r="D76" s="170"/>
      <c r="E76" s="170"/>
      <c r="F76" s="72"/>
      <c r="G76" s="73"/>
      <c r="H76" s="73"/>
      <c r="I76" s="73"/>
      <c r="J76" s="74">
        <v>241.58</v>
      </c>
      <c r="K76" s="75">
        <v>1.4375</v>
      </c>
      <c r="L76" s="76">
        <v>1389.09</v>
      </c>
      <c r="M76" s="77">
        <v>15.56</v>
      </c>
      <c r="N76" s="78">
        <v>21614.240000000002</v>
      </c>
      <c r="EZ76" s="58"/>
      <c r="FA76" s="59"/>
      <c r="FB76" s="59"/>
      <c r="FC76" s="59"/>
      <c r="FD76" s="59"/>
      <c r="FF76" s="69" t="s">
        <v>149</v>
      </c>
      <c r="FI76" s="59"/>
    </row>
    <row r="77" spans="1:165" customFormat="1" ht="15" x14ac:dyDescent="0.25">
      <c r="A77" s="70"/>
      <c r="B77" s="71" t="s">
        <v>150</v>
      </c>
      <c r="C77" s="170" t="s">
        <v>151</v>
      </c>
      <c r="D77" s="170"/>
      <c r="E77" s="170"/>
      <c r="F77" s="72"/>
      <c r="G77" s="73"/>
      <c r="H77" s="73"/>
      <c r="I77" s="73"/>
      <c r="J77" s="74">
        <v>26.36</v>
      </c>
      <c r="K77" s="75">
        <v>1.4375</v>
      </c>
      <c r="L77" s="74">
        <v>151.57</v>
      </c>
      <c r="M77" s="77">
        <v>51.63</v>
      </c>
      <c r="N77" s="78">
        <v>7825.56</v>
      </c>
      <c r="EZ77" s="58"/>
      <c r="FA77" s="59"/>
      <c r="FB77" s="59"/>
      <c r="FC77" s="59"/>
      <c r="FD77" s="59"/>
      <c r="FF77" s="69" t="s">
        <v>151</v>
      </c>
      <c r="FI77" s="59"/>
    </row>
    <row r="78" spans="1:165" customFormat="1" ht="15" x14ac:dyDescent="0.25">
      <c r="A78" s="79"/>
      <c r="B78" s="71"/>
      <c r="C78" s="170" t="s">
        <v>135</v>
      </c>
      <c r="D78" s="170"/>
      <c r="E78" s="170"/>
      <c r="F78" s="72" t="s">
        <v>136</v>
      </c>
      <c r="G78" s="77">
        <v>12.53</v>
      </c>
      <c r="H78" s="75">
        <v>1.3225</v>
      </c>
      <c r="I78" s="75">
        <v>66.283699999999996</v>
      </c>
      <c r="J78" s="81"/>
      <c r="K78" s="73"/>
      <c r="L78" s="81"/>
      <c r="M78" s="73"/>
      <c r="N78" s="82"/>
      <c r="EZ78" s="58"/>
      <c r="FA78" s="59"/>
      <c r="FB78" s="59"/>
      <c r="FC78" s="59"/>
      <c r="FD78" s="59"/>
      <c r="FG78" s="69" t="s">
        <v>135</v>
      </c>
      <c r="FI78" s="59"/>
    </row>
    <row r="79" spans="1:165" customFormat="1" ht="15" x14ac:dyDescent="0.25">
      <c r="A79" s="79"/>
      <c r="B79" s="71"/>
      <c r="C79" s="170" t="s">
        <v>152</v>
      </c>
      <c r="D79" s="170"/>
      <c r="E79" s="170"/>
      <c r="F79" s="72" t="s">
        <v>136</v>
      </c>
      <c r="G79" s="77">
        <v>2.62</v>
      </c>
      <c r="H79" s="75">
        <v>1.4375</v>
      </c>
      <c r="I79" s="92">
        <v>15.065</v>
      </c>
      <c r="J79" s="81"/>
      <c r="K79" s="73"/>
      <c r="L79" s="81"/>
      <c r="M79" s="73"/>
      <c r="N79" s="82"/>
      <c r="EZ79" s="58"/>
      <c r="FA79" s="59"/>
      <c r="FB79" s="59"/>
      <c r="FC79" s="59"/>
      <c r="FD79" s="59"/>
      <c r="FG79" s="69" t="s">
        <v>152</v>
      </c>
      <c r="FI79" s="59"/>
    </row>
    <row r="80" spans="1:165" customFormat="1" ht="15" x14ac:dyDescent="0.25">
      <c r="A80" s="67"/>
      <c r="B80" s="71"/>
      <c r="C80" s="172" t="s">
        <v>137</v>
      </c>
      <c r="D80" s="172"/>
      <c r="E80" s="172"/>
      <c r="F80" s="83"/>
      <c r="G80" s="84"/>
      <c r="H80" s="84"/>
      <c r="I80" s="84"/>
      <c r="J80" s="85">
        <v>348.46</v>
      </c>
      <c r="K80" s="84"/>
      <c r="L80" s="86">
        <v>1954.49</v>
      </c>
      <c r="M80" s="84"/>
      <c r="N80" s="87">
        <v>50805.84</v>
      </c>
      <c r="EZ80" s="58"/>
      <c r="FA80" s="59"/>
      <c r="FB80" s="59"/>
      <c r="FC80" s="59"/>
      <c r="FD80" s="59"/>
      <c r="FH80" s="69" t="s">
        <v>137</v>
      </c>
      <c r="FI80" s="59"/>
    </row>
    <row r="81" spans="1:165" customFormat="1" ht="15" x14ac:dyDescent="0.25">
      <c r="A81" s="79"/>
      <c r="B81" s="71"/>
      <c r="C81" s="170" t="s">
        <v>138</v>
      </c>
      <c r="D81" s="170"/>
      <c r="E81" s="170"/>
      <c r="F81" s="72"/>
      <c r="G81" s="73"/>
      <c r="H81" s="73"/>
      <c r="I81" s="73"/>
      <c r="J81" s="81"/>
      <c r="K81" s="73"/>
      <c r="L81" s="74">
        <v>716.97</v>
      </c>
      <c r="M81" s="73"/>
      <c r="N81" s="78">
        <v>37017.160000000003</v>
      </c>
      <c r="EZ81" s="58"/>
      <c r="FA81" s="59"/>
      <c r="FB81" s="59"/>
      <c r="FC81" s="59"/>
      <c r="FD81" s="59"/>
      <c r="FG81" s="69" t="s">
        <v>138</v>
      </c>
      <c r="FI81" s="59"/>
    </row>
    <row r="82" spans="1:165" customFormat="1" ht="23.25" x14ac:dyDescent="0.25">
      <c r="A82" s="79"/>
      <c r="B82" s="71" t="s">
        <v>168</v>
      </c>
      <c r="C82" s="170" t="s">
        <v>169</v>
      </c>
      <c r="D82" s="170"/>
      <c r="E82" s="170"/>
      <c r="F82" s="72" t="s">
        <v>141</v>
      </c>
      <c r="G82" s="80">
        <v>92</v>
      </c>
      <c r="H82" s="73"/>
      <c r="I82" s="80">
        <v>92</v>
      </c>
      <c r="J82" s="81"/>
      <c r="K82" s="73"/>
      <c r="L82" s="74">
        <v>659.61</v>
      </c>
      <c r="M82" s="73"/>
      <c r="N82" s="78">
        <v>34055.79</v>
      </c>
      <c r="EZ82" s="58"/>
      <c r="FA82" s="59"/>
      <c r="FB82" s="59"/>
      <c r="FC82" s="59"/>
      <c r="FD82" s="59"/>
      <c r="FG82" s="69" t="s">
        <v>169</v>
      </c>
      <c r="FI82" s="59"/>
    </row>
    <row r="83" spans="1:165" customFormat="1" ht="45" x14ac:dyDescent="0.25">
      <c r="A83" s="79"/>
      <c r="B83" s="71" t="s">
        <v>170</v>
      </c>
      <c r="C83" s="170" t="s">
        <v>171</v>
      </c>
      <c r="D83" s="170"/>
      <c r="E83" s="170"/>
      <c r="F83" s="72" t="s">
        <v>141</v>
      </c>
      <c r="G83" s="80">
        <v>46</v>
      </c>
      <c r="H83" s="77">
        <v>0.85</v>
      </c>
      <c r="I83" s="93">
        <v>39.1</v>
      </c>
      <c r="J83" s="81"/>
      <c r="K83" s="73"/>
      <c r="L83" s="74">
        <v>280.33999999999997</v>
      </c>
      <c r="M83" s="73"/>
      <c r="N83" s="78">
        <v>14473.71</v>
      </c>
      <c r="EZ83" s="58"/>
      <c r="FA83" s="59"/>
      <c r="FB83" s="59"/>
      <c r="FC83" s="59"/>
      <c r="FD83" s="59"/>
      <c r="FG83" s="69" t="s">
        <v>171</v>
      </c>
      <c r="FI83" s="59"/>
    </row>
    <row r="84" spans="1:165" customFormat="1" ht="15" x14ac:dyDescent="0.25">
      <c r="A84" s="88"/>
      <c r="B84" s="89"/>
      <c r="C84" s="182" t="s">
        <v>144</v>
      </c>
      <c r="D84" s="182"/>
      <c r="E84" s="182"/>
      <c r="F84" s="62"/>
      <c r="G84" s="63"/>
      <c r="H84" s="63"/>
      <c r="I84" s="63"/>
      <c r="J84" s="65"/>
      <c r="K84" s="63"/>
      <c r="L84" s="90">
        <v>2894.44</v>
      </c>
      <c r="M84" s="84"/>
      <c r="N84" s="91">
        <v>99335.34</v>
      </c>
      <c r="EZ84" s="58"/>
      <c r="FA84" s="59"/>
      <c r="FB84" s="59"/>
      <c r="FC84" s="59"/>
      <c r="FD84" s="59"/>
      <c r="FI84" s="59" t="s">
        <v>144</v>
      </c>
    </row>
    <row r="85" spans="1:165" customFormat="1" ht="34.5" x14ac:dyDescent="0.25">
      <c r="A85" s="60" t="s">
        <v>172</v>
      </c>
      <c r="B85" s="61" t="s">
        <v>173</v>
      </c>
      <c r="C85" s="182" t="s">
        <v>174</v>
      </c>
      <c r="D85" s="182"/>
      <c r="E85" s="182"/>
      <c r="F85" s="62" t="s">
        <v>132</v>
      </c>
      <c r="G85" s="63">
        <v>4</v>
      </c>
      <c r="H85" s="64">
        <v>1</v>
      </c>
      <c r="I85" s="64">
        <v>4</v>
      </c>
      <c r="J85" s="65"/>
      <c r="K85" s="63"/>
      <c r="L85" s="65"/>
      <c r="M85" s="63"/>
      <c r="N85" s="66"/>
      <c r="EZ85" s="58"/>
      <c r="FA85" s="59"/>
      <c r="FB85" s="59" t="s">
        <v>174</v>
      </c>
      <c r="FC85" s="59" t="s">
        <v>76</v>
      </c>
      <c r="FD85" s="59" t="s">
        <v>76</v>
      </c>
      <c r="FI85" s="59"/>
    </row>
    <row r="86" spans="1:165" customFormat="1" ht="15" x14ac:dyDescent="0.25">
      <c r="A86" s="67"/>
      <c r="B86" s="68"/>
      <c r="C86" s="170" t="s">
        <v>133</v>
      </c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83"/>
      <c r="EZ86" s="58"/>
      <c r="FA86" s="59"/>
      <c r="FB86" s="59"/>
      <c r="FC86" s="59"/>
      <c r="FD86" s="59"/>
      <c r="FE86" s="69" t="s">
        <v>133</v>
      </c>
      <c r="FI86" s="59"/>
    </row>
    <row r="87" spans="1:165" customFormat="1" ht="15" x14ac:dyDescent="0.25">
      <c r="A87" s="70"/>
      <c r="B87" s="71" t="s">
        <v>129</v>
      </c>
      <c r="C87" s="170" t="s">
        <v>134</v>
      </c>
      <c r="D87" s="170"/>
      <c r="E87" s="170"/>
      <c r="F87" s="72"/>
      <c r="G87" s="73"/>
      <c r="H87" s="73"/>
      <c r="I87" s="73"/>
      <c r="J87" s="74">
        <v>173.23</v>
      </c>
      <c r="K87" s="75">
        <v>1.3225</v>
      </c>
      <c r="L87" s="74">
        <v>916.39</v>
      </c>
      <c r="M87" s="77">
        <v>51.63</v>
      </c>
      <c r="N87" s="78">
        <v>47313.22</v>
      </c>
      <c r="EZ87" s="58"/>
      <c r="FA87" s="59"/>
      <c r="FB87" s="59"/>
      <c r="FC87" s="59"/>
      <c r="FD87" s="59"/>
      <c r="FF87" s="69" t="s">
        <v>134</v>
      </c>
      <c r="FI87" s="59"/>
    </row>
    <row r="88" spans="1:165" customFormat="1" ht="15" x14ac:dyDescent="0.25">
      <c r="A88" s="70"/>
      <c r="B88" s="71" t="s">
        <v>145</v>
      </c>
      <c r="C88" s="170" t="s">
        <v>149</v>
      </c>
      <c r="D88" s="170"/>
      <c r="E88" s="170"/>
      <c r="F88" s="72"/>
      <c r="G88" s="73"/>
      <c r="H88" s="73"/>
      <c r="I88" s="73"/>
      <c r="J88" s="76">
        <v>5268.76</v>
      </c>
      <c r="K88" s="75">
        <v>1.4375</v>
      </c>
      <c r="L88" s="76">
        <v>30295.37</v>
      </c>
      <c r="M88" s="77">
        <v>15.56</v>
      </c>
      <c r="N88" s="78">
        <v>471395.96</v>
      </c>
      <c r="EZ88" s="58"/>
      <c r="FA88" s="59"/>
      <c r="FB88" s="59"/>
      <c r="FC88" s="59"/>
      <c r="FD88" s="59"/>
      <c r="FF88" s="69" t="s">
        <v>149</v>
      </c>
      <c r="FI88" s="59"/>
    </row>
    <row r="89" spans="1:165" customFormat="1" ht="15" x14ac:dyDescent="0.25">
      <c r="A89" s="70"/>
      <c r="B89" s="71" t="s">
        <v>150</v>
      </c>
      <c r="C89" s="170" t="s">
        <v>151</v>
      </c>
      <c r="D89" s="170"/>
      <c r="E89" s="170"/>
      <c r="F89" s="72"/>
      <c r="G89" s="73"/>
      <c r="H89" s="73"/>
      <c r="I89" s="73"/>
      <c r="J89" s="74">
        <v>267.67</v>
      </c>
      <c r="K89" s="75">
        <v>1.4375</v>
      </c>
      <c r="L89" s="76">
        <v>1539.1</v>
      </c>
      <c r="M89" s="77">
        <v>51.63</v>
      </c>
      <c r="N89" s="78">
        <v>79463.73</v>
      </c>
      <c r="EZ89" s="58"/>
      <c r="FA89" s="59"/>
      <c r="FB89" s="59"/>
      <c r="FC89" s="59"/>
      <c r="FD89" s="59"/>
      <c r="FF89" s="69" t="s">
        <v>151</v>
      </c>
      <c r="FI89" s="59"/>
    </row>
    <row r="90" spans="1:165" customFormat="1" ht="15" x14ac:dyDescent="0.25">
      <c r="A90" s="70"/>
      <c r="B90" s="71" t="s">
        <v>164</v>
      </c>
      <c r="C90" s="170" t="s">
        <v>175</v>
      </c>
      <c r="D90" s="170"/>
      <c r="E90" s="170"/>
      <c r="F90" s="72"/>
      <c r="G90" s="73"/>
      <c r="H90" s="73"/>
      <c r="I90" s="73"/>
      <c r="J90" s="74">
        <v>17.079999999999998</v>
      </c>
      <c r="K90" s="73"/>
      <c r="L90" s="74">
        <v>68.319999999999993</v>
      </c>
      <c r="M90" s="77">
        <v>9.43</v>
      </c>
      <c r="N90" s="101">
        <v>644.26</v>
      </c>
      <c r="EZ90" s="58"/>
      <c r="FA90" s="59"/>
      <c r="FB90" s="59"/>
      <c r="FC90" s="59"/>
      <c r="FD90" s="59"/>
      <c r="FF90" s="69" t="s">
        <v>175</v>
      </c>
      <c r="FI90" s="59"/>
    </row>
    <row r="91" spans="1:165" customFormat="1" ht="15" x14ac:dyDescent="0.25">
      <c r="A91" s="79"/>
      <c r="B91" s="71"/>
      <c r="C91" s="170" t="s">
        <v>135</v>
      </c>
      <c r="D91" s="170"/>
      <c r="E91" s="170"/>
      <c r="F91" s="72" t="s">
        <v>136</v>
      </c>
      <c r="G91" s="93">
        <v>21.6</v>
      </c>
      <c r="H91" s="75">
        <v>1.3225</v>
      </c>
      <c r="I91" s="92">
        <v>114.264</v>
      </c>
      <c r="J91" s="81"/>
      <c r="K91" s="73"/>
      <c r="L91" s="81"/>
      <c r="M91" s="73"/>
      <c r="N91" s="82"/>
      <c r="EZ91" s="58"/>
      <c r="FA91" s="59"/>
      <c r="FB91" s="59"/>
      <c r="FC91" s="59"/>
      <c r="FD91" s="59"/>
      <c r="FG91" s="69" t="s">
        <v>135</v>
      </c>
      <c r="FI91" s="59"/>
    </row>
    <row r="92" spans="1:165" customFormat="1" ht="15" x14ac:dyDescent="0.25">
      <c r="A92" s="79"/>
      <c r="B92" s="71"/>
      <c r="C92" s="170" t="s">
        <v>152</v>
      </c>
      <c r="D92" s="170"/>
      <c r="E92" s="170"/>
      <c r="F92" s="72" t="s">
        <v>136</v>
      </c>
      <c r="G92" s="93">
        <v>20.6</v>
      </c>
      <c r="H92" s="75">
        <v>1.4375</v>
      </c>
      <c r="I92" s="77">
        <v>118.45</v>
      </c>
      <c r="J92" s="81"/>
      <c r="K92" s="73"/>
      <c r="L92" s="81"/>
      <c r="M92" s="73"/>
      <c r="N92" s="82"/>
      <c r="EZ92" s="58"/>
      <c r="FA92" s="59"/>
      <c r="FB92" s="59"/>
      <c r="FC92" s="59"/>
      <c r="FD92" s="59"/>
      <c r="FG92" s="69" t="s">
        <v>152</v>
      </c>
      <c r="FI92" s="59"/>
    </row>
    <row r="93" spans="1:165" customFormat="1" ht="15" x14ac:dyDescent="0.25">
      <c r="A93" s="67"/>
      <c r="B93" s="71"/>
      <c r="C93" s="172" t="s">
        <v>137</v>
      </c>
      <c r="D93" s="172"/>
      <c r="E93" s="172"/>
      <c r="F93" s="83"/>
      <c r="G93" s="84"/>
      <c r="H93" s="84"/>
      <c r="I93" s="84"/>
      <c r="J93" s="86">
        <v>5459.07</v>
      </c>
      <c r="K93" s="84"/>
      <c r="L93" s="86">
        <v>31280.080000000002</v>
      </c>
      <c r="M93" s="84"/>
      <c r="N93" s="87">
        <v>519353.44</v>
      </c>
      <c r="EZ93" s="58"/>
      <c r="FA93" s="59"/>
      <c r="FB93" s="59"/>
      <c r="FC93" s="59"/>
      <c r="FD93" s="59"/>
      <c r="FH93" s="69" t="s">
        <v>137</v>
      </c>
      <c r="FI93" s="59"/>
    </row>
    <row r="94" spans="1:165" customFormat="1" ht="15" x14ac:dyDescent="0.25">
      <c r="A94" s="79"/>
      <c r="B94" s="71"/>
      <c r="C94" s="170" t="s">
        <v>138</v>
      </c>
      <c r="D94" s="170"/>
      <c r="E94" s="170"/>
      <c r="F94" s="72"/>
      <c r="G94" s="73"/>
      <c r="H94" s="73"/>
      <c r="I94" s="73"/>
      <c r="J94" s="81"/>
      <c r="K94" s="73"/>
      <c r="L94" s="76">
        <v>2455.4899999999998</v>
      </c>
      <c r="M94" s="73"/>
      <c r="N94" s="78">
        <v>126776.95</v>
      </c>
      <c r="EZ94" s="58"/>
      <c r="FA94" s="59"/>
      <c r="FB94" s="59"/>
      <c r="FC94" s="59"/>
      <c r="FD94" s="59"/>
      <c r="FG94" s="69" t="s">
        <v>138</v>
      </c>
      <c r="FI94" s="59"/>
    </row>
    <row r="95" spans="1:165" customFormat="1" ht="45" x14ac:dyDescent="0.25">
      <c r="A95" s="79"/>
      <c r="B95" s="71" t="s">
        <v>160</v>
      </c>
      <c r="C95" s="170" t="s">
        <v>161</v>
      </c>
      <c r="D95" s="170"/>
      <c r="E95" s="170"/>
      <c r="F95" s="72" t="s">
        <v>141</v>
      </c>
      <c r="G95" s="80">
        <v>147</v>
      </c>
      <c r="H95" s="73"/>
      <c r="I95" s="80">
        <v>147</v>
      </c>
      <c r="J95" s="81"/>
      <c r="K95" s="73"/>
      <c r="L95" s="76">
        <v>3609.57</v>
      </c>
      <c r="M95" s="73"/>
      <c r="N95" s="78">
        <v>186362.12</v>
      </c>
      <c r="EZ95" s="58"/>
      <c r="FA95" s="59"/>
      <c r="FB95" s="59"/>
      <c r="FC95" s="59"/>
      <c r="FD95" s="59"/>
      <c r="FG95" s="69" t="s">
        <v>161</v>
      </c>
      <c r="FI95" s="59"/>
    </row>
    <row r="96" spans="1:165" customFormat="1" ht="56.25" x14ac:dyDescent="0.25">
      <c r="A96" s="79"/>
      <c r="B96" s="71" t="s">
        <v>162</v>
      </c>
      <c r="C96" s="170" t="s">
        <v>163</v>
      </c>
      <c r="D96" s="170"/>
      <c r="E96" s="170"/>
      <c r="F96" s="72" t="s">
        <v>141</v>
      </c>
      <c r="G96" s="80">
        <v>134</v>
      </c>
      <c r="H96" s="77">
        <v>0.85</v>
      </c>
      <c r="I96" s="93">
        <v>113.9</v>
      </c>
      <c r="J96" s="81"/>
      <c r="K96" s="73"/>
      <c r="L96" s="76">
        <v>2796.8</v>
      </c>
      <c r="M96" s="73"/>
      <c r="N96" s="78">
        <v>144398.95000000001</v>
      </c>
      <c r="EZ96" s="58"/>
      <c r="FA96" s="59"/>
      <c r="FB96" s="59"/>
      <c r="FC96" s="59"/>
      <c r="FD96" s="59"/>
      <c r="FG96" s="69" t="s">
        <v>163</v>
      </c>
      <c r="FI96" s="59"/>
    </row>
    <row r="97" spans="1:166" customFormat="1" ht="15" x14ac:dyDescent="0.25">
      <c r="A97" s="88"/>
      <c r="B97" s="89"/>
      <c r="C97" s="182" t="s">
        <v>144</v>
      </c>
      <c r="D97" s="182"/>
      <c r="E97" s="182"/>
      <c r="F97" s="62"/>
      <c r="G97" s="63"/>
      <c r="H97" s="63"/>
      <c r="I97" s="63"/>
      <c r="J97" s="65"/>
      <c r="K97" s="63"/>
      <c r="L97" s="90">
        <v>37686.449999999997</v>
      </c>
      <c r="M97" s="84"/>
      <c r="N97" s="91">
        <v>850114.51</v>
      </c>
      <c r="EZ97" s="58"/>
      <c r="FA97" s="59"/>
      <c r="FB97" s="59"/>
      <c r="FC97" s="59"/>
      <c r="FD97" s="59"/>
      <c r="FI97" s="59" t="s">
        <v>144</v>
      </c>
    </row>
    <row r="98" spans="1:166" customFormat="1" ht="15" x14ac:dyDescent="0.25">
      <c r="A98" s="60" t="s">
        <v>176</v>
      </c>
      <c r="B98" s="61" t="s">
        <v>177</v>
      </c>
      <c r="C98" s="182" t="s">
        <v>178</v>
      </c>
      <c r="D98" s="182"/>
      <c r="E98" s="182"/>
      <c r="F98" s="62" t="s">
        <v>12</v>
      </c>
      <c r="G98" s="63">
        <v>504</v>
      </c>
      <c r="H98" s="64">
        <v>1</v>
      </c>
      <c r="I98" s="64">
        <v>504</v>
      </c>
      <c r="J98" s="99">
        <v>610.82000000000005</v>
      </c>
      <c r="K98" s="96">
        <v>1.04236</v>
      </c>
      <c r="L98" s="90">
        <v>320893.94</v>
      </c>
      <c r="M98" s="97">
        <v>9.43</v>
      </c>
      <c r="N98" s="91">
        <v>3026029.85</v>
      </c>
      <c r="EZ98" s="58"/>
      <c r="FA98" s="59"/>
      <c r="FB98" s="59" t="s">
        <v>178</v>
      </c>
      <c r="FC98" s="59" t="s">
        <v>76</v>
      </c>
      <c r="FD98" s="59" t="s">
        <v>76</v>
      </c>
      <c r="FI98" s="59"/>
    </row>
    <row r="99" spans="1:166" customFormat="1" ht="15" x14ac:dyDescent="0.25">
      <c r="A99" s="67"/>
      <c r="B99" s="68"/>
      <c r="C99" s="170" t="s">
        <v>179</v>
      </c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183"/>
      <c r="EZ99" s="58"/>
      <c r="FA99" s="59"/>
      <c r="FB99" s="59"/>
      <c r="FC99" s="59"/>
      <c r="FD99" s="59"/>
      <c r="FE99" s="69" t="s">
        <v>179</v>
      </c>
      <c r="FI99" s="59"/>
    </row>
    <row r="100" spans="1:166" customFormat="1" ht="15" x14ac:dyDescent="0.25">
      <c r="A100" s="67"/>
      <c r="B100" s="68"/>
      <c r="C100" s="170" t="s">
        <v>430</v>
      </c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83"/>
      <c r="EZ100" s="58"/>
      <c r="FA100" s="59"/>
      <c r="FB100" s="59"/>
      <c r="FC100" s="59"/>
      <c r="FD100" s="59"/>
      <c r="FI100" s="59"/>
      <c r="FJ100" s="69" t="s">
        <v>430</v>
      </c>
    </row>
    <row r="101" spans="1:166" customFormat="1" ht="15" x14ac:dyDescent="0.25">
      <c r="A101" s="88"/>
      <c r="B101" s="89"/>
      <c r="C101" s="182" t="s">
        <v>144</v>
      </c>
      <c r="D101" s="182"/>
      <c r="E101" s="182"/>
      <c r="F101" s="62"/>
      <c r="G101" s="63"/>
      <c r="H101" s="63"/>
      <c r="I101" s="63"/>
      <c r="J101" s="65"/>
      <c r="K101" s="63"/>
      <c r="L101" s="90">
        <v>320893.94</v>
      </c>
      <c r="M101" s="84"/>
      <c r="N101" s="91">
        <v>3026029.85</v>
      </c>
      <c r="EZ101" s="58"/>
      <c r="FA101" s="59"/>
      <c r="FB101" s="59"/>
      <c r="FC101" s="59"/>
      <c r="FD101" s="59"/>
      <c r="FI101" s="59" t="s">
        <v>144</v>
      </c>
    </row>
    <row r="102" spans="1:166" customFormat="1" ht="15" x14ac:dyDescent="0.25">
      <c r="A102" s="179" t="s">
        <v>180</v>
      </c>
      <c r="B102" s="18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1"/>
      <c r="EZ102" s="58"/>
      <c r="FA102" s="59" t="s">
        <v>180</v>
      </c>
      <c r="FB102" s="59"/>
      <c r="FC102" s="59"/>
      <c r="FD102" s="59"/>
      <c r="FI102" s="59"/>
    </row>
    <row r="103" spans="1:166" customFormat="1" ht="45.75" x14ac:dyDescent="0.25">
      <c r="A103" s="60" t="s">
        <v>181</v>
      </c>
      <c r="B103" s="61" t="s">
        <v>182</v>
      </c>
      <c r="C103" s="182" t="s">
        <v>183</v>
      </c>
      <c r="D103" s="182"/>
      <c r="E103" s="182"/>
      <c r="F103" s="62" t="s">
        <v>148</v>
      </c>
      <c r="G103" s="63">
        <v>1</v>
      </c>
      <c r="H103" s="64">
        <v>1</v>
      </c>
      <c r="I103" s="64">
        <v>1</v>
      </c>
      <c r="J103" s="65"/>
      <c r="K103" s="63"/>
      <c r="L103" s="65"/>
      <c r="M103" s="63"/>
      <c r="N103" s="66"/>
      <c r="EZ103" s="58"/>
      <c r="FA103" s="59"/>
      <c r="FB103" s="59" t="s">
        <v>183</v>
      </c>
      <c r="FC103" s="59" t="s">
        <v>76</v>
      </c>
      <c r="FD103" s="59" t="s">
        <v>76</v>
      </c>
      <c r="FI103" s="59"/>
    </row>
    <row r="104" spans="1:166" customFormat="1" ht="15" x14ac:dyDescent="0.25">
      <c r="A104" s="70"/>
      <c r="B104" s="71" t="s">
        <v>129</v>
      </c>
      <c r="C104" s="170" t="s">
        <v>134</v>
      </c>
      <c r="D104" s="170"/>
      <c r="E104" s="170"/>
      <c r="F104" s="72"/>
      <c r="G104" s="73"/>
      <c r="H104" s="73"/>
      <c r="I104" s="73"/>
      <c r="J104" s="76">
        <v>9218</v>
      </c>
      <c r="K104" s="98">
        <v>1.66635</v>
      </c>
      <c r="L104" s="76">
        <v>15360.41</v>
      </c>
      <c r="M104" s="77">
        <v>51.63</v>
      </c>
      <c r="N104" s="78">
        <v>793057.97</v>
      </c>
      <c r="EZ104" s="58"/>
      <c r="FA104" s="59"/>
      <c r="FB104" s="59"/>
      <c r="FC104" s="59"/>
      <c r="FD104" s="59"/>
      <c r="FF104" s="69" t="s">
        <v>134</v>
      </c>
      <c r="FI104" s="59"/>
    </row>
    <row r="105" spans="1:166" customFormat="1" ht="15" x14ac:dyDescent="0.25">
      <c r="A105" s="70"/>
      <c r="B105" s="71" t="s">
        <v>145</v>
      </c>
      <c r="C105" s="170" t="s">
        <v>149</v>
      </c>
      <c r="D105" s="170"/>
      <c r="E105" s="170"/>
      <c r="F105" s="72"/>
      <c r="G105" s="73"/>
      <c r="H105" s="73"/>
      <c r="I105" s="73"/>
      <c r="J105" s="76">
        <v>40105.1</v>
      </c>
      <c r="K105" s="98">
        <v>1.81125</v>
      </c>
      <c r="L105" s="76">
        <v>72640.36</v>
      </c>
      <c r="M105" s="77">
        <v>15.56</v>
      </c>
      <c r="N105" s="78">
        <v>1130284</v>
      </c>
      <c r="EZ105" s="58"/>
      <c r="FA105" s="59"/>
      <c r="FB105" s="59"/>
      <c r="FC105" s="59"/>
      <c r="FD105" s="59"/>
      <c r="FF105" s="69" t="s">
        <v>149</v>
      </c>
      <c r="FI105" s="59"/>
    </row>
    <row r="106" spans="1:166" customFormat="1" ht="15" x14ac:dyDescent="0.25">
      <c r="A106" s="70"/>
      <c r="B106" s="71" t="s">
        <v>150</v>
      </c>
      <c r="C106" s="170" t="s">
        <v>151</v>
      </c>
      <c r="D106" s="170"/>
      <c r="E106" s="170"/>
      <c r="F106" s="72"/>
      <c r="G106" s="73"/>
      <c r="H106" s="73"/>
      <c r="I106" s="73"/>
      <c r="J106" s="76">
        <v>2629.93</v>
      </c>
      <c r="K106" s="98">
        <v>1.81125</v>
      </c>
      <c r="L106" s="76">
        <v>4763.46</v>
      </c>
      <c r="M106" s="77">
        <v>51.63</v>
      </c>
      <c r="N106" s="78">
        <v>245937.44</v>
      </c>
      <c r="EZ106" s="58"/>
      <c r="FA106" s="59"/>
      <c r="FB106" s="59"/>
      <c r="FC106" s="59"/>
      <c r="FD106" s="59"/>
      <c r="FF106" s="69" t="s">
        <v>151</v>
      </c>
      <c r="FI106" s="59"/>
    </row>
    <row r="107" spans="1:166" customFormat="1" ht="15" x14ac:dyDescent="0.25">
      <c r="A107" s="70"/>
      <c r="B107" s="71" t="s">
        <v>164</v>
      </c>
      <c r="C107" s="170" t="s">
        <v>175</v>
      </c>
      <c r="D107" s="170"/>
      <c r="E107" s="170"/>
      <c r="F107" s="72"/>
      <c r="G107" s="73"/>
      <c r="H107" s="73"/>
      <c r="I107" s="73"/>
      <c r="J107" s="76">
        <v>1477980.73</v>
      </c>
      <c r="K107" s="73"/>
      <c r="L107" s="76">
        <v>1477980.73</v>
      </c>
      <c r="M107" s="77">
        <v>9.43</v>
      </c>
      <c r="N107" s="78">
        <v>13937358.279999999</v>
      </c>
      <c r="EZ107" s="58"/>
      <c r="FA107" s="59"/>
      <c r="FB107" s="59"/>
      <c r="FC107" s="59"/>
      <c r="FD107" s="59"/>
      <c r="FF107" s="69" t="s">
        <v>175</v>
      </c>
      <c r="FI107" s="59"/>
    </row>
    <row r="108" spans="1:166" customFormat="1" ht="15" x14ac:dyDescent="0.25">
      <c r="A108" s="79"/>
      <c r="B108" s="71"/>
      <c r="C108" s="170" t="s">
        <v>135</v>
      </c>
      <c r="D108" s="170"/>
      <c r="E108" s="170"/>
      <c r="F108" s="72" t="s">
        <v>136</v>
      </c>
      <c r="G108" s="80">
        <v>1100</v>
      </c>
      <c r="H108" s="98">
        <v>1.66635</v>
      </c>
      <c r="I108" s="92">
        <v>1832.9849999999999</v>
      </c>
      <c r="J108" s="81"/>
      <c r="K108" s="73"/>
      <c r="L108" s="81"/>
      <c r="M108" s="73"/>
      <c r="N108" s="82"/>
      <c r="EZ108" s="58"/>
      <c r="FA108" s="59"/>
      <c r="FB108" s="59"/>
      <c r="FC108" s="59"/>
      <c r="FD108" s="59"/>
      <c r="FG108" s="69" t="s">
        <v>135</v>
      </c>
      <c r="FI108" s="59"/>
    </row>
    <row r="109" spans="1:166" customFormat="1" ht="15" x14ac:dyDescent="0.25">
      <c r="A109" s="79"/>
      <c r="B109" s="71"/>
      <c r="C109" s="170" t="s">
        <v>152</v>
      </c>
      <c r="D109" s="170"/>
      <c r="E109" s="170"/>
      <c r="F109" s="72" t="s">
        <v>136</v>
      </c>
      <c r="G109" s="77">
        <v>213.68</v>
      </c>
      <c r="H109" s="98">
        <v>1.81125</v>
      </c>
      <c r="I109" s="75">
        <v>387.02789999999999</v>
      </c>
      <c r="J109" s="81"/>
      <c r="K109" s="73"/>
      <c r="L109" s="81"/>
      <c r="M109" s="73"/>
      <c r="N109" s="82"/>
      <c r="EZ109" s="58"/>
      <c r="FA109" s="59"/>
      <c r="FB109" s="59"/>
      <c r="FC109" s="59"/>
      <c r="FD109" s="59"/>
      <c r="FG109" s="69" t="s">
        <v>152</v>
      </c>
      <c r="FI109" s="59"/>
    </row>
    <row r="110" spans="1:166" customFormat="1" ht="15" x14ac:dyDescent="0.25">
      <c r="A110" s="67"/>
      <c r="B110" s="71"/>
      <c r="C110" s="172" t="s">
        <v>137</v>
      </c>
      <c r="D110" s="172"/>
      <c r="E110" s="172"/>
      <c r="F110" s="83"/>
      <c r="G110" s="84"/>
      <c r="H110" s="84"/>
      <c r="I110" s="84"/>
      <c r="J110" s="86">
        <v>1527303.83</v>
      </c>
      <c r="K110" s="84"/>
      <c r="L110" s="86">
        <v>1565981.5</v>
      </c>
      <c r="M110" s="84"/>
      <c r="N110" s="87">
        <v>15860700.25</v>
      </c>
      <c r="EZ110" s="58"/>
      <c r="FA110" s="59"/>
      <c r="FB110" s="59"/>
      <c r="FC110" s="59"/>
      <c r="FD110" s="59"/>
      <c r="FH110" s="69" t="s">
        <v>137</v>
      </c>
      <c r="FI110" s="59"/>
    </row>
    <row r="111" spans="1:166" customFormat="1" ht="15" x14ac:dyDescent="0.25">
      <c r="A111" s="79"/>
      <c r="B111" s="71"/>
      <c r="C111" s="170" t="s">
        <v>138</v>
      </c>
      <c r="D111" s="170"/>
      <c r="E111" s="170"/>
      <c r="F111" s="72"/>
      <c r="G111" s="73"/>
      <c r="H111" s="73"/>
      <c r="I111" s="73"/>
      <c r="J111" s="81"/>
      <c r="K111" s="73"/>
      <c r="L111" s="76">
        <v>20123.87</v>
      </c>
      <c r="M111" s="73"/>
      <c r="N111" s="78">
        <v>1038995.41</v>
      </c>
      <c r="EZ111" s="58"/>
      <c r="FA111" s="59"/>
      <c r="FB111" s="59"/>
      <c r="FC111" s="59"/>
      <c r="FD111" s="59"/>
      <c r="FG111" s="69" t="s">
        <v>138</v>
      </c>
      <c r="FI111" s="59"/>
    </row>
    <row r="112" spans="1:166" customFormat="1" ht="22.5" x14ac:dyDescent="0.25">
      <c r="A112" s="79"/>
      <c r="B112" s="71" t="s">
        <v>153</v>
      </c>
      <c r="C112" s="170" t="s">
        <v>154</v>
      </c>
      <c r="D112" s="170"/>
      <c r="E112" s="170"/>
      <c r="F112" s="72" t="s">
        <v>141</v>
      </c>
      <c r="G112" s="80">
        <v>109</v>
      </c>
      <c r="H112" s="73"/>
      <c r="I112" s="80">
        <v>109</v>
      </c>
      <c r="J112" s="81"/>
      <c r="K112" s="73"/>
      <c r="L112" s="76">
        <v>21935.02</v>
      </c>
      <c r="M112" s="73"/>
      <c r="N112" s="78">
        <v>1132505</v>
      </c>
      <c r="EZ112" s="58"/>
      <c r="FA112" s="59"/>
      <c r="FB112" s="59"/>
      <c r="FC112" s="59"/>
      <c r="FD112" s="59"/>
      <c r="FG112" s="69" t="s">
        <v>154</v>
      </c>
      <c r="FI112" s="59"/>
    </row>
    <row r="113" spans="1:166" customFormat="1" ht="45" x14ac:dyDescent="0.25">
      <c r="A113" s="79"/>
      <c r="B113" s="71" t="s">
        <v>155</v>
      </c>
      <c r="C113" s="170" t="s">
        <v>156</v>
      </c>
      <c r="D113" s="170"/>
      <c r="E113" s="170"/>
      <c r="F113" s="72" t="s">
        <v>141</v>
      </c>
      <c r="G113" s="80">
        <v>65</v>
      </c>
      <c r="H113" s="77">
        <v>0.85</v>
      </c>
      <c r="I113" s="77">
        <v>55.25</v>
      </c>
      <c r="J113" s="81"/>
      <c r="K113" s="73"/>
      <c r="L113" s="76">
        <v>11118.44</v>
      </c>
      <c r="M113" s="73"/>
      <c r="N113" s="78">
        <v>574044.96</v>
      </c>
      <c r="EZ113" s="58"/>
      <c r="FA113" s="59"/>
      <c r="FB113" s="59"/>
      <c r="FC113" s="59"/>
      <c r="FD113" s="59"/>
      <c r="FG113" s="69" t="s">
        <v>156</v>
      </c>
      <c r="FI113" s="59"/>
    </row>
    <row r="114" spans="1:166" customFormat="1" ht="15" x14ac:dyDescent="0.25">
      <c r="A114" s="88"/>
      <c r="B114" s="89"/>
      <c r="C114" s="182" t="s">
        <v>144</v>
      </c>
      <c r="D114" s="182"/>
      <c r="E114" s="182"/>
      <c r="F114" s="62"/>
      <c r="G114" s="63"/>
      <c r="H114" s="63"/>
      <c r="I114" s="63"/>
      <c r="J114" s="65"/>
      <c r="K114" s="63"/>
      <c r="L114" s="90">
        <v>1599034.96</v>
      </c>
      <c r="M114" s="84"/>
      <c r="N114" s="91">
        <v>17567250.210000001</v>
      </c>
      <c r="EZ114" s="58"/>
      <c r="FA114" s="59"/>
      <c r="FB114" s="59"/>
      <c r="FC114" s="59"/>
      <c r="FD114" s="59"/>
      <c r="FI114" s="59" t="s">
        <v>144</v>
      </c>
    </row>
    <row r="115" spans="1:166" customFormat="1" ht="23.25" x14ac:dyDescent="0.25">
      <c r="A115" s="60" t="s">
        <v>184</v>
      </c>
      <c r="B115" s="61" t="s">
        <v>185</v>
      </c>
      <c r="C115" s="182" t="s">
        <v>186</v>
      </c>
      <c r="D115" s="182"/>
      <c r="E115" s="182"/>
      <c r="F115" s="62" t="s">
        <v>34</v>
      </c>
      <c r="G115" s="63">
        <v>-1840</v>
      </c>
      <c r="H115" s="64">
        <v>1</v>
      </c>
      <c r="I115" s="64">
        <v>-1840</v>
      </c>
      <c r="J115" s="99">
        <v>188.1</v>
      </c>
      <c r="K115" s="63"/>
      <c r="L115" s="90">
        <v>-346104</v>
      </c>
      <c r="M115" s="97">
        <v>9.43</v>
      </c>
      <c r="N115" s="91">
        <v>-3263760.72</v>
      </c>
      <c r="EZ115" s="58"/>
      <c r="FA115" s="59"/>
      <c r="FB115" s="59" t="s">
        <v>186</v>
      </c>
      <c r="FC115" s="59" t="s">
        <v>76</v>
      </c>
      <c r="FD115" s="59" t="s">
        <v>76</v>
      </c>
      <c r="FI115" s="59"/>
    </row>
    <row r="116" spans="1:166" customFormat="1" ht="15" x14ac:dyDescent="0.25">
      <c r="A116" s="88"/>
      <c r="B116" s="89"/>
      <c r="C116" s="182" t="s">
        <v>144</v>
      </c>
      <c r="D116" s="182"/>
      <c r="E116" s="182"/>
      <c r="F116" s="62"/>
      <c r="G116" s="63"/>
      <c r="H116" s="63"/>
      <c r="I116" s="63"/>
      <c r="J116" s="65"/>
      <c r="K116" s="63"/>
      <c r="L116" s="90">
        <v>-346104</v>
      </c>
      <c r="M116" s="84"/>
      <c r="N116" s="91">
        <v>-3263760.72</v>
      </c>
      <c r="EZ116" s="58"/>
      <c r="FA116" s="59"/>
      <c r="FB116" s="59"/>
      <c r="FC116" s="59"/>
      <c r="FD116" s="59"/>
      <c r="FI116" s="59" t="s">
        <v>144</v>
      </c>
    </row>
    <row r="117" spans="1:166" customFormat="1" ht="15" x14ac:dyDescent="0.25">
      <c r="A117" s="60" t="s">
        <v>187</v>
      </c>
      <c r="B117" s="61" t="s">
        <v>177</v>
      </c>
      <c r="C117" s="182" t="s">
        <v>22</v>
      </c>
      <c r="D117" s="182"/>
      <c r="E117" s="182"/>
      <c r="F117" s="62" t="s">
        <v>34</v>
      </c>
      <c r="G117" s="63">
        <v>1840</v>
      </c>
      <c r="H117" s="64">
        <v>1</v>
      </c>
      <c r="I117" s="64">
        <v>1840</v>
      </c>
      <c r="J117" s="99">
        <v>682.08</v>
      </c>
      <c r="K117" s="96">
        <v>1.04236</v>
      </c>
      <c r="L117" s="90">
        <v>1308190.1499999999</v>
      </c>
      <c r="M117" s="97">
        <v>9.43</v>
      </c>
      <c r="N117" s="91">
        <v>12336233.109999999</v>
      </c>
      <c r="EZ117" s="58"/>
      <c r="FA117" s="59"/>
      <c r="FB117" s="59" t="s">
        <v>22</v>
      </c>
      <c r="FC117" s="59" t="s">
        <v>76</v>
      </c>
      <c r="FD117" s="59" t="s">
        <v>76</v>
      </c>
      <c r="FI117" s="59"/>
    </row>
    <row r="118" spans="1:166" customFormat="1" ht="15" x14ac:dyDescent="0.25">
      <c r="A118" s="67"/>
      <c r="B118" s="68"/>
      <c r="C118" s="170" t="s">
        <v>431</v>
      </c>
      <c r="D118" s="170"/>
      <c r="E118" s="170"/>
      <c r="F118" s="170"/>
      <c r="G118" s="170"/>
      <c r="H118" s="170"/>
      <c r="I118" s="170"/>
      <c r="J118" s="170"/>
      <c r="K118" s="170"/>
      <c r="L118" s="170"/>
      <c r="M118" s="170"/>
      <c r="N118" s="183"/>
      <c r="EZ118" s="58"/>
      <c r="FA118" s="59"/>
      <c r="FB118" s="59"/>
      <c r="FC118" s="59"/>
      <c r="FD118" s="59"/>
      <c r="FI118" s="59"/>
      <c r="FJ118" s="69" t="s">
        <v>431</v>
      </c>
    </row>
    <row r="119" spans="1:166" customFormat="1" ht="15" x14ac:dyDescent="0.25">
      <c r="A119" s="88"/>
      <c r="B119" s="89"/>
      <c r="C119" s="182" t="s">
        <v>144</v>
      </c>
      <c r="D119" s="182"/>
      <c r="E119" s="182"/>
      <c r="F119" s="62"/>
      <c r="G119" s="63"/>
      <c r="H119" s="63"/>
      <c r="I119" s="63"/>
      <c r="J119" s="65"/>
      <c r="K119" s="63"/>
      <c r="L119" s="90">
        <v>1308190.1499999999</v>
      </c>
      <c r="M119" s="84"/>
      <c r="N119" s="91">
        <v>12336233.109999999</v>
      </c>
      <c r="EZ119" s="58"/>
      <c r="FA119" s="59"/>
      <c r="FB119" s="59"/>
      <c r="FC119" s="59"/>
      <c r="FD119" s="59"/>
      <c r="FI119" s="59" t="s">
        <v>144</v>
      </c>
    </row>
    <row r="120" spans="1:166" customFormat="1" ht="34.5" x14ac:dyDescent="0.25">
      <c r="A120" s="60" t="s">
        <v>188</v>
      </c>
      <c r="B120" s="61" t="s">
        <v>189</v>
      </c>
      <c r="C120" s="182" t="s">
        <v>190</v>
      </c>
      <c r="D120" s="182"/>
      <c r="E120" s="182"/>
      <c r="F120" s="62" t="s">
        <v>41</v>
      </c>
      <c r="G120" s="63">
        <v>-5.52</v>
      </c>
      <c r="H120" s="64">
        <v>1</v>
      </c>
      <c r="I120" s="97">
        <v>-5.52</v>
      </c>
      <c r="J120" s="90">
        <v>10948</v>
      </c>
      <c r="K120" s="63"/>
      <c r="L120" s="90">
        <v>-60432.959999999999</v>
      </c>
      <c r="M120" s="97">
        <v>9.43</v>
      </c>
      <c r="N120" s="91">
        <v>-569882.81000000006</v>
      </c>
      <c r="EZ120" s="58"/>
      <c r="FA120" s="59"/>
      <c r="FB120" s="59" t="s">
        <v>190</v>
      </c>
      <c r="FC120" s="59" t="s">
        <v>76</v>
      </c>
      <c r="FD120" s="59" t="s">
        <v>76</v>
      </c>
      <c r="FI120" s="59"/>
    </row>
    <row r="121" spans="1:166" customFormat="1" ht="15" x14ac:dyDescent="0.25">
      <c r="A121" s="88"/>
      <c r="B121" s="89"/>
      <c r="C121" s="182" t="s">
        <v>144</v>
      </c>
      <c r="D121" s="182"/>
      <c r="E121" s="182"/>
      <c r="F121" s="62"/>
      <c r="G121" s="63"/>
      <c r="H121" s="63"/>
      <c r="I121" s="63"/>
      <c r="J121" s="65"/>
      <c r="K121" s="63"/>
      <c r="L121" s="90">
        <v>-60432.959999999999</v>
      </c>
      <c r="M121" s="84"/>
      <c r="N121" s="91">
        <v>-569882.81000000006</v>
      </c>
      <c r="EZ121" s="58"/>
      <c r="FA121" s="59"/>
      <c r="FB121" s="59"/>
      <c r="FC121" s="59"/>
      <c r="FD121" s="59"/>
      <c r="FI121" s="59" t="s">
        <v>144</v>
      </c>
    </row>
    <row r="122" spans="1:166" customFormat="1" ht="15" x14ac:dyDescent="0.25">
      <c r="A122" s="60" t="s">
        <v>191</v>
      </c>
      <c r="B122" s="61" t="s">
        <v>177</v>
      </c>
      <c r="C122" s="182" t="s">
        <v>192</v>
      </c>
      <c r="D122" s="182"/>
      <c r="E122" s="182"/>
      <c r="F122" s="62" t="s">
        <v>34</v>
      </c>
      <c r="G122" s="63">
        <v>7360</v>
      </c>
      <c r="H122" s="64">
        <v>1</v>
      </c>
      <c r="I122" s="64">
        <v>7360</v>
      </c>
      <c r="J122" s="99">
        <v>25.32</v>
      </c>
      <c r="K122" s="96">
        <v>1.04236</v>
      </c>
      <c r="L122" s="90">
        <v>194249.21</v>
      </c>
      <c r="M122" s="97">
        <v>9.43</v>
      </c>
      <c r="N122" s="91">
        <v>1831770.05</v>
      </c>
      <c r="EZ122" s="58"/>
      <c r="FA122" s="59"/>
      <c r="FB122" s="59" t="s">
        <v>192</v>
      </c>
      <c r="FC122" s="59" t="s">
        <v>76</v>
      </c>
      <c r="FD122" s="59" t="s">
        <v>76</v>
      </c>
      <c r="FI122" s="59"/>
    </row>
    <row r="123" spans="1:166" customFormat="1" ht="15" x14ac:dyDescent="0.25">
      <c r="A123" s="67"/>
      <c r="B123" s="68"/>
      <c r="C123" s="170" t="s">
        <v>432</v>
      </c>
      <c r="D123" s="170"/>
      <c r="E123" s="170"/>
      <c r="F123" s="170"/>
      <c r="G123" s="170"/>
      <c r="H123" s="170"/>
      <c r="I123" s="170"/>
      <c r="J123" s="170"/>
      <c r="K123" s="170"/>
      <c r="L123" s="170"/>
      <c r="M123" s="170"/>
      <c r="N123" s="183"/>
      <c r="EZ123" s="58"/>
      <c r="FA123" s="59"/>
      <c r="FB123" s="59"/>
      <c r="FC123" s="59"/>
      <c r="FD123" s="59"/>
      <c r="FI123" s="59"/>
      <c r="FJ123" s="69" t="s">
        <v>432</v>
      </c>
    </row>
    <row r="124" spans="1:166" customFormat="1" ht="15" x14ac:dyDescent="0.25">
      <c r="A124" s="88"/>
      <c r="B124" s="89"/>
      <c r="C124" s="182" t="s">
        <v>144</v>
      </c>
      <c r="D124" s="182"/>
      <c r="E124" s="182"/>
      <c r="F124" s="62"/>
      <c r="G124" s="63"/>
      <c r="H124" s="63"/>
      <c r="I124" s="63"/>
      <c r="J124" s="65"/>
      <c r="K124" s="63"/>
      <c r="L124" s="90">
        <v>194249.21</v>
      </c>
      <c r="M124" s="84"/>
      <c r="N124" s="91">
        <v>1831770.05</v>
      </c>
      <c r="EZ124" s="58"/>
      <c r="FA124" s="59"/>
      <c r="FB124" s="59"/>
      <c r="FC124" s="59"/>
      <c r="FD124" s="59"/>
      <c r="FI124" s="59" t="s">
        <v>144</v>
      </c>
    </row>
    <row r="125" spans="1:166" customFormat="1" ht="34.5" x14ac:dyDescent="0.25">
      <c r="A125" s="60" t="s">
        <v>193</v>
      </c>
      <c r="B125" s="61" t="s">
        <v>194</v>
      </c>
      <c r="C125" s="182" t="s">
        <v>195</v>
      </c>
      <c r="D125" s="182"/>
      <c r="E125" s="182"/>
      <c r="F125" s="62" t="s">
        <v>41</v>
      </c>
      <c r="G125" s="63">
        <v>-3.44</v>
      </c>
      <c r="H125" s="64">
        <v>1</v>
      </c>
      <c r="I125" s="97">
        <v>-3.44</v>
      </c>
      <c r="J125" s="90">
        <v>11859</v>
      </c>
      <c r="K125" s="63"/>
      <c r="L125" s="90">
        <v>-40794.959999999999</v>
      </c>
      <c r="M125" s="97">
        <v>9.43</v>
      </c>
      <c r="N125" s="91">
        <v>-384696.47</v>
      </c>
      <c r="EZ125" s="58"/>
      <c r="FA125" s="59"/>
      <c r="FB125" s="59" t="s">
        <v>195</v>
      </c>
      <c r="FC125" s="59" t="s">
        <v>76</v>
      </c>
      <c r="FD125" s="59" t="s">
        <v>76</v>
      </c>
      <c r="FI125" s="59"/>
    </row>
    <row r="126" spans="1:166" customFormat="1" ht="15" x14ac:dyDescent="0.25">
      <c r="A126" s="88"/>
      <c r="B126" s="89"/>
      <c r="C126" s="182" t="s">
        <v>144</v>
      </c>
      <c r="D126" s="182"/>
      <c r="E126" s="182"/>
      <c r="F126" s="62"/>
      <c r="G126" s="63"/>
      <c r="H126" s="63"/>
      <c r="I126" s="63"/>
      <c r="J126" s="65"/>
      <c r="K126" s="63"/>
      <c r="L126" s="90">
        <v>-40794.959999999999</v>
      </c>
      <c r="M126" s="84"/>
      <c r="N126" s="91">
        <v>-384696.47</v>
      </c>
      <c r="EZ126" s="58"/>
      <c r="FA126" s="59"/>
      <c r="FB126" s="59"/>
      <c r="FC126" s="59"/>
      <c r="FD126" s="59"/>
      <c r="FI126" s="59" t="s">
        <v>144</v>
      </c>
    </row>
    <row r="127" spans="1:166" customFormat="1" ht="15" x14ac:dyDescent="0.25">
      <c r="A127" s="60" t="s">
        <v>196</v>
      </c>
      <c r="B127" s="61" t="s">
        <v>177</v>
      </c>
      <c r="C127" s="182" t="s">
        <v>197</v>
      </c>
      <c r="D127" s="182"/>
      <c r="E127" s="182"/>
      <c r="F127" s="62" t="s">
        <v>34</v>
      </c>
      <c r="G127" s="63">
        <v>7360</v>
      </c>
      <c r="H127" s="64">
        <v>1</v>
      </c>
      <c r="I127" s="64">
        <v>7360</v>
      </c>
      <c r="J127" s="99">
        <v>33.72</v>
      </c>
      <c r="K127" s="96">
        <v>1.04236</v>
      </c>
      <c r="L127" s="90">
        <v>258692.07</v>
      </c>
      <c r="M127" s="97">
        <v>9.43</v>
      </c>
      <c r="N127" s="91">
        <v>2439466.2200000002</v>
      </c>
      <c r="EZ127" s="58"/>
      <c r="FA127" s="59"/>
      <c r="FB127" s="59" t="s">
        <v>197</v>
      </c>
      <c r="FC127" s="59" t="s">
        <v>76</v>
      </c>
      <c r="FD127" s="59" t="s">
        <v>76</v>
      </c>
      <c r="FI127" s="59"/>
    </row>
    <row r="128" spans="1:166" customFormat="1" ht="15" x14ac:dyDescent="0.25">
      <c r="A128" s="67"/>
      <c r="B128" s="68"/>
      <c r="C128" s="170" t="s">
        <v>433</v>
      </c>
      <c r="D128" s="170"/>
      <c r="E128" s="170"/>
      <c r="F128" s="170"/>
      <c r="G128" s="170"/>
      <c r="H128" s="170"/>
      <c r="I128" s="170"/>
      <c r="J128" s="170"/>
      <c r="K128" s="170"/>
      <c r="L128" s="170"/>
      <c r="M128" s="170"/>
      <c r="N128" s="183"/>
      <c r="EZ128" s="58"/>
      <c r="FA128" s="59"/>
      <c r="FB128" s="59"/>
      <c r="FC128" s="59"/>
      <c r="FD128" s="59"/>
      <c r="FI128" s="59"/>
      <c r="FJ128" s="69" t="s">
        <v>433</v>
      </c>
    </row>
    <row r="129" spans="1:166" customFormat="1" ht="15" x14ac:dyDescent="0.25">
      <c r="A129" s="88"/>
      <c r="B129" s="89"/>
      <c r="C129" s="182" t="s">
        <v>144</v>
      </c>
      <c r="D129" s="182"/>
      <c r="E129" s="182"/>
      <c r="F129" s="62"/>
      <c r="G129" s="63"/>
      <c r="H129" s="63"/>
      <c r="I129" s="63"/>
      <c r="J129" s="65"/>
      <c r="K129" s="63"/>
      <c r="L129" s="90">
        <v>258692.07</v>
      </c>
      <c r="M129" s="84"/>
      <c r="N129" s="91">
        <v>2439466.2200000002</v>
      </c>
      <c r="EZ129" s="58"/>
      <c r="FA129" s="59"/>
      <c r="FB129" s="59"/>
      <c r="FC129" s="59"/>
      <c r="FD129" s="59"/>
      <c r="FI129" s="59" t="s">
        <v>144</v>
      </c>
    </row>
    <row r="130" spans="1:166" customFormat="1" ht="23.25" x14ac:dyDescent="0.25">
      <c r="A130" s="60" t="s">
        <v>198</v>
      </c>
      <c r="B130" s="61" t="s">
        <v>199</v>
      </c>
      <c r="C130" s="182" t="s">
        <v>200</v>
      </c>
      <c r="D130" s="182"/>
      <c r="E130" s="182"/>
      <c r="F130" s="62" t="s">
        <v>34</v>
      </c>
      <c r="G130" s="63">
        <v>-3680</v>
      </c>
      <c r="H130" s="64">
        <v>1</v>
      </c>
      <c r="I130" s="64">
        <v>-3680</v>
      </c>
      <c r="J130" s="99">
        <v>43.61</v>
      </c>
      <c r="K130" s="63"/>
      <c r="L130" s="90">
        <v>-160484.79999999999</v>
      </c>
      <c r="M130" s="97">
        <v>9.43</v>
      </c>
      <c r="N130" s="91">
        <v>-1513371.66</v>
      </c>
      <c r="EZ130" s="58"/>
      <c r="FA130" s="59"/>
      <c r="FB130" s="59" t="s">
        <v>200</v>
      </c>
      <c r="FC130" s="59" t="s">
        <v>76</v>
      </c>
      <c r="FD130" s="59" t="s">
        <v>76</v>
      </c>
      <c r="FI130" s="59"/>
    </row>
    <row r="131" spans="1:166" customFormat="1" ht="15" x14ac:dyDescent="0.25">
      <c r="A131" s="88"/>
      <c r="B131" s="89"/>
      <c r="C131" s="182" t="s">
        <v>144</v>
      </c>
      <c r="D131" s="182"/>
      <c r="E131" s="182"/>
      <c r="F131" s="62"/>
      <c r="G131" s="63"/>
      <c r="H131" s="63"/>
      <c r="I131" s="63"/>
      <c r="J131" s="65"/>
      <c r="K131" s="63"/>
      <c r="L131" s="90">
        <v>-160484.79999999999</v>
      </c>
      <c r="M131" s="84"/>
      <c r="N131" s="91">
        <v>-1513371.66</v>
      </c>
      <c r="EZ131" s="58"/>
      <c r="FA131" s="59"/>
      <c r="FB131" s="59"/>
      <c r="FC131" s="59"/>
      <c r="FD131" s="59"/>
      <c r="FI131" s="59" t="s">
        <v>144</v>
      </c>
    </row>
    <row r="132" spans="1:166" customFormat="1" ht="15" x14ac:dyDescent="0.25">
      <c r="A132" s="60" t="s">
        <v>201</v>
      </c>
      <c r="B132" s="61" t="s">
        <v>177</v>
      </c>
      <c r="C132" s="182" t="s">
        <v>23</v>
      </c>
      <c r="D132" s="182"/>
      <c r="E132" s="182"/>
      <c r="F132" s="62" t="s">
        <v>34</v>
      </c>
      <c r="G132" s="63">
        <v>3680</v>
      </c>
      <c r="H132" s="64">
        <v>1</v>
      </c>
      <c r="I132" s="64">
        <v>3680</v>
      </c>
      <c r="J132" s="99">
        <v>285.05</v>
      </c>
      <c r="K132" s="96">
        <v>1.04236</v>
      </c>
      <c r="L132" s="90">
        <v>1093418.96</v>
      </c>
      <c r="M132" s="97">
        <v>9.43</v>
      </c>
      <c r="N132" s="91">
        <v>10310940.789999999</v>
      </c>
      <c r="EZ132" s="58"/>
      <c r="FA132" s="59"/>
      <c r="FB132" s="59" t="s">
        <v>23</v>
      </c>
      <c r="FC132" s="59" t="s">
        <v>76</v>
      </c>
      <c r="FD132" s="59" t="s">
        <v>76</v>
      </c>
      <c r="FI132" s="59"/>
    </row>
    <row r="133" spans="1:166" customFormat="1" ht="15" x14ac:dyDescent="0.25">
      <c r="A133" s="67"/>
      <c r="B133" s="68"/>
      <c r="C133" s="170" t="s">
        <v>434</v>
      </c>
      <c r="D133" s="170"/>
      <c r="E133" s="170"/>
      <c r="F133" s="170"/>
      <c r="G133" s="170"/>
      <c r="H133" s="170"/>
      <c r="I133" s="170"/>
      <c r="J133" s="170"/>
      <c r="K133" s="170"/>
      <c r="L133" s="170"/>
      <c r="M133" s="170"/>
      <c r="N133" s="183"/>
      <c r="EZ133" s="58"/>
      <c r="FA133" s="59"/>
      <c r="FB133" s="59"/>
      <c r="FC133" s="59"/>
      <c r="FD133" s="59"/>
      <c r="FI133" s="59"/>
      <c r="FJ133" s="69" t="s">
        <v>434</v>
      </c>
    </row>
    <row r="134" spans="1:166" customFormat="1" ht="15" x14ac:dyDescent="0.25">
      <c r="A134" s="88"/>
      <c r="B134" s="89"/>
      <c r="C134" s="182" t="s">
        <v>144</v>
      </c>
      <c r="D134" s="182"/>
      <c r="E134" s="182"/>
      <c r="F134" s="62"/>
      <c r="G134" s="63"/>
      <c r="H134" s="63"/>
      <c r="I134" s="63"/>
      <c r="J134" s="65"/>
      <c r="K134" s="63"/>
      <c r="L134" s="90">
        <v>1093418.96</v>
      </c>
      <c r="M134" s="84"/>
      <c r="N134" s="91">
        <v>10310940.789999999</v>
      </c>
      <c r="EZ134" s="58"/>
      <c r="FA134" s="59"/>
      <c r="FB134" s="59"/>
      <c r="FC134" s="59"/>
      <c r="FD134" s="59"/>
      <c r="FI134" s="59" t="s">
        <v>144</v>
      </c>
    </row>
    <row r="135" spans="1:166" customFormat="1" ht="23.25" x14ac:dyDescent="0.25">
      <c r="A135" s="60" t="s">
        <v>202</v>
      </c>
      <c r="B135" s="61" t="s">
        <v>203</v>
      </c>
      <c r="C135" s="182" t="s">
        <v>204</v>
      </c>
      <c r="D135" s="182"/>
      <c r="E135" s="182"/>
      <c r="F135" s="62" t="s">
        <v>14</v>
      </c>
      <c r="G135" s="63">
        <v>-2000</v>
      </c>
      <c r="H135" s="64">
        <v>1</v>
      </c>
      <c r="I135" s="64">
        <v>-2000</v>
      </c>
      <c r="J135" s="99">
        <v>351.2</v>
      </c>
      <c r="K135" s="63"/>
      <c r="L135" s="90">
        <v>-702400</v>
      </c>
      <c r="M135" s="97">
        <v>9.43</v>
      </c>
      <c r="N135" s="91">
        <v>-6623632</v>
      </c>
      <c r="EZ135" s="58"/>
      <c r="FA135" s="59"/>
      <c r="FB135" s="59" t="s">
        <v>204</v>
      </c>
      <c r="FC135" s="59" t="s">
        <v>76</v>
      </c>
      <c r="FD135" s="59" t="s">
        <v>76</v>
      </c>
      <c r="FI135" s="59"/>
    </row>
    <row r="136" spans="1:166" customFormat="1" ht="15" x14ac:dyDescent="0.25">
      <c r="A136" s="88"/>
      <c r="B136" s="89"/>
      <c r="C136" s="182" t="s">
        <v>144</v>
      </c>
      <c r="D136" s="182"/>
      <c r="E136" s="182"/>
      <c r="F136" s="62"/>
      <c r="G136" s="63"/>
      <c r="H136" s="63"/>
      <c r="I136" s="63"/>
      <c r="J136" s="65"/>
      <c r="K136" s="63"/>
      <c r="L136" s="90">
        <v>-702400</v>
      </c>
      <c r="M136" s="84"/>
      <c r="N136" s="91">
        <v>-6623632</v>
      </c>
      <c r="EZ136" s="58"/>
      <c r="FA136" s="59"/>
      <c r="FB136" s="59"/>
      <c r="FC136" s="59"/>
      <c r="FD136" s="59"/>
      <c r="FI136" s="59" t="s">
        <v>144</v>
      </c>
    </row>
    <row r="137" spans="1:166" customFormat="1" ht="15" x14ac:dyDescent="0.25">
      <c r="A137" s="60" t="s">
        <v>205</v>
      </c>
      <c r="B137" s="61" t="s">
        <v>177</v>
      </c>
      <c r="C137" s="182" t="s">
        <v>206</v>
      </c>
      <c r="D137" s="182"/>
      <c r="E137" s="182"/>
      <c r="F137" s="62" t="s">
        <v>34</v>
      </c>
      <c r="G137" s="63">
        <v>160</v>
      </c>
      <c r="H137" s="64">
        <v>1</v>
      </c>
      <c r="I137" s="64">
        <v>160</v>
      </c>
      <c r="J137" s="90">
        <v>20093.45</v>
      </c>
      <c r="K137" s="96">
        <v>1.04236</v>
      </c>
      <c r="L137" s="90">
        <v>3351137.37</v>
      </c>
      <c r="M137" s="97">
        <v>9.43</v>
      </c>
      <c r="N137" s="91">
        <v>31601225.399999999</v>
      </c>
      <c r="EZ137" s="58"/>
      <c r="FA137" s="59"/>
      <c r="FB137" s="59" t="s">
        <v>206</v>
      </c>
      <c r="FC137" s="59" t="s">
        <v>76</v>
      </c>
      <c r="FD137" s="59" t="s">
        <v>76</v>
      </c>
      <c r="FI137" s="59"/>
    </row>
    <row r="138" spans="1:166" customFormat="1" ht="15" x14ac:dyDescent="0.25">
      <c r="A138" s="67"/>
      <c r="B138" s="68"/>
      <c r="C138" s="170" t="s">
        <v>435</v>
      </c>
      <c r="D138" s="170"/>
      <c r="E138" s="170"/>
      <c r="F138" s="170"/>
      <c r="G138" s="170"/>
      <c r="H138" s="170"/>
      <c r="I138" s="170"/>
      <c r="J138" s="170"/>
      <c r="K138" s="170"/>
      <c r="L138" s="170"/>
      <c r="M138" s="170"/>
      <c r="N138" s="183"/>
      <c r="EZ138" s="58"/>
      <c r="FA138" s="59"/>
      <c r="FB138" s="59"/>
      <c r="FC138" s="59"/>
      <c r="FD138" s="59"/>
      <c r="FI138" s="59"/>
      <c r="FJ138" s="69" t="s">
        <v>435</v>
      </c>
    </row>
    <row r="139" spans="1:166" customFormat="1" ht="15" x14ac:dyDescent="0.25">
      <c r="A139" s="88"/>
      <c r="B139" s="89"/>
      <c r="C139" s="182" t="s">
        <v>144</v>
      </c>
      <c r="D139" s="182"/>
      <c r="E139" s="182"/>
      <c r="F139" s="62"/>
      <c r="G139" s="63"/>
      <c r="H139" s="63"/>
      <c r="I139" s="63"/>
      <c r="J139" s="65"/>
      <c r="K139" s="63"/>
      <c r="L139" s="90">
        <v>3351137.37</v>
      </c>
      <c r="M139" s="84"/>
      <c r="N139" s="91">
        <v>31601225.399999999</v>
      </c>
      <c r="EZ139" s="58"/>
      <c r="FA139" s="59"/>
      <c r="FB139" s="59"/>
      <c r="FC139" s="59"/>
      <c r="FD139" s="59"/>
      <c r="FI139" s="59" t="s">
        <v>144</v>
      </c>
    </row>
    <row r="140" spans="1:166" customFormat="1" ht="34.5" x14ac:dyDescent="0.25">
      <c r="A140" s="60" t="s">
        <v>207</v>
      </c>
      <c r="B140" s="61" t="s">
        <v>208</v>
      </c>
      <c r="C140" s="182" t="s">
        <v>209</v>
      </c>
      <c r="D140" s="182"/>
      <c r="E140" s="182"/>
      <c r="F140" s="62" t="s">
        <v>34</v>
      </c>
      <c r="G140" s="63">
        <v>-3680</v>
      </c>
      <c r="H140" s="64">
        <v>1</v>
      </c>
      <c r="I140" s="64">
        <v>-3680</v>
      </c>
      <c r="J140" s="99">
        <v>5.6</v>
      </c>
      <c r="K140" s="63"/>
      <c r="L140" s="90">
        <v>-20608</v>
      </c>
      <c r="M140" s="97">
        <v>9.43</v>
      </c>
      <c r="N140" s="91">
        <v>-194333.44</v>
      </c>
      <c r="EZ140" s="58"/>
      <c r="FA140" s="59"/>
      <c r="FB140" s="59" t="s">
        <v>209</v>
      </c>
      <c r="FC140" s="59" t="s">
        <v>76</v>
      </c>
      <c r="FD140" s="59" t="s">
        <v>76</v>
      </c>
      <c r="FI140" s="59"/>
    </row>
    <row r="141" spans="1:166" customFormat="1" ht="15" x14ac:dyDescent="0.25">
      <c r="A141" s="88"/>
      <c r="B141" s="89"/>
      <c r="C141" s="182" t="s">
        <v>144</v>
      </c>
      <c r="D141" s="182"/>
      <c r="E141" s="182"/>
      <c r="F141" s="62"/>
      <c r="G141" s="63"/>
      <c r="H141" s="63"/>
      <c r="I141" s="63"/>
      <c r="J141" s="65"/>
      <c r="K141" s="63"/>
      <c r="L141" s="90">
        <v>-20608</v>
      </c>
      <c r="M141" s="84"/>
      <c r="N141" s="91">
        <v>-194333.44</v>
      </c>
      <c r="EZ141" s="58"/>
      <c r="FA141" s="59"/>
      <c r="FB141" s="59"/>
      <c r="FC141" s="59"/>
      <c r="FD141" s="59"/>
      <c r="FI141" s="59" t="s">
        <v>144</v>
      </c>
    </row>
    <row r="142" spans="1:166" customFormat="1" ht="15" x14ac:dyDescent="0.25">
      <c r="A142" s="60" t="s">
        <v>210</v>
      </c>
      <c r="B142" s="61" t="s">
        <v>177</v>
      </c>
      <c r="C142" s="182" t="s">
        <v>25</v>
      </c>
      <c r="D142" s="182"/>
      <c r="E142" s="182"/>
      <c r="F142" s="62" t="s">
        <v>34</v>
      </c>
      <c r="G142" s="63">
        <v>3680</v>
      </c>
      <c r="H142" s="64">
        <v>1</v>
      </c>
      <c r="I142" s="64">
        <v>3680</v>
      </c>
      <c r="J142" s="99">
        <v>14.63</v>
      </c>
      <c r="K142" s="96">
        <v>1.04236</v>
      </c>
      <c r="L142" s="90">
        <v>56118.99</v>
      </c>
      <c r="M142" s="97">
        <v>9.43</v>
      </c>
      <c r="N142" s="91">
        <v>529202.07999999996</v>
      </c>
      <c r="EZ142" s="58"/>
      <c r="FA142" s="59"/>
      <c r="FB142" s="59" t="s">
        <v>25</v>
      </c>
      <c r="FC142" s="59" t="s">
        <v>76</v>
      </c>
      <c r="FD142" s="59" t="s">
        <v>76</v>
      </c>
      <c r="FI142" s="59"/>
    </row>
    <row r="143" spans="1:166" customFormat="1" ht="15" x14ac:dyDescent="0.25">
      <c r="A143" s="67"/>
      <c r="B143" s="68"/>
      <c r="C143" s="170" t="s">
        <v>436</v>
      </c>
      <c r="D143" s="170"/>
      <c r="E143" s="170"/>
      <c r="F143" s="170"/>
      <c r="G143" s="170"/>
      <c r="H143" s="170"/>
      <c r="I143" s="170"/>
      <c r="J143" s="170"/>
      <c r="K143" s="170"/>
      <c r="L143" s="170"/>
      <c r="M143" s="170"/>
      <c r="N143" s="183"/>
      <c r="EZ143" s="58"/>
      <c r="FA143" s="59"/>
      <c r="FB143" s="59"/>
      <c r="FC143" s="59"/>
      <c r="FD143" s="59"/>
      <c r="FI143" s="59"/>
      <c r="FJ143" s="69" t="s">
        <v>436</v>
      </c>
    </row>
    <row r="144" spans="1:166" customFormat="1" ht="15" x14ac:dyDescent="0.25">
      <c r="A144" s="88"/>
      <c r="B144" s="89"/>
      <c r="C144" s="182" t="s">
        <v>144</v>
      </c>
      <c r="D144" s="182"/>
      <c r="E144" s="182"/>
      <c r="F144" s="62"/>
      <c r="G144" s="63"/>
      <c r="H144" s="63"/>
      <c r="I144" s="63"/>
      <c r="J144" s="65"/>
      <c r="K144" s="63"/>
      <c r="L144" s="90">
        <v>56118.99</v>
      </c>
      <c r="M144" s="84"/>
      <c r="N144" s="91">
        <v>529202.07999999996</v>
      </c>
      <c r="EZ144" s="58"/>
      <c r="FA144" s="59"/>
      <c r="FB144" s="59"/>
      <c r="FC144" s="59"/>
      <c r="FD144" s="59"/>
      <c r="FI144" s="59" t="s">
        <v>144</v>
      </c>
    </row>
    <row r="145" spans="1:166" customFormat="1" ht="23.25" x14ac:dyDescent="0.25">
      <c r="A145" s="60" t="s">
        <v>211</v>
      </c>
      <c r="B145" s="61" t="s">
        <v>212</v>
      </c>
      <c r="C145" s="182" t="s">
        <v>213</v>
      </c>
      <c r="D145" s="182"/>
      <c r="E145" s="182"/>
      <c r="F145" s="62" t="s">
        <v>34</v>
      </c>
      <c r="G145" s="63">
        <v>-3680</v>
      </c>
      <c r="H145" s="64">
        <v>1</v>
      </c>
      <c r="I145" s="64">
        <v>-3680</v>
      </c>
      <c r="J145" s="99">
        <v>2.5</v>
      </c>
      <c r="K145" s="63"/>
      <c r="L145" s="90">
        <v>-9200</v>
      </c>
      <c r="M145" s="97">
        <v>9.43</v>
      </c>
      <c r="N145" s="91">
        <v>-86756</v>
      </c>
      <c r="EZ145" s="58"/>
      <c r="FA145" s="59"/>
      <c r="FB145" s="59" t="s">
        <v>213</v>
      </c>
      <c r="FC145" s="59" t="s">
        <v>76</v>
      </c>
      <c r="FD145" s="59" t="s">
        <v>76</v>
      </c>
      <c r="FI145" s="59"/>
    </row>
    <row r="146" spans="1:166" customFormat="1" ht="15" x14ac:dyDescent="0.25">
      <c r="A146" s="88"/>
      <c r="B146" s="89"/>
      <c r="C146" s="182" t="s">
        <v>144</v>
      </c>
      <c r="D146" s="182"/>
      <c r="E146" s="182"/>
      <c r="F146" s="62"/>
      <c r="G146" s="63"/>
      <c r="H146" s="63"/>
      <c r="I146" s="63"/>
      <c r="J146" s="65"/>
      <c r="K146" s="63"/>
      <c r="L146" s="90">
        <v>-9200</v>
      </c>
      <c r="M146" s="84"/>
      <c r="N146" s="91">
        <v>-86756</v>
      </c>
      <c r="EZ146" s="58"/>
      <c r="FA146" s="59"/>
      <c r="FB146" s="59"/>
      <c r="FC146" s="59"/>
      <c r="FD146" s="59"/>
      <c r="FI146" s="59" t="s">
        <v>144</v>
      </c>
    </row>
    <row r="147" spans="1:166" customFormat="1" ht="15" x14ac:dyDescent="0.25">
      <c r="A147" s="60" t="s">
        <v>214</v>
      </c>
      <c r="B147" s="61" t="s">
        <v>177</v>
      </c>
      <c r="C147" s="182" t="s">
        <v>24</v>
      </c>
      <c r="D147" s="182"/>
      <c r="E147" s="182"/>
      <c r="F147" s="62" t="s">
        <v>34</v>
      </c>
      <c r="G147" s="63">
        <v>3680</v>
      </c>
      <c r="H147" s="64">
        <v>1</v>
      </c>
      <c r="I147" s="64">
        <v>3680</v>
      </c>
      <c r="J147" s="99">
        <v>12.09</v>
      </c>
      <c r="K147" s="96">
        <v>1.04236</v>
      </c>
      <c r="L147" s="90">
        <v>46375.85</v>
      </c>
      <c r="M147" s="97">
        <v>9.43</v>
      </c>
      <c r="N147" s="91">
        <v>437324.27</v>
      </c>
      <c r="EZ147" s="58"/>
      <c r="FA147" s="59"/>
      <c r="FB147" s="59" t="s">
        <v>24</v>
      </c>
      <c r="FC147" s="59" t="s">
        <v>76</v>
      </c>
      <c r="FD147" s="59" t="s">
        <v>76</v>
      </c>
      <c r="FI147" s="59"/>
    </row>
    <row r="148" spans="1:166" customFormat="1" ht="15" x14ac:dyDescent="0.25">
      <c r="A148" s="67"/>
      <c r="B148" s="68"/>
      <c r="C148" s="170" t="s">
        <v>437</v>
      </c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83"/>
      <c r="EZ148" s="58"/>
      <c r="FA148" s="59"/>
      <c r="FB148" s="59"/>
      <c r="FC148" s="59"/>
      <c r="FD148" s="59"/>
      <c r="FI148" s="59"/>
      <c r="FJ148" s="69" t="s">
        <v>437</v>
      </c>
    </row>
    <row r="149" spans="1:166" customFormat="1" ht="15" x14ac:dyDescent="0.25">
      <c r="A149" s="88"/>
      <c r="B149" s="89"/>
      <c r="C149" s="182" t="s">
        <v>144</v>
      </c>
      <c r="D149" s="182"/>
      <c r="E149" s="182"/>
      <c r="F149" s="62"/>
      <c r="G149" s="63"/>
      <c r="H149" s="63"/>
      <c r="I149" s="63"/>
      <c r="J149" s="65"/>
      <c r="K149" s="63"/>
      <c r="L149" s="90">
        <v>46375.85</v>
      </c>
      <c r="M149" s="84"/>
      <c r="N149" s="91">
        <v>437324.27</v>
      </c>
      <c r="EZ149" s="58"/>
      <c r="FA149" s="59"/>
      <c r="FB149" s="59"/>
      <c r="FC149" s="59"/>
      <c r="FD149" s="59"/>
      <c r="FI149" s="59" t="s">
        <v>144</v>
      </c>
    </row>
    <row r="150" spans="1:166" customFormat="1" ht="34.5" x14ac:dyDescent="0.25">
      <c r="A150" s="60" t="s">
        <v>215</v>
      </c>
      <c r="B150" s="61" t="s">
        <v>216</v>
      </c>
      <c r="C150" s="182" t="s">
        <v>217</v>
      </c>
      <c r="D150" s="182"/>
      <c r="E150" s="182"/>
      <c r="F150" s="62" t="s">
        <v>218</v>
      </c>
      <c r="G150" s="63">
        <v>5.55</v>
      </c>
      <c r="H150" s="64">
        <v>1</v>
      </c>
      <c r="I150" s="97">
        <v>5.55</v>
      </c>
      <c r="J150" s="65"/>
      <c r="K150" s="63"/>
      <c r="L150" s="65"/>
      <c r="M150" s="63"/>
      <c r="N150" s="66"/>
      <c r="EZ150" s="58"/>
      <c r="FA150" s="59"/>
      <c r="FB150" s="59" t="s">
        <v>217</v>
      </c>
      <c r="FC150" s="59" t="s">
        <v>76</v>
      </c>
      <c r="FD150" s="59" t="s">
        <v>76</v>
      </c>
      <c r="FI150" s="59"/>
    </row>
    <row r="151" spans="1:166" customFormat="1" ht="15" x14ac:dyDescent="0.25">
      <c r="A151" s="67"/>
      <c r="B151" s="68"/>
      <c r="C151" s="170" t="s">
        <v>219</v>
      </c>
      <c r="D151" s="170"/>
      <c r="E151" s="170"/>
      <c r="F151" s="170"/>
      <c r="G151" s="170"/>
      <c r="H151" s="170"/>
      <c r="I151" s="170"/>
      <c r="J151" s="170"/>
      <c r="K151" s="170"/>
      <c r="L151" s="170"/>
      <c r="M151" s="170"/>
      <c r="N151" s="183"/>
      <c r="EZ151" s="58"/>
      <c r="FA151" s="59"/>
      <c r="FB151" s="59"/>
      <c r="FC151" s="59"/>
      <c r="FD151" s="59"/>
      <c r="FE151" s="69" t="s">
        <v>219</v>
      </c>
      <c r="FI151" s="59"/>
    </row>
    <row r="152" spans="1:166" customFormat="1" ht="15" x14ac:dyDescent="0.25">
      <c r="A152" s="70"/>
      <c r="B152" s="71" t="s">
        <v>129</v>
      </c>
      <c r="C152" s="170" t="s">
        <v>134</v>
      </c>
      <c r="D152" s="170"/>
      <c r="E152" s="170"/>
      <c r="F152" s="72"/>
      <c r="G152" s="73"/>
      <c r="H152" s="73"/>
      <c r="I152" s="73"/>
      <c r="J152" s="74">
        <v>3.05</v>
      </c>
      <c r="K152" s="75">
        <v>1.3225</v>
      </c>
      <c r="L152" s="74">
        <v>22.39</v>
      </c>
      <c r="M152" s="77">
        <v>51.63</v>
      </c>
      <c r="N152" s="78">
        <v>1156</v>
      </c>
      <c r="EZ152" s="58"/>
      <c r="FA152" s="59"/>
      <c r="FB152" s="59"/>
      <c r="FC152" s="59"/>
      <c r="FD152" s="59"/>
      <c r="FF152" s="69" t="s">
        <v>134</v>
      </c>
      <c r="FI152" s="59"/>
    </row>
    <row r="153" spans="1:166" customFormat="1" ht="15" x14ac:dyDescent="0.25">
      <c r="A153" s="79"/>
      <c r="B153" s="71"/>
      <c r="C153" s="170" t="s">
        <v>135</v>
      </c>
      <c r="D153" s="170"/>
      <c r="E153" s="170"/>
      <c r="F153" s="72" t="s">
        <v>136</v>
      </c>
      <c r="G153" s="77">
        <v>0.34</v>
      </c>
      <c r="H153" s="75">
        <v>1.3225</v>
      </c>
      <c r="I153" s="95">
        <v>2.4955574999999999</v>
      </c>
      <c r="J153" s="81"/>
      <c r="K153" s="73"/>
      <c r="L153" s="81"/>
      <c r="M153" s="73"/>
      <c r="N153" s="82"/>
      <c r="EZ153" s="58"/>
      <c r="FA153" s="59"/>
      <c r="FB153" s="59"/>
      <c r="FC153" s="59"/>
      <c r="FD153" s="59"/>
      <c r="FG153" s="69" t="s">
        <v>135</v>
      </c>
      <c r="FI153" s="59"/>
    </row>
    <row r="154" spans="1:166" customFormat="1" ht="15" x14ac:dyDescent="0.25">
      <c r="A154" s="67"/>
      <c r="B154" s="71"/>
      <c r="C154" s="172" t="s">
        <v>137</v>
      </c>
      <c r="D154" s="172"/>
      <c r="E154" s="172"/>
      <c r="F154" s="83"/>
      <c r="G154" s="84"/>
      <c r="H154" s="84"/>
      <c r="I154" s="84"/>
      <c r="J154" s="85">
        <v>3.05</v>
      </c>
      <c r="K154" s="84"/>
      <c r="L154" s="85">
        <v>22.39</v>
      </c>
      <c r="M154" s="84"/>
      <c r="N154" s="87">
        <v>1156</v>
      </c>
      <c r="EZ154" s="58"/>
      <c r="FA154" s="59"/>
      <c r="FB154" s="59"/>
      <c r="FC154" s="59"/>
      <c r="FD154" s="59"/>
      <c r="FH154" s="69" t="s">
        <v>137</v>
      </c>
      <c r="FI154" s="59"/>
    </row>
    <row r="155" spans="1:166" customFormat="1" ht="15" x14ac:dyDescent="0.25">
      <c r="A155" s="79"/>
      <c r="B155" s="71"/>
      <c r="C155" s="170" t="s">
        <v>138</v>
      </c>
      <c r="D155" s="170"/>
      <c r="E155" s="170"/>
      <c r="F155" s="72"/>
      <c r="G155" s="73"/>
      <c r="H155" s="73"/>
      <c r="I155" s="73"/>
      <c r="J155" s="81"/>
      <c r="K155" s="73"/>
      <c r="L155" s="74">
        <v>22.39</v>
      </c>
      <c r="M155" s="73"/>
      <c r="N155" s="78">
        <v>1156</v>
      </c>
      <c r="EZ155" s="58"/>
      <c r="FA155" s="59"/>
      <c r="FB155" s="59"/>
      <c r="FC155" s="59"/>
      <c r="FD155" s="59"/>
      <c r="FG155" s="69" t="s">
        <v>138</v>
      </c>
      <c r="FI155" s="59"/>
    </row>
    <row r="156" spans="1:166" customFormat="1" ht="23.25" x14ac:dyDescent="0.25">
      <c r="A156" s="79"/>
      <c r="B156" s="71" t="s">
        <v>220</v>
      </c>
      <c r="C156" s="170" t="s">
        <v>221</v>
      </c>
      <c r="D156" s="170"/>
      <c r="E156" s="170"/>
      <c r="F156" s="72" t="s">
        <v>141</v>
      </c>
      <c r="G156" s="80">
        <v>93</v>
      </c>
      <c r="H156" s="73"/>
      <c r="I156" s="80">
        <v>93</v>
      </c>
      <c r="J156" s="81"/>
      <c r="K156" s="73"/>
      <c r="L156" s="74">
        <v>20.82</v>
      </c>
      <c r="M156" s="73"/>
      <c r="N156" s="78">
        <v>1075.08</v>
      </c>
      <c r="EZ156" s="58"/>
      <c r="FA156" s="59"/>
      <c r="FB156" s="59"/>
      <c r="FC156" s="59"/>
      <c r="FD156" s="59"/>
      <c r="FG156" s="69" t="s">
        <v>221</v>
      </c>
      <c r="FI156" s="59"/>
    </row>
    <row r="157" spans="1:166" customFormat="1" ht="45" x14ac:dyDescent="0.25">
      <c r="A157" s="79"/>
      <c r="B157" s="71" t="s">
        <v>222</v>
      </c>
      <c r="C157" s="170" t="s">
        <v>223</v>
      </c>
      <c r="D157" s="170"/>
      <c r="E157" s="170"/>
      <c r="F157" s="72" t="s">
        <v>141</v>
      </c>
      <c r="G157" s="80">
        <v>62</v>
      </c>
      <c r="H157" s="77">
        <v>0.85</v>
      </c>
      <c r="I157" s="93">
        <v>52.7</v>
      </c>
      <c r="J157" s="81"/>
      <c r="K157" s="73"/>
      <c r="L157" s="74">
        <v>11.8</v>
      </c>
      <c r="M157" s="73"/>
      <c r="N157" s="101">
        <v>609.21</v>
      </c>
      <c r="EZ157" s="58"/>
      <c r="FA157" s="59"/>
      <c r="FB157" s="59"/>
      <c r="FC157" s="59"/>
      <c r="FD157" s="59"/>
      <c r="FG157" s="69" t="s">
        <v>223</v>
      </c>
      <c r="FI157" s="59"/>
    </row>
    <row r="158" spans="1:166" customFormat="1" ht="15" x14ac:dyDescent="0.25">
      <c r="A158" s="88"/>
      <c r="B158" s="89"/>
      <c r="C158" s="182" t="s">
        <v>144</v>
      </c>
      <c r="D158" s="182"/>
      <c r="E158" s="182"/>
      <c r="F158" s="62"/>
      <c r="G158" s="63"/>
      <c r="H158" s="63"/>
      <c r="I158" s="63"/>
      <c r="J158" s="65"/>
      <c r="K158" s="63"/>
      <c r="L158" s="99">
        <v>55.01</v>
      </c>
      <c r="M158" s="84"/>
      <c r="N158" s="91">
        <v>2840.29</v>
      </c>
      <c r="EZ158" s="58"/>
      <c r="FA158" s="59"/>
      <c r="FB158" s="59"/>
      <c r="FC158" s="59"/>
      <c r="FD158" s="59"/>
      <c r="FI158" s="59" t="s">
        <v>144</v>
      </c>
    </row>
    <row r="159" spans="1:166" customFormat="1" ht="45.75" x14ac:dyDescent="0.25">
      <c r="A159" s="60" t="s">
        <v>224</v>
      </c>
      <c r="B159" s="61" t="s">
        <v>225</v>
      </c>
      <c r="C159" s="182" t="s">
        <v>226</v>
      </c>
      <c r="D159" s="182"/>
      <c r="E159" s="182"/>
      <c r="F159" s="62" t="s">
        <v>227</v>
      </c>
      <c r="G159" s="63">
        <v>10.59</v>
      </c>
      <c r="H159" s="64">
        <v>1</v>
      </c>
      <c r="I159" s="97">
        <v>10.59</v>
      </c>
      <c r="J159" s="65"/>
      <c r="K159" s="63"/>
      <c r="L159" s="65"/>
      <c r="M159" s="63"/>
      <c r="N159" s="66"/>
      <c r="EZ159" s="58"/>
      <c r="FA159" s="59"/>
      <c r="FB159" s="59" t="s">
        <v>226</v>
      </c>
      <c r="FC159" s="59" t="s">
        <v>76</v>
      </c>
      <c r="FD159" s="59" t="s">
        <v>76</v>
      </c>
      <c r="FI159" s="59"/>
    </row>
    <row r="160" spans="1:166" customFormat="1" ht="15" x14ac:dyDescent="0.25">
      <c r="A160" s="67"/>
      <c r="B160" s="68"/>
      <c r="C160" s="170" t="s">
        <v>228</v>
      </c>
      <c r="D160" s="170"/>
      <c r="E160" s="170"/>
      <c r="F160" s="170"/>
      <c r="G160" s="170"/>
      <c r="H160" s="170"/>
      <c r="I160" s="170"/>
      <c r="J160" s="170"/>
      <c r="K160" s="170"/>
      <c r="L160" s="170"/>
      <c r="M160" s="170"/>
      <c r="N160" s="183"/>
      <c r="EZ160" s="58"/>
      <c r="FA160" s="59"/>
      <c r="FB160" s="59"/>
      <c r="FC160" s="59"/>
      <c r="FD160" s="59"/>
      <c r="FE160" s="69" t="s">
        <v>228</v>
      </c>
      <c r="FI160" s="59"/>
    </row>
    <row r="161" spans="1:165" customFormat="1" ht="15" x14ac:dyDescent="0.25">
      <c r="A161" s="70"/>
      <c r="B161" s="71" t="s">
        <v>129</v>
      </c>
      <c r="C161" s="170" t="s">
        <v>134</v>
      </c>
      <c r="D161" s="170"/>
      <c r="E161" s="170"/>
      <c r="F161" s="72"/>
      <c r="G161" s="73"/>
      <c r="H161" s="73"/>
      <c r="I161" s="73"/>
      <c r="J161" s="74">
        <v>20.07</v>
      </c>
      <c r="K161" s="77">
        <v>1.1499999999999999</v>
      </c>
      <c r="L161" s="74">
        <v>244.42</v>
      </c>
      <c r="M161" s="77">
        <v>51.63</v>
      </c>
      <c r="N161" s="78">
        <v>12619.4</v>
      </c>
      <c r="EZ161" s="58"/>
      <c r="FA161" s="59"/>
      <c r="FB161" s="59"/>
      <c r="FC161" s="59"/>
      <c r="FD161" s="59"/>
      <c r="FF161" s="69" t="s">
        <v>134</v>
      </c>
      <c r="FI161" s="59"/>
    </row>
    <row r="162" spans="1:165" customFormat="1" ht="15" x14ac:dyDescent="0.25">
      <c r="A162" s="79"/>
      <c r="B162" s="71"/>
      <c r="C162" s="170" t="s">
        <v>135</v>
      </c>
      <c r="D162" s="170"/>
      <c r="E162" s="170"/>
      <c r="F162" s="72" t="s">
        <v>136</v>
      </c>
      <c r="G162" s="77">
        <v>1.81</v>
      </c>
      <c r="H162" s="77">
        <v>1.1499999999999999</v>
      </c>
      <c r="I162" s="102">
        <v>22.043085000000001</v>
      </c>
      <c r="J162" s="81"/>
      <c r="K162" s="73"/>
      <c r="L162" s="81"/>
      <c r="M162" s="73"/>
      <c r="N162" s="82"/>
      <c r="EZ162" s="58"/>
      <c r="FA162" s="59"/>
      <c r="FB162" s="59"/>
      <c r="FC162" s="59"/>
      <c r="FD162" s="59"/>
      <c r="FG162" s="69" t="s">
        <v>135</v>
      </c>
      <c r="FI162" s="59"/>
    </row>
    <row r="163" spans="1:165" customFormat="1" ht="15" x14ac:dyDescent="0.25">
      <c r="A163" s="67"/>
      <c r="B163" s="71"/>
      <c r="C163" s="172" t="s">
        <v>137</v>
      </c>
      <c r="D163" s="172"/>
      <c r="E163" s="172"/>
      <c r="F163" s="83"/>
      <c r="G163" s="84"/>
      <c r="H163" s="84"/>
      <c r="I163" s="84"/>
      <c r="J163" s="85">
        <v>20.07</v>
      </c>
      <c r="K163" s="84"/>
      <c r="L163" s="85">
        <v>244.42</v>
      </c>
      <c r="M163" s="84"/>
      <c r="N163" s="87">
        <v>12619.4</v>
      </c>
      <c r="EZ163" s="58"/>
      <c r="FA163" s="59"/>
      <c r="FB163" s="59"/>
      <c r="FC163" s="59"/>
      <c r="FD163" s="59"/>
      <c r="FH163" s="69" t="s">
        <v>137</v>
      </c>
      <c r="FI163" s="59"/>
    </row>
    <row r="164" spans="1:165" customFormat="1" ht="15" x14ac:dyDescent="0.25">
      <c r="A164" s="79"/>
      <c r="B164" s="71"/>
      <c r="C164" s="170" t="s">
        <v>138</v>
      </c>
      <c r="D164" s="170"/>
      <c r="E164" s="170"/>
      <c r="F164" s="72"/>
      <c r="G164" s="73"/>
      <c r="H164" s="73"/>
      <c r="I164" s="73"/>
      <c r="J164" s="81"/>
      <c r="K164" s="73"/>
      <c r="L164" s="74">
        <v>244.42</v>
      </c>
      <c r="M164" s="73"/>
      <c r="N164" s="78">
        <v>12619.4</v>
      </c>
      <c r="EZ164" s="58"/>
      <c r="FA164" s="59"/>
      <c r="FB164" s="59"/>
      <c r="FC164" s="59"/>
      <c r="FD164" s="59"/>
      <c r="FG164" s="69" t="s">
        <v>138</v>
      </c>
      <c r="FI164" s="59"/>
    </row>
    <row r="165" spans="1:165" customFormat="1" ht="45.75" x14ac:dyDescent="0.25">
      <c r="A165" s="79"/>
      <c r="B165" s="71" t="s">
        <v>229</v>
      </c>
      <c r="C165" s="170" t="s">
        <v>230</v>
      </c>
      <c r="D165" s="170"/>
      <c r="E165" s="170"/>
      <c r="F165" s="72" t="s">
        <v>141</v>
      </c>
      <c r="G165" s="80">
        <v>103</v>
      </c>
      <c r="H165" s="73"/>
      <c r="I165" s="80">
        <v>103</v>
      </c>
      <c r="J165" s="81"/>
      <c r="K165" s="73"/>
      <c r="L165" s="74">
        <v>251.75</v>
      </c>
      <c r="M165" s="73"/>
      <c r="N165" s="78">
        <v>12997.98</v>
      </c>
      <c r="EZ165" s="58"/>
      <c r="FA165" s="59"/>
      <c r="FB165" s="59"/>
      <c r="FC165" s="59"/>
      <c r="FD165" s="59"/>
      <c r="FG165" s="69" t="s">
        <v>230</v>
      </c>
      <c r="FI165" s="59"/>
    </row>
    <row r="166" spans="1:165" customFormat="1" ht="45.75" x14ac:dyDescent="0.25">
      <c r="A166" s="79"/>
      <c r="B166" s="71" t="s">
        <v>231</v>
      </c>
      <c r="C166" s="170" t="s">
        <v>232</v>
      </c>
      <c r="D166" s="170"/>
      <c r="E166" s="170"/>
      <c r="F166" s="72" t="s">
        <v>141</v>
      </c>
      <c r="G166" s="80">
        <v>59</v>
      </c>
      <c r="H166" s="73"/>
      <c r="I166" s="80">
        <v>59</v>
      </c>
      <c r="J166" s="81"/>
      <c r="K166" s="73"/>
      <c r="L166" s="74">
        <v>144.21</v>
      </c>
      <c r="M166" s="73"/>
      <c r="N166" s="78">
        <v>7445.45</v>
      </c>
      <c r="EZ166" s="58"/>
      <c r="FA166" s="59"/>
      <c r="FB166" s="59"/>
      <c r="FC166" s="59"/>
      <c r="FD166" s="59"/>
      <c r="FG166" s="69" t="s">
        <v>232</v>
      </c>
      <c r="FI166" s="59"/>
    </row>
    <row r="167" spans="1:165" customFormat="1" ht="15" x14ac:dyDescent="0.25">
      <c r="A167" s="88"/>
      <c r="B167" s="89"/>
      <c r="C167" s="182" t="s">
        <v>144</v>
      </c>
      <c r="D167" s="182"/>
      <c r="E167" s="182"/>
      <c r="F167" s="62"/>
      <c r="G167" s="63"/>
      <c r="H167" s="63"/>
      <c r="I167" s="63"/>
      <c r="J167" s="65"/>
      <c r="K167" s="63"/>
      <c r="L167" s="99">
        <v>640.38</v>
      </c>
      <c r="M167" s="84"/>
      <c r="N167" s="91">
        <v>33062.83</v>
      </c>
      <c r="EZ167" s="58"/>
      <c r="FA167" s="59"/>
      <c r="FB167" s="59"/>
      <c r="FC167" s="59"/>
      <c r="FD167" s="59"/>
      <c r="FI167" s="59" t="s">
        <v>144</v>
      </c>
    </row>
    <row r="168" spans="1:165" customFormat="1" ht="34.5" x14ac:dyDescent="0.25">
      <c r="A168" s="60" t="s">
        <v>233</v>
      </c>
      <c r="B168" s="61" t="s">
        <v>234</v>
      </c>
      <c r="C168" s="182" t="s">
        <v>235</v>
      </c>
      <c r="D168" s="182"/>
      <c r="E168" s="182"/>
      <c r="F168" s="62" t="s">
        <v>236</v>
      </c>
      <c r="G168" s="63">
        <v>3.53</v>
      </c>
      <c r="H168" s="64">
        <v>1</v>
      </c>
      <c r="I168" s="97">
        <v>3.53</v>
      </c>
      <c r="J168" s="65"/>
      <c r="K168" s="63"/>
      <c r="L168" s="65"/>
      <c r="M168" s="63"/>
      <c r="N168" s="66"/>
      <c r="EZ168" s="58"/>
      <c r="FA168" s="59"/>
      <c r="FB168" s="59" t="s">
        <v>235</v>
      </c>
      <c r="FC168" s="59" t="s">
        <v>76</v>
      </c>
      <c r="FD168" s="59" t="s">
        <v>76</v>
      </c>
      <c r="FI168" s="59"/>
    </row>
    <row r="169" spans="1:165" customFormat="1" ht="15" x14ac:dyDescent="0.25">
      <c r="A169" s="67"/>
      <c r="B169" s="68"/>
      <c r="C169" s="170" t="s">
        <v>237</v>
      </c>
      <c r="D169" s="170"/>
      <c r="E169" s="170"/>
      <c r="F169" s="170"/>
      <c r="G169" s="170"/>
      <c r="H169" s="170"/>
      <c r="I169" s="170"/>
      <c r="J169" s="170"/>
      <c r="K169" s="170"/>
      <c r="L169" s="170"/>
      <c r="M169" s="170"/>
      <c r="N169" s="183"/>
      <c r="EZ169" s="58"/>
      <c r="FA169" s="59"/>
      <c r="FB169" s="59"/>
      <c r="FC169" s="59"/>
      <c r="FD169" s="59"/>
      <c r="FE169" s="69" t="s">
        <v>237</v>
      </c>
      <c r="FI169" s="59"/>
    </row>
    <row r="170" spans="1:165" customFormat="1" ht="15" x14ac:dyDescent="0.25">
      <c r="A170" s="70"/>
      <c r="B170" s="71" t="s">
        <v>129</v>
      </c>
      <c r="C170" s="170" t="s">
        <v>134</v>
      </c>
      <c r="D170" s="170"/>
      <c r="E170" s="170"/>
      <c r="F170" s="72"/>
      <c r="G170" s="73"/>
      <c r="H170" s="73"/>
      <c r="I170" s="73"/>
      <c r="J170" s="76">
        <v>1183.68</v>
      </c>
      <c r="K170" s="75">
        <v>1.3225</v>
      </c>
      <c r="L170" s="76">
        <v>5525.92</v>
      </c>
      <c r="M170" s="77">
        <v>51.63</v>
      </c>
      <c r="N170" s="78">
        <v>285303.25</v>
      </c>
      <c r="EZ170" s="58"/>
      <c r="FA170" s="59"/>
      <c r="FB170" s="59"/>
      <c r="FC170" s="59"/>
      <c r="FD170" s="59"/>
      <c r="FF170" s="69" t="s">
        <v>134</v>
      </c>
      <c r="FI170" s="59"/>
    </row>
    <row r="171" spans="1:165" customFormat="1" ht="15" x14ac:dyDescent="0.25">
      <c r="A171" s="70"/>
      <c r="B171" s="71" t="s">
        <v>145</v>
      </c>
      <c r="C171" s="170" t="s">
        <v>149</v>
      </c>
      <c r="D171" s="170"/>
      <c r="E171" s="170"/>
      <c r="F171" s="72"/>
      <c r="G171" s="73"/>
      <c r="H171" s="73"/>
      <c r="I171" s="73"/>
      <c r="J171" s="74">
        <v>946.33</v>
      </c>
      <c r="K171" s="75">
        <v>1.4375</v>
      </c>
      <c r="L171" s="76">
        <v>4802.03</v>
      </c>
      <c r="M171" s="77">
        <v>15.56</v>
      </c>
      <c r="N171" s="78">
        <v>74719.59</v>
      </c>
      <c r="EZ171" s="58"/>
      <c r="FA171" s="59"/>
      <c r="FB171" s="59"/>
      <c r="FC171" s="59"/>
      <c r="FD171" s="59"/>
      <c r="FF171" s="69" t="s">
        <v>149</v>
      </c>
      <c r="FI171" s="59"/>
    </row>
    <row r="172" spans="1:165" customFormat="1" ht="15" x14ac:dyDescent="0.25">
      <c r="A172" s="70"/>
      <c r="B172" s="71" t="s">
        <v>150</v>
      </c>
      <c r="C172" s="170" t="s">
        <v>151</v>
      </c>
      <c r="D172" s="170"/>
      <c r="E172" s="170"/>
      <c r="F172" s="72"/>
      <c r="G172" s="73"/>
      <c r="H172" s="73"/>
      <c r="I172" s="73"/>
      <c r="J172" s="74">
        <v>90.65</v>
      </c>
      <c r="K172" s="75">
        <v>1.4375</v>
      </c>
      <c r="L172" s="74">
        <v>459.99</v>
      </c>
      <c r="M172" s="77">
        <v>51.63</v>
      </c>
      <c r="N172" s="78">
        <v>23749.279999999999</v>
      </c>
      <c r="EZ172" s="58"/>
      <c r="FA172" s="59"/>
      <c r="FB172" s="59"/>
      <c r="FC172" s="59"/>
      <c r="FD172" s="59"/>
      <c r="FF172" s="69" t="s">
        <v>151</v>
      </c>
      <c r="FI172" s="59"/>
    </row>
    <row r="173" spans="1:165" customFormat="1" ht="15" x14ac:dyDescent="0.25">
      <c r="A173" s="70"/>
      <c r="B173" s="71" t="s">
        <v>164</v>
      </c>
      <c r="C173" s="170" t="s">
        <v>175</v>
      </c>
      <c r="D173" s="170"/>
      <c r="E173" s="170"/>
      <c r="F173" s="72"/>
      <c r="G173" s="73"/>
      <c r="H173" s="73"/>
      <c r="I173" s="73"/>
      <c r="J173" s="76">
        <v>8643.11</v>
      </c>
      <c r="K173" s="73"/>
      <c r="L173" s="76">
        <v>30510.18</v>
      </c>
      <c r="M173" s="77">
        <v>9.43</v>
      </c>
      <c r="N173" s="78">
        <v>287711</v>
      </c>
      <c r="EZ173" s="58"/>
      <c r="FA173" s="59"/>
      <c r="FB173" s="59"/>
      <c r="FC173" s="59"/>
      <c r="FD173" s="59"/>
      <c r="FF173" s="69" t="s">
        <v>175</v>
      </c>
      <c r="FI173" s="59"/>
    </row>
    <row r="174" spans="1:165" customFormat="1" ht="15" x14ac:dyDescent="0.25">
      <c r="A174" s="79"/>
      <c r="B174" s="71"/>
      <c r="C174" s="170" t="s">
        <v>135</v>
      </c>
      <c r="D174" s="170"/>
      <c r="E174" s="170"/>
      <c r="F174" s="72" t="s">
        <v>136</v>
      </c>
      <c r="G174" s="80">
        <v>137</v>
      </c>
      <c r="H174" s="75">
        <v>1.3225</v>
      </c>
      <c r="I174" s="102">
        <v>639.57422499999996</v>
      </c>
      <c r="J174" s="81"/>
      <c r="K174" s="73"/>
      <c r="L174" s="81"/>
      <c r="M174" s="73"/>
      <c r="N174" s="82"/>
      <c r="EZ174" s="58"/>
      <c r="FA174" s="59"/>
      <c r="FB174" s="59"/>
      <c r="FC174" s="59"/>
      <c r="FD174" s="59"/>
      <c r="FG174" s="69" t="s">
        <v>135</v>
      </c>
      <c r="FI174" s="59"/>
    </row>
    <row r="175" spans="1:165" customFormat="1" ht="15" x14ac:dyDescent="0.25">
      <c r="A175" s="79"/>
      <c r="B175" s="71"/>
      <c r="C175" s="170" t="s">
        <v>152</v>
      </c>
      <c r="D175" s="170"/>
      <c r="E175" s="170"/>
      <c r="F175" s="72" t="s">
        <v>136</v>
      </c>
      <c r="G175" s="77">
        <v>8.01</v>
      </c>
      <c r="H175" s="75">
        <v>1.4375</v>
      </c>
      <c r="I175" s="95">
        <v>40.645743799999998</v>
      </c>
      <c r="J175" s="81"/>
      <c r="K175" s="73"/>
      <c r="L175" s="81"/>
      <c r="M175" s="73"/>
      <c r="N175" s="82"/>
      <c r="EZ175" s="58"/>
      <c r="FA175" s="59"/>
      <c r="FB175" s="59"/>
      <c r="FC175" s="59"/>
      <c r="FD175" s="59"/>
      <c r="FG175" s="69" t="s">
        <v>152</v>
      </c>
      <c r="FI175" s="59"/>
    </row>
    <row r="176" spans="1:165" customFormat="1" ht="15" x14ac:dyDescent="0.25">
      <c r="A176" s="67"/>
      <c r="B176" s="71"/>
      <c r="C176" s="172" t="s">
        <v>137</v>
      </c>
      <c r="D176" s="172"/>
      <c r="E176" s="172"/>
      <c r="F176" s="83"/>
      <c r="G176" s="84"/>
      <c r="H176" s="84"/>
      <c r="I176" s="84"/>
      <c r="J176" s="86">
        <v>10773.12</v>
      </c>
      <c r="K176" s="84"/>
      <c r="L176" s="86">
        <v>40838.129999999997</v>
      </c>
      <c r="M176" s="84"/>
      <c r="N176" s="87">
        <v>647733.84</v>
      </c>
      <c r="EZ176" s="58"/>
      <c r="FA176" s="59"/>
      <c r="FB176" s="59"/>
      <c r="FC176" s="59"/>
      <c r="FD176" s="59"/>
      <c r="FH176" s="69" t="s">
        <v>137</v>
      </c>
      <c r="FI176" s="59"/>
    </row>
    <row r="177" spans="1:166" customFormat="1" ht="15" x14ac:dyDescent="0.25">
      <c r="A177" s="79"/>
      <c r="B177" s="71"/>
      <c r="C177" s="170" t="s">
        <v>138</v>
      </c>
      <c r="D177" s="170"/>
      <c r="E177" s="170"/>
      <c r="F177" s="72"/>
      <c r="G177" s="73"/>
      <c r="H177" s="73"/>
      <c r="I177" s="73"/>
      <c r="J177" s="81"/>
      <c r="K177" s="73"/>
      <c r="L177" s="76">
        <v>5985.91</v>
      </c>
      <c r="M177" s="73"/>
      <c r="N177" s="78">
        <v>309052.53000000003</v>
      </c>
      <c r="EZ177" s="58"/>
      <c r="FA177" s="59"/>
      <c r="FB177" s="59"/>
      <c r="FC177" s="59"/>
      <c r="FD177" s="59"/>
      <c r="FG177" s="69" t="s">
        <v>138</v>
      </c>
      <c r="FI177" s="59"/>
    </row>
    <row r="178" spans="1:166" customFormat="1" ht="15" x14ac:dyDescent="0.25">
      <c r="A178" s="79"/>
      <c r="B178" s="71" t="s">
        <v>238</v>
      </c>
      <c r="C178" s="170" t="s">
        <v>239</v>
      </c>
      <c r="D178" s="170"/>
      <c r="E178" s="170"/>
      <c r="F178" s="72" t="s">
        <v>141</v>
      </c>
      <c r="G178" s="80">
        <v>106</v>
      </c>
      <c r="H178" s="73"/>
      <c r="I178" s="80">
        <v>106</v>
      </c>
      <c r="J178" s="81"/>
      <c r="K178" s="73"/>
      <c r="L178" s="76">
        <v>6345.06</v>
      </c>
      <c r="M178" s="73"/>
      <c r="N178" s="78">
        <v>327595.68</v>
      </c>
      <c r="EZ178" s="58"/>
      <c r="FA178" s="59"/>
      <c r="FB178" s="59"/>
      <c r="FC178" s="59"/>
      <c r="FD178" s="59"/>
      <c r="FG178" s="69" t="s">
        <v>239</v>
      </c>
      <c r="FI178" s="59"/>
    </row>
    <row r="179" spans="1:166" customFormat="1" ht="22.5" x14ac:dyDescent="0.25">
      <c r="A179" s="79"/>
      <c r="B179" s="71" t="s">
        <v>240</v>
      </c>
      <c r="C179" s="170" t="s">
        <v>241</v>
      </c>
      <c r="D179" s="170"/>
      <c r="E179" s="170"/>
      <c r="F179" s="72" t="s">
        <v>141</v>
      </c>
      <c r="G179" s="80">
        <v>56</v>
      </c>
      <c r="H179" s="77">
        <v>0.85</v>
      </c>
      <c r="I179" s="93">
        <v>47.6</v>
      </c>
      <c r="J179" s="81"/>
      <c r="K179" s="73"/>
      <c r="L179" s="76">
        <v>2849.29</v>
      </c>
      <c r="M179" s="73"/>
      <c r="N179" s="78">
        <v>147109</v>
      </c>
      <c r="EZ179" s="58"/>
      <c r="FA179" s="59"/>
      <c r="FB179" s="59"/>
      <c r="FC179" s="59"/>
      <c r="FD179" s="59"/>
      <c r="FG179" s="69" t="s">
        <v>241</v>
      </c>
      <c r="FI179" s="59"/>
    </row>
    <row r="180" spans="1:166" customFormat="1" ht="15" x14ac:dyDescent="0.25">
      <c r="A180" s="88"/>
      <c r="B180" s="89"/>
      <c r="C180" s="182" t="s">
        <v>144</v>
      </c>
      <c r="D180" s="182"/>
      <c r="E180" s="182"/>
      <c r="F180" s="62"/>
      <c r="G180" s="63"/>
      <c r="H180" s="63"/>
      <c r="I180" s="63"/>
      <c r="J180" s="65"/>
      <c r="K180" s="63"/>
      <c r="L180" s="90">
        <v>50032.480000000003</v>
      </c>
      <c r="M180" s="84"/>
      <c r="N180" s="91">
        <v>1122438.52</v>
      </c>
      <c r="EZ180" s="58"/>
      <c r="FA180" s="59"/>
      <c r="FB180" s="59"/>
      <c r="FC180" s="59"/>
      <c r="FD180" s="59"/>
      <c r="FI180" s="59" t="s">
        <v>144</v>
      </c>
    </row>
    <row r="181" spans="1:166" customFormat="1" ht="23.25" x14ac:dyDescent="0.25">
      <c r="A181" s="60" t="s">
        <v>242</v>
      </c>
      <c r="B181" s="61" t="s">
        <v>243</v>
      </c>
      <c r="C181" s="182" t="s">
        <v>244</v>
      </c>
      <c r="D181" s="182"/>
      <c r="E181" s="182"/>
      <c r="F181" s="62" t="s">
        <v>41</v>
      </c>
      <c r="G181" s="63">
        <v>-1.69</v>
      </c>
      <c r="H181" s="64">
        <v>1</v>
      </c>
      <c r="I181" s="97">
        <v>-1.69</v>
      </c>
      <c r="J181" s="90">
        <v>9727.3700000000008</v>
      </c>
      <c r="K181" s="63"/>
      <c r="L181" s="90">
        <v>-16439.259999999998</v>
      </c>
      <c r="M181" s="97">
        <v>9.43</v>
      </c>
      <c r="N181" s="91">
        <v>-155022.22</v>
      </c>
      <c r="EZ181" s="58"/>
      <c r="FA181" s="59"/>
      <c r="FB181" s="59" t="s">
        <v>244</v>
      </c>
      <c r="FC181" s="59" t="s">
        <v>76</v>
      </c>
      <c r="FD181" s="59" t="s">
        <v>76</v>
      </c>
      <c r="FI181" s="59"/>
    </row>
    <row r="182" spans="1:166" customFormat="1" ht="15" x14ac:dyDescent="0.25">
      <c r="A182" s="88"/>
      <c r="B182" s="89"/>
      <c r="C182" s="182" t="s">
        <v>144</v>
      </c>
      <c r="D182" s="182"/>
      <c r="E182" s="182"/>
      <c r="F182" s="62"/>
      <c r="G182" s="63"/>
      <c r="H182" s="63"/>
      <c r="I182" s="63"/>
      <c r="J182" s="65"/>
      <c r="K182" s="63"/>
      <c r="L182" s="90">
        <v>-16439.259999999998</v>
      </c>
      <c r="M182" s="84"/>
      <c r="N182" s="91">
        <v>-155022.22</v>
      </c>
      <c r="EZ182" s="58"/>
      <c r="FA182" s="59"/>
      <c r="FB182" s="59"/>
      <c r="FC182" s="59"/>
      <c r="FD182" s="59"/>
      <c r="FI182" s="59" t="s">
        <v>144</v>
      </c>
    </row>
    <row r="183" spans="1:166" customFormat="1" ht="15" x14ac:dyDescent="0.25">
      <c r="A183" s="60" t="s">
        <v>245</v>
      </c>
      <c r="B183" s="61" t="s">
        <v>177</v>
      </c>
      <c r="C183" s="182" t="s">
        <v>246</v>
      </c>
      <c r="D183" s="182"/>
      <c r="E183" s="182"/>
      <c r="F183" s="62" t="s">
        <v>34</v>
      </c>
      <c r="G183" s="63">
        <v>972</v>
      </c>
      <c r="H183" s="64">
        <v>1</v>
      </c>
      <c r="I183" s="64">
        <v>972</v>
      </c>
      <c r="J183" s="99">
        <v>28.95</v>
      </c>
      <c r="K183" s="96">
        <v>1.04236</v>
      </c>
      <c r="L183" s="90">
        <v>29331.38</v>
      </c>
      <c r="M183" s="97">
        <v>9.43</v>
      </c>
      <c r="N183" s="91">
        <v>276594.90999999997</v>
      </c>
      <c r="EZ183" s="58"/>
      <c r="FA183" s="59"/>
      <c r="FB183" s="59" t="s">
        <v>246</v>
      </c>
      <c r="FC183" s="59" t="s">
        <v>76</v>
      </c>
      <c r="FD183" s="59" t="s">
        <v>76</v>
      </c>
      <c r="FI183" s="59"/>
    </row>
    <row r="184" spans="1:166" customFormat="1" ht="15" x14ac:dyDescent="0.25">
      <c r="A184" s="67"/>
      <c r="B184" s="68"/>
      <c r="C184" s="170" t="s">
        <v>438</v>
      </c>
      <c r="D184" s="170"/>
      <c r="E184" s="170"/>
      <c r="F184" s="170"/>
      <c r="G184" s="170"/>
      <c r="H184" s="170"/>
      <c r="I184" s="170"/>
      <c r="J184" s="170"/>
      <c r="K184" s="170"/>
      <c r="L184" s="170"/>
      <c r="M184" s="170"/>
      <c r="N184" s="183"/>
      <c r="EZ184" s="58"/>
      <c r="FA184" s="59"/>
      <c r="FB184" s="59"/>
      <c r="FC184" s="59"/>
      <c r="FD184" s="59"/>
      <c r="FI184" s="59"/>
      <c r="FJ184" s="69" t="s">
        <v>438</v>
      </c>
    </row>
    <row r="185" spans="1:166" customFormat="1" ht="15" x14ac:dyDescent="0.25">
      <c r="A185" s="88"/>
      <c r="B185" s="89"/>
      <c r="C185" s="182" t="s">
        <v>144</v>
      </c>
      <c r="D185" s="182"/>
      <c r="E185" s="182"/>
      <c r="F185" s="62"/>
      <c r="G185" s="63"/>
      <c r="H185" s="63"/>
      <c r="I185" s="63"/>
      <c r="J185" s="65"/>
      <c r="K185" s="63"/>
      <c r="L185" s="90">
        <v>29331.38</v>
      </c>
      <c r="M185" s="84"/>
      <c r="N185" s="91">
        <v>276594.90999999997</v>
      </c>
      <c r="EZ185" s="58"/>
      <c r="FA185" s="59"/>
      <c r="FB185" s="59"/>
      <c r="FC185" s="59"/>
      <c r="FD185" s="59"/>
      <c r="FI185" s="59" t="s">
        <v>144</v>
      </c>
    </row>
    <row r="186" spans="1:166" customFormat="1" ht="15" x14ac:dyDescent="0.25">
      <c r="A186" s="60" t="s">
        <v>247</v>
      </c>
      <c r="B186" s="61" t="s">
        <v>177</v>
      </c>
      <c r="C186" s="182" t="s">
        <v>35</v>
      </c>
      <c r="D186" s="182"/>
      <c r="E186" s="182"/>
      <c r="F186" s="62" t="s">
        <v>34</v>
      </c>
      <c r="G186" s="63">
        <v>37</v>
      </c>
      <c r="H186" s="64">
        <v>1</v>
      </c>
      <c r="I186" s="64">
        <v>37</v>
      </c>
      <c r="J186" s="90">
        <v>2099.6799999999998</v>
      </c>
      <c r="K186" s="96">
        <v>1.04236</v>
      </c>
      <c r="L186" s="90">
        <v>80979.03</v>
      </c>
      <c r="M186" s="97">
        <v>9.43</v>
      </c>
      <c r="N186" s="91">
        <v>763632.25</v>
      </c>
      <c r="EZ186" s="58"/>
      <c r="FA186" s="59"/>
      <c r="FB186" s="59" t="s">
        <v>35</v>
      </c>
      <c r="FC186" s="59" t="s">
        <v>76</v>
      </c>
      <c r="FD186" s="59" t="s">
        <v>76</v>
      </c>
      <c r="FI186" s="59"/>
    </row>
    <row r="187" spans="1:166" customFormat="1" ht="15" x14ac:dyDescent="0.25">
      <c r="A187" s="67"/>
      <c r="B187" s="68"/>
      <c r="C187" s="170" t="s">
        <v>439</v>
      </c>
      <c r="D187" s="170"/>
      <c r="E187" s="170"/>
      <c r="F187" s="170"/>
      <c r="G187" s="170"/>
      <c r="H187" s="170"/>
      <c r="I187" s="170"/>
      <c r="J187" s="170"/>
      <c r="K187" s="170"/>
      <c r="L187" s="170"/>
      <c r="M187" s="170"/>
      <c r="N187" s="183"/>
      <c r="EZ187" s="58"/>
      <c r="FA187" s="59"/>
      <c r="FB187" s="59"/>
      <c r="FC187" s="59"/>
      <c r="FD187" s="59"/>
      <c r="FI187" s="59"/>
      <c r="FJ187" s="69" t="s">
        <v>439</v>
      </c>
    </row>
    <row r="188" spans="1:166" customFormat="1" ht="15" x14ac:dyDescent="0.25">
      <c r="A188" s="88"/>
      <c r="B188" s="89"/>
      <c r="C188" s="182" t="s">
        <v>144</v>
      </c>
      <c r="D188" s="182"/>
      <c r="E188" s="182"/>
      <c r="F188" s="62"/>
      <c r="G188" s="63"/>
      <c r="H188" s="63"/>
      <c r="I188" s="63"/>
      <c r="J188" s="65"/>
      <c r="K188" s="63"/>
      <c r="L188" s="90">
        <v>80979.03</v>
      </c>
      <c r="M188" s="84"/>
      <c r="N188" s="91">
        <v>763632.25</v>
      </c>
      <c r="EZ188" s="58"/>
      <c r="FA188" s="59"/>
      <c r="FB188" s="59"/>
      <c r="FC188" s="59"/>
      <c r="FD188" s="59"/>
      <c r="FI188" s="59" t="s">
        <v>144</v>
      </c>
    </row>
    <row r="189" spans="1:166" customFormat="1" ht="15" x14ac:dyDescent="0.25">
      <c r="A189" s="60" t="s">
        <v>248</v>
      </c>
      <c r="B189" s="61" t="s">
        <v>177</v>
      </c>
      <c r="C189" s="182" t="s">
        <v>249</v>
      </c>
      <c r="D189" s="182"/>
      <c r="E189" s="182"/>
      <c r="F189" s="62" t="s">
        <v>34</v>
      </c>
      <c r="G189" s="63">
        <v>316</v>
      </c>
      <c r="H189" s="64">
        <v>1</v>
      </c>
      <c r="I189" s="64">
        <v>316</v>
      </c>
      <c r="J189" s="90">
        <v>1228</v>
      </c>
      <c r="K189" s="96">
        <v>1.04236</v>
      </c>
      <c r="L189" s="90">
        <v>404485.71</v>
      </c>
      <c r="M189" s="97">
        <v>9.43</v>
      </c>
      <c r="N189" s="91">
        <v>3814300.25</v>
      </c>
      <c r="EZ189" s="58"/>
      <c r="FA189" s="59"/>
      <c r="FB189" s="59" t="s">
        <v>249</v>
      </c>
      <c r="FC189" s="59" t="s">
        <v>76</v>
      </c>
      <c r="FD189" s="59" t="s">
        <v>76</v>
      </c>
      <c r="FI189" s="59"/>
    </row>
    <row r="190" spans="1:166" customFormat="1" ht="15" x14ac:dyDescent="0.25">
      <c r="A190" s="67"/>
      <c r="B190" s="68"/>
      <c r="C190" s="170" t="s">
        <v>440</v>
      </c>
      <c r="D190" s="170"/>
      <c r="E190" s="170"/>
      <c r="F190" s="170"/>
      <c r="G190" s="170"/>
      <c r="H190" s="170"/>
      <c r="I190" s="170"/>
      <c r="J190" s="170"/>
      <c r="K190" s="170"/>
      <c r="L190" s="170"/>
      <c r="M190" s="170"/>
      <c r="N190" s="183"/>
      <c r="EZ190" s="58"/>
      <c r="FA190" s="59"/>
      <c r="FB190" s="59"/>
      <c r="FC190" s="59"/>
      <c r="FD190" s="59"/>
      <c r="FI190" s="59"/>
      <c r="FJ190" s="69" t="s">
        <v>440</v>
      </c>
    </row>
    <row r="191" spans="1:166" customFormat="1" ht="15" x14ac:dyDescent="0.25">
      <c r="A191" s="88"/>
      <c r="B191" s="89"/>
      <c r="C191" s="182" t="s">
        <v>144</v>
      </c>
      <c r="D191" s="182"/>
      <c r="E191" s="182"/>
      <c r="F191" s="62"/>
      <c r="G191" s="63"/>
      <c r="H191" s="63"/>
      <c r="I191" s="63"/>
      <c r="J191" s="65"/>
      <c r="K191" s="63"/>
      <c r="L191" s="90">
        <v>404485.71</v>
      </c>
      <c r="M191" s="84"/>
      <c r="N191" s="91">
        <v>3814300.25</v>
      </c>
      <c r="EZ191" s="58"/>
      <c r="FA191" s="59"/>
      <c r="FB191" s="59"/>
      <c r="FC191" s="59"/>
      <c r="FD191" s="59"/>
      <c r="FI191" s="59" t="s">
        <v>144</v>
      </c>
    </row>
    <row r="192" spans="1:166" customFormat="1" ht="34.5" x14ac:dyDescent="0.25">
      <c r="A192" s="60" t="s">
        <v>250</v>
      </c>
      <c r="B192" s="61" t="s">
        <v>251</v>
      </c>
      <c r="C192" s="182" t="s">
        <v>252</v>
      </c>
      <c r="D192" s="182"/>
      <c r="E192" s="182"/>
      <c r="F192" s="62" t="s">
        <v>253</v>
      </c>
      <c r="G192" s="63">
        <v>0.48513000000000001</v>
      </c>
      <c r="H192" s="64">
        <v>1</v>
      </c>
      <c r="I192" s="96">
        <v>0.48513000000000001</v>
      </c>
      <c r="J192" s="65"/>
      <c r="K192" s="63"/>
      <c r="L192" s="65"/>
      <c r="M192" s="63"/>
      <c r="N192" s="66"/>
      <c r="EZ192" s="58"/>
      <c r="FA192" s="59"/>
      <c r="FB192" s="59" t="s">
        <v>252</v>
      </c>
      <c r="FC192" s="59" t="s">
        <v>76</v>
      </c>
      <c r="FD192" s="59" t="s">
        <v>76</v>
      </c>
      <c r="FI192" s="59"/>
    </row>
    <row r="193" spans="1:165" customFormat="1" ht="15" x14ac:dyDescent="0.25">
      <c r="A193" s="67"/>
      <c r="B193" s="68"/>
      <c r="C193" s="170" t="s">
        <v>254</v>
      </c>
      <c r="D193" s="170"/>
      <c r="E193" s="170"/>
      <c r="F193" s="170"/>
      <c r="G193" s="170"/>
      <c r="H193" s="170"/>
      <c r="I193" s="170"/>
      <c r="J193" s="170"/>
      <c r="K193" s="170"/>
      <c r="L193" s="170"/>
      <c r="M193" s="170"/>
      <c r="N193" s="183"/>
      <c r="EZ193" s="58"/>
      <c r="FA193" s="59"/>
      <c r="FB193" s="59"/>
      <c r="FC193" s="59"/>
      <c r="FD193" s="59"/>
      <c r="FE193" s="69" t="s">
        <v>254</v>
      </c>
      <c r="FI193" s="59"/>
    </row>
    <row r="194" spans="1:165" customFormat="1" ht="15" x14ac:dyDescent="0.25">
      <c r="A194" s="70"/>
      <c r="B194" s="71" t="s">
        <v>129</v>
      </c>
      <c r="C194" s="170" t="s">
        <v>134</v>
      </c>
      <c r="D194" s="170"/>
      <c r="E194" s="170"/>
      <c r="F194" s="72"/>
      <c r="G194" s="73"/>
      <c r="H194" s="73"/>
      <c r="I194" s="73"/>
      <c r="J194" s="76">
        <v>1107.95</v>
      </c>
      <c r="K194" s="98">
        <v>1.66635</v>
      </c>
      <c r="L194" s="74">
        <v>895.66</v>
      </c>
      <c r="M194" s="77">
        <v>51.63</v>
      </c>
      <c r="N194" s="78">
        <v>46242.93</v>
      </c>
      <c r="EZ194" s="58"/>
      <c r="FA194" s="59"/>
      <c r="FB194" s="59"/>
      <c r="FC194" s="59"/>
      <c r="FD194" s="59"/>
      <c r="FF194" s="69" t="s">
        <v>134</v>
      </c>
      <c r="FI194" s="59"/>
    </row>
    <row r="195" spans="1:165" customFormat="1" ht="15" x14ac:dyDescent="0.25">
      <c r="A195" s="70"/>
      <c r="B195" s="71" t="s">
        <v>145</v>
      </c>
      <c r="C195" s="170" t="s">
        <v>149</v>
      </c>
      <c r="D195" s="170"/>
      <c r="E195" s="170"/>
      <c r="F195" s="72"/>
      <c r="G195" s="73"/>
      <c r="H195" s="73"/>
      <c r="I195" s="73"/>
      <c r="J195" s="76">
        <v>12533.99</v>
      </c>
      <c r="K195" s="98">
        <v>1.81125</v>
      </c>
      <c r="L195" s="76">
        <v>11013.51</v>
      </c>
      <c r="M195" s="77">
        <v>15.56</v>
      </c>
      <c r="N195" s="78">
        <v>171370.22</v>
      </c>
      <c r="EZ195" s="58"/>
      <c r="FA195" s="59"/>
      <c r="FB195" s="59"/>
      <c r="FC195" s="59"/>
      <c r="FD195" s="59"/>
      <c r="FF195" s="69" t="s">
        <v>149</v>
      </c>
      <c r="FI195" s="59"/>
    </row>
    <row r="196" spans="1:165" customFormat="1" ht="15" x14ac:dyDescent="0.25">
      <c r="A196" s="70"/>
      <c r="B196" s="71" t="s">
        <v>150</v>
      </c>
      <c r="C196" s="170" t="s">
        <v>151</v>
      </c>
      <c r="D196" s="170"/>
      <c r="E196" s="170"/>
      <c r="F196" s="72"/>
      <c r="G196" s="73"/>
      <c r="H196" s="73"/>
      <c r="I196" s="73"/>
      <c r="J196" s="74">
        <v>820.22</v>
      </c>
      <c r="K196" s="98">
        <v>1.81125</v>
      </c>
      <c r="L196" s="74">
        <v>720.72</v>
      </c>
      <c r="M196" s="77">
        <v>51.63</v>
      </c>
      <c r="N196" s="78">
        <v>37210.769999999997</v>
      </c>
      <c r="EZ196" s="58"/>
      <c r="FA196" s="59"/>
      <c r="FB196" s="59"/>
      <c r="FC196" s="59"/>
      <c r="FD196" s="59"/>
      <c r="FF196" s="69" t="s">
        <v>151</v>
      </c>
      <c r="FI196" s="59"/>
    </row>
    <row r="197" spans="1:165" customFormat="1" ht="15" x14ac:dyDescent="0.25">
      <c r="A197" s="70"/>
      <c r="B197" s="71" t="s">
        <v>164</v>
      </c>
      <c r="C197" s="170" t="s">
        <v>175</v>
      </c>
      <c r="D197" s="170"/>
      <c r="E197" s="170"/>
      <c r="F197" s="72"/>
      <c r="G197" s="73"/>
      <c r="H197" s="73"/>
      <c r="I197" s="73"/>
      <c r="J197" s="76">
        <v>230267.7</v>
      </c>
      <c r="K197" s="73"/>
      <c r="L197" s="76">
        <v>111709.77</v>
      </c>
      <c r="M197" s="77">
        <v>9.43</v>
      </c>
      <c r="N197" s="78">
        <v>1053423.1299999999</v>
      </c>
      <c r="EZ197" s="58"/>
      <c r="FA197" s="59"/>
      <c r="FB197" s="59"/>
      <c r="FC197" s="59"/>
      <c r="FD197" s="59"/>
      <c r="FF197" s="69" t="s">
        <v>175</v>
      </c>
      <c r="FI197" s="59"/>
    </row>
    <row r="198" spans="1:165" customFormat="1" ht="15" x14ac:dyDescent="0.25">
      <c r="A198" s="79"/>
      <c r="B198" s="71"/>
      <c r="C198" s="170" t="s">
        <v>135</v>
      </c>
      <c r="D198" s="170"/>
      <c r="E198" s="170"/>
      <c r="F198" s="72" t="s">
        <v>136</v>
      </c>
      <c r="G198" s="77">
        <v>134.46</v>
      </c>
      <c r="H198" s="98">
        <v>1.66635</v>
      </c>
      <c r="I198" s="95">
        <v>108.6969766</v>
      </c>
      <c r="J198" s="81"/>
      <c r="K198" s="73"/>
      <c r="L198" s="81"/>
      <c r="M198" s="73"/>
      <c r="N198" s="82"/>
      <c r="EZ198" s="58"/>
      <c r="FA198" s="59"/>
      <c r="FB198" s="59"/>
      <c r="FC198" s="59"/>
      <c r="FD198" s="59"/>
      <c r="FG198" s="69" t="s">
        <v>135</v>
      </c>
      <c r="FI198" s="59"/>
    </row>
    <row r="199" spans="1:165" customFormat="1" ht="15" x14ac:dyDescent="0.25">
      <c r="A199" s="79"/>
      <c r="B199" s="71"/>
      <c r="C199" s="170" t="s">
        <v>152</v>
      </c>
      <c r="D199" s="170"/>
      <c r="E199" s="170"/>
      <c r="F199" s="72" t="s">
        <v>136</v>
      </c>
      <c r="G199" s="77">
        <v>54.89</v>
      </c>
      <c r="H199" s="98">
        <v>1.81125</v>
      </c>
      <c r="I199" s="95">
        <v>48.231388099999997</v>
      </c>
      <c r="J199" s="81"/>
      <c r="K199" s="73"/>
      <c r="L199" s="81"/>
      <c r="M199" s="73"/>
      <c r="N199" s="82"/>
      <c r="EZ199" s="58"/>
      <c r="FA199" s="59"/>
      <c r="FB199" s="59"/>
      <c r="FC199" s="59"/>
      <c r="FD199" s="59"/>
      <c r="FG199" s="69" t="s">
        <v>152</v>
      </c>
      <c r="FI199" s="59"/>
    </row>
    <row r="200" spans="1:165" customFormat="1" ht="15" x14ac:dyDescent="0.25">
      <c r="A200" s="67"/>
      <c r="B200" s="71"/>
      <c r="C200" s="172" t="s">
        <v>137</v>
      </c>
      <c r="D200" s="172"/>
      <c r="E200" s="172"/>
      <c r="F200" s="83"/>
      <c r="G200" s="84"/>
      <c r="H200" s="84"/>
      <c r="I200" s="84"/>
      <c r="J200" s="86">
        <v>243909.64</v>
      </c>
      <c r="K200" s="84"/>
      <c r="L200" s="86">
        <v>123618.94</v>
      </c>
      <c r="M200" s="84"/>
      <c r="N200" s="87">
        <v>1271036.28</v>
      </c>
      <c r="EZ200" s="58"/>
      <c r="FA200" s="59"/>
      <c r="FB200" s="59"/>
      <c r="FC200" s="59"/>
      <c r="FD200" s="59"/>
      <c r="FH200" s="69" t="s">
        <v>137</v>
      </c>
      <c r="FI200" s="59"/>
    </row>
    <row r="201" spans="1:165" customFormat="1" ht="15" x14ac:dyDescent="0.25">
      <c r="A201" s="79"/>
      <c r="B201" s="71"/>
      <c r="C201" s="170" t="s">
        <v>138</v>
      </c>
      <c r="D201" s="170"/>
      <c r="E201" s="170"/>
      <c r="F201" s="72"/>
      <c r="G201" s="73"/>
      <c r="H201" s="73"/>
      <c r="I201" s="73"/>
      <c r="J201" s="81"/>
      <c r="K201" s="73"/>
      <c r="L201" s="76">
        <v>1616.38</v>
      </c>
      <c r="M201" s="73"/>
      <c r="N201" s="78">
        <v>83453.7</v>
      </c>
      <c r="EZ201" s="58"/>
      <c r="FA201" s="59"/>
      <c r="FB201" s="59"/>
      <c r="FC201" s="59"/>
      <c r="FD201" s="59"/>
      <c r="FG201" s="69" t="s">
        <v>138</v>
      </c>
      <c r="FI201" s="59"/>
    </row>
    <row r="202" spans="1:165" customFormat="1" ht="22.5" x14ac:dyDescent="0.25">
      <c r="A202" s="79"/>
      <c r="B202" s="71" t="s">
        <v>153</v>
      </c>
      <c r="C202" s="170" t="s">
        <v>154</v>
      </c>
      <c r="D202" s="170"/>
      <c r="E202" s="170"/>
      <c r="F202" s="72" t="s">
        <v>141</v>
      </c>
      <c r="G202" s="80">
        <v>109</v>
      </c>
      <c r="H202" s="73"/>
      <c r="I202" s="80">
        <v>109</v>
      </c>
      <c r="J202" s="81"/>
      <c r="K202" s="73"/>
      <c r="L202" s="76">
        <v>1761.85</v>
      </c>
      <c r="M202" s="73"/>
      <c r="N202" s="78">
        <v>90964.53</v>
      </c>
      <c r="EZ202" s="58"/>
      <c r="FA202" s="59"/>
      <c r="FB202" s="59"/>
      <c r="FC202" s="59"/>
      <c r="FD202" s="59"/>
      <c r="FG202" s="69" t="s">
        <v>154</v>
      </c>
      <c r="FI202" s="59"/>
    </row>
    <row r="203" spans="1:165" customFormat="1" ht="45" x14ac:dyDescent="0.25">
      <c r="A203" s="79"/>
      <c r="B203" s="71" t="s">
        <v>155</v>
      </c>
      <c r="C203" s="170" t="s">
        <v>156</v>
      </c>
      <c r="D203" s="170"/>
      <c r="E203" s="170"/>
      <c r="F203" s="72" t="s">
        <v>141</v>
      </c>
      <c r="G203" s="80">
        <v>65</v>
      </c>
      <c r="H203" s="77">
        <v>0.85</v>
      </c>
      <c r="I203" s="77">
        <v>55.25</v>
      </c>
      <c r="J203" s="81"/>
      <c r="K203" s="73"/>
      <c r="L203" s="74">
        <v>893.05</v>
      </c>
      <c r="M203" s="73"/>
      <c r="N203" s="78">
        <v>46108.17</v>
      </c>
      <c r="EZ203" s="58"/>
      <c r="FA203" s="59"/>
      <c r="FB203" s="59"/>
      <c r="FC203" s="59"/>
      <c r="FD203" s="59"/>
      <c r="FG203" s="69" t="s">
        <v>156</v>
      </c>
      <c r="FI203" s="59"/>
    </row>
    <row r="204" spans="1:165" customFormat="1" ht="15" x14ac:dyDescent="0.25">
      <c r="A204" s="88"/>
      <c r="B204" s="89"/>
      <c r="C204" s="182" t="s">
        <v>144</v>
      </c>
      <c r="D204" s="182"/>
      <c r="E204" s="182"/>
      <c r="F204" s="62"/>
      <c r="G204" s="63"/>
      <c r="H204" s="63"/>
      <c r="I204" s="63"/>
      <c r="J204" s="65"/>
      <c r="K204" s="63"/>
      <c r="L204" s="90">
        <v>126273.84</v>
      </c>
      <c r="M204" s="84"/>
      <c r="N204" s="91">
        <v>1408108.98</v>
      </c>
      <c r="EZ204" s="58"/>
      <c r="FA204" s="59"/>
      <c r="FB204" s="59"/>
      <c r="FC204" s="59"/>
      <c r="FD204" s="59"/>
      <c r="FI204" s="59" t="s">
        <v>144</v>
      </c>
    </row>
    <row r="205" spans="1:165" customFormat="1" ht="34.5" x14ac:dyDescent="0.25">
      <c r="A205" s="60" t="s">
        <v>255</v>
      </c>
      <c r="B205" s="61" t="s">
        <v>256</v>
      </c>
      <c r="C205" s="182" t="s">
        <v>257</v>
      </c>
      <c r="D205" s="182"/>
      <c r="E205" s="182"/>
      <c r="F205" s="62" t="s">
        <v>12</v>
      </c>
      <c r="G205" s="63">
        <v>-567.6</v>
      </c>
      <c r="H205" s="64">
        <v>1</v>
      </c>
      <c r="I205" s="100">
        <v>-567.6</v>
      </c>
      <c r="J205" s="99">
        <v>196.81</v>
      </c>
      <c r="K205" s="63"/>
      <c r="L205" s="90">
        <v>-111709.36</v>
      </c>
      <c r="M205" s="97">
        <v>9.43</v>
      </c>
      <c r="N205" s="91">
        <v>-1053419.26</v>
      </c>
      <c r="EZ205" s="58"/>
      <c r="FA205" s="59"/>
      <c r="FB205" s="59" t="s">
        <v>257</v>
      </c>
      <c r="FC205" s="59" t="s">
        <v>76</v>
      </c>
      <c r="FD205" s="59" t="s">
        <v>76</v>
      </c>
      <c r="FI205" s="59"/>
    </row>
    <row r="206" spans="1:165" customFormat="1" ht="15" x14ac:dyDescent="0.25">
      <c r="A206" s="88"/>
      <c r="B206" s="89"/>
      <c r="C206" s="182" t="s">
        <v>144</v>
      </c>
      <c r="D206" s="182"/>
      <c r="E206" s="182"/>
      <c r="F206" s="62"/>
      <c r="G206" s="63"/>
      <c r="H206" s="63"/>
      <c r="I206" s="63"/>
      <c r="J206" s="65"/>
      <c r="K206" s="63"/>
      <c r="L206" s="90">
        <v>-111709.36</v>
      </c>
      <c r="M206" s="84"/>
      <c r="N206" s="91">
        <v>-1053419.26</v>
      </c>
      <c r="EZ206" s="58"/>
      <c r="FA206" s="59"/>
      <c r="FB206" s="59"/>
      <c r="FC206" s="59"/>
      <c r="FD206" s="59"/>
      <c r="FI206" s="59" t="s">
        <v>144</v>
      </c>
    </row>
    <row r="207" spans="1:165" customFormat="1" ht="15" x14ac:dyDescent="0.25">
      <c r="A207" s="60" t="s">
        <v>258</v>
      </c>
      <c r="B207" s="61" t="s">
        <v>177</v>
      </c>
      <c r="C207" s="182" t="s">
        <v>178</v>
      </c>
      <c r="D207" s="182"/>
      <c r="E207" s="182"/>
      <c r="F207" s="62" t="s">
        <v>12</v>
      </c>
      <c r="G207" s="63">
        <v>567.6</v>
      </c>
      <c r="H207" s="64">
        <v>1</v>
      </c>
      <c r="I207" s="100">
        <v>567.6</v>
      </c>
      <c r="J207" s="99">
        <v>610.82000000000005</v>
      </c>
      <c r="K207" s="96">
        <v>1.04236</v>
      </c>
      <c r="L207" s="90">
        <v>361387.7</v>
      </c>
      <c r="M207" s="97">
        <v>9.43</v>
      </c>
      <c r="N207" s="91">
        <v>3407886.01</v>
      </c>
      <c r="EZ207" s="58"/>
      <c r="FA207" s="59"/>
      <c r="FB207" s="59" t="s">
        <v>178</v>
      </c>
      <c r="FC207" s="59" t="s">
        <v>76</v>
      </c>
      <c r="FD207" s="59" t="s">
        <v>76</v>
      </c>
      <c r="FI207" s="59"/>
    </row>
    <row r="208" spans="1:165" customFormat="1" ht="15" x14ac:dyDescent="0.25">
      <c r="A208" s="67"/>
      <c r="B208" s="68"/>
      <c r="C208" s="170" t="s">
        <v>259</v>
      </c>
      <c r="D208" s="170"/>
      <c r="E208" s="170"/>
      <c r="F208" s="170"/>
      <c r="G208" s="170"/>
      <c r="H208" s="170"/>
      <c r="I208" s="170"/>
      <c r="J208" s="170"/>
      <c r="K208" s="170"/>
      <c r="L208" s="170"/>
      <c r="M208" s="170"/>
      <c r="N208" s="183"/>
      <c r="EZ208" s="58"/>
      <c r="FA208" s="59"/>
      <c r="FB208" s="59"/>
      <c r="FC208" s="59"/>
      <c r="FD208" s="59"/>
      <c r="FE208" s="69" t="s">
        <v>259</v>
      </c>
      <c r="FI208" s="59"/>
    </row>
    <row r="209" spans="1:166" customFormat="1" ht="15" x14ac:dyDescent="0.25">
      <c r="A209" s="67"/>
      <c r="B209" s="68"/>
      <c r="C209" s="170" t="s">
        <v>430</v>
      </c>
      <c r="D209" s="170"/>
      <c r="E209" s="170"/>
      <c r="F209" s="170"/>
      <c r="G209" s="170"/>
      <c r="H209" s="170"/>
      <c r="I209" s="170"/>
      <c r="J209" s="170"/>
      <c r="K209" s="170"/>
      <c r="L209" s="170"/>
      <c r="M209" s="170"/>
      <c r="N209" s="183"/>
      <c r="EZ209" s="58"/>
      <c r="FA209" s="59"/>
      <c r="FB209" s="59"/>
      <c r="FC209" s="59"/>
      <c r="FD209" s="59"/>
      <c r="FI209" s="59"/>
      <c r="FJ209" s="69" t="s">
        <v>430</v>
      </c>
    </row>
    <row r="210" spans="1:166" customFormat="1" ht="15" x14ac:dyDescent="0.25">
      <c r="A210" s="88"/>
      <c r="B210" s="89"/>
      <c r="C210" s="182" t="s">
        <v>144</v>
      </c>
      <c r="D210" s="182"/>
      <c r="E210" s="182"/>
      <c r="F210" s="62"/>
      <c r="G210" s="63"/>
      <c r="H210" s="63"/>
      <c r="I210" s="63"/>
      <c r="J210" s="65"/>
      <c r="K210" s="63"/>
      <c r="L210" s="90">
        <v>361387.7</v>
      </c>
      <c r="M210" s="84"/>
      <c r="N210" s="91">
        <v>3407886.01</v>
      </c>
      <c r="EZ210" s="58"/>
      <c r="FA210" s="59"/>
      <c r="FB210" s="59"/>
      <c r="FC210" s="59"/>
      <c r="FD210" s="59"/>
      <c r="FI210" s="59" t="s">
        <v>144</v>
      </c>
    </row>
    <row r="211" spans="1:166" customFormat="1" ht="57" x14ac:dyDescent="0.25">
      <c r="A211" s="60" t="s">
        <v>260</v>
      </c>
      <c r="B211" s="61" t="s">
        <v>261</v>
      </c>
      <c r="C211" s="182" t="s">
        <v>262</v>
      </c>
      <c r="D211" s="182"/>
      <c r="E211" s="182"/>
      <c r="F211" s="62" t="s">
        <v>148</v>
      </c>
      <c r="G211" s="63">
        <v>1</v>
      </c>
      <c r="H211" s="64">
        <v>1</v>
      </c>
      <c r="I211" s="64">
        <v>1</v>
      </c>
      <c r="J211" s="65"/>
      <c r="K211" s="63"/>
      <c r="L211" s="65"/>
      <c r="M211" s="63"/>
      <c r="N211" s="66"/>
      <c r="EZ211" s="58"/>
      <c r="FA211" s="59"/>
      <c r="FB211" s="59" t="s">
        <v>262</v>
      </c>
      <c r="FC211" s="59" t="s">
        <v>76</v>
      </c>
      <c r="FD211" s="59" t="s">
        <v>76</v>
      </c>
      <c r="FI211" s="59"/>
    </row>
    <row r="212" spans="1:166" customFormat="1" ht="15" x14ac:dyDescent="0.25">
      <c r="A212" s="70"/>
      <c r="B212" s="71" t="s">
        <v>129</v>
      </c>
      <c r="C212" s="170" t="s">
        <v>134</v>
      </c>
      <c r="D212" s="170"/>
      <c r="E212" s="170"/>
      <c r="F212" s="72"/>
      <c r="G212" s="73"/>
      <c r="H212" s="73"/>
      <c r="I212" s="73"/>
      <c r="J212" s="74">
        <v>991.03</v>
      </c>
      <c r="K212" s="75">
        <v>1.3225</v>
      </c>
      <c r="L212" s="76">
        <v>1310.6400000000001</v>
      </c>
      <c r="M212" s="77">
        <v>51.63</v>
      </c>
      <c r="N212" s="78">
        <v>67668.34</v>
      </c>
      <c r="EZ212" s="58"/>
      <c r="FA212" s="59"/>
      <c r="FB212" s="59"/>
      <c r="FC212" s="59"/>
      <c r="FD212" s="59"/>
      <c r="FF212" s="69" t="s">
        <v>134</v>
      </c>
      <c r="FI212" s="59"/>
    </row>
    <row r="213" spans="1:166" customFormat="1" ht="15" x14ac:dyDescent="0.25">
      <c r="A213" s="70"/>
      <c r="B213" s="71" t="s">
        <v>145</v>
      </c>
      <c r="C213" s="170" t="s">
        <v>149</v>
      </c>
      <c r="D213" s="170"/>
      <c r="E213" s="170"/>
      <c r="F213" s="72"/>
      <c r="G213" s="73"/>
      <c r="H213" s="73"/>
      <c r="I213" s="73"/>
      <c r="J213" s="76">
        <v>9818.43</v>
      </c>
      <c r="K213" s="75">
        <v>1.4375</v>
      </c>
      <c r="L213" s="76">
        <v>14113.99</v>
      </c>
      <c r="M213" s="77">
        <v>15.56</v>
      </c>
      <c r="N213" s="78">
        <v>219613.68</v>
      </c>
      <c r="EZ213" s="58"/>
      <c r="FA213" s="59"/>
      <c r="FB213" s="59"/>
      <c r="FC213" s="59"/>
      <c r="FD213" s="59"/>
      <c r="FF213" s="69" t="s">
        <v>149</v>
      </c>
      <c r="FI213" s="59"/>
    </row>
    <row r="214" spans="1:166" customFormat="1" ht="15" x14ac:dyDescent="0.25">
      <c r="A214" s="70"/>
      <c r="B214" s="71" t="s">
        <v>150</v>
      </c>
      <c r="C214" s="170" t="s">
        <v>151</v>
      </c>
      <c r="D214" s="170"/>
      <c r="E214" s="170"/>
      <c r="F214" s="72"/>
      <c r="G214" s="73"/>
      <c r="H214" s="73"/>
      <c r="I214" s="73"/>
      <c r="J214" s="74">
        <v>554.48</v>
      </c>
      <c r="K214" s="75">
        <v>1.4375</v>
      </c>
      <c r="L214" s="74">
        <v>797.07</v>
      </c>
      <c r="M214" s="77">
        <v>51.63</v>
      </c>
      <c r="N214" s="78">
        <v>41152.720000000001</v>
      </c>
      <c r="EZ214" s="58"/>
      <c r="FA214" s="59"/>
      <c r="FB214" s="59"/>
      <c r="FC214" s="59"/>
      <c r="FD214" s="59"/>
      <c r="FF214" s="69" t="s">
        <v>151</v>
      </c>
      <c r="FI214" s="59"/>
    </row>
    <row r="215" spans="1:166" customFormat="1" ht="15" x14ac:dyDescent="0.25">
      <c r="A215" s="79"/>
      <c r="B215" s="71"/>
      <c r="C215" s="170" t="s">
        <v>135</v>
      </c>
      <c r="D215" s="170"/>
      <c r="E215" s="170"/>
      <c r="F215" s="72" t="s">
        <v>136</v>
      </c>
      <c r="G215" s="93">
        <v>122.5</v>
      </c>
      <c r="H215" s="75">
        <v>1.3225</v>
      </c>
      <c r="I215" s="98">
        <v>162.00624999999999</v>
      </c>
      <c r="J215" s="81"/>
      <c r="K215" s="73"/>
      <c r="L215" s="81"/>
      <c r="M215" s="73"/>
      <c r="N215" s="82"/>
      <c r="EZ215" s="58"/>
      <c r="FA215" s="59"/>
      <c r="FB215" s="59"/>
      <c r="FC215" s="59"/>
      <c r="FD215" s="59"/>
      <c r="FG215" s="69" t="s">
        <v>135</v>
      </c>
      <c r="FI215" s="59"/>
    </row>
    <row r="216" spans="1:166" customFormat="1" ht="15" x14ac:dyDescent="0.25">
      <c r="A216" s="79"/>
      <c r="B216" s="71"/>
      <c r="C216" s="170" t="s">
        <v>152</v>
      </c>
      <c r="D216" s="170"/>
      <c r="E216" s="170"/>
      <c r="F216" s="72" t="s">
        <v>136</v>
      </c>
      <c r="G216" s="77">
        <v>39.049999999999997</v>
      </c>
      <c r="H216" s="75">
        <v>1.4375</v>
      </c>
      <c r="I216" s="102">
        <v>56.134374999999999</v>
      </c>
      <c r="J216" s="81"/>
      <c r="K216" s="73"/>
      <c r="L216" s="81"/>
      <c r="M216" s="73"/>
      <c r="N216" s="82"/>
      <c r="EZ216" s="58"/>
      <c r="FA216" s="59"/>
      <c r="FB216" s="59"/>
      <c r="FC216" s="59"/>
      <c r="FD216" s="59"/>
      <c r="FG216" s="69" t="s">
        <v>152</v>
      </c>
      <c r="FI216" s="59"/>
    </row>
    <row r="217" spans="1:166" customFormat="1" ht="15" x14ac:dyDescent="0.25">
      <c r="A217" s="67"/>
      <c r="B217" s="71"/>
      <c r="C217" s="172" t="s">
        <v>137</v>
      </c>
      <c r="D217" s="172"/>
      <c r="E217" s="172"/>
      <c r="F217" s="83"/>
      <c r="G217" s="84"/>
      <c r="H217" s="84"/>
      <c r="I217" s="84"/>
      <c r="J217" s="86">
        <v>10809.46</v>
      </c>
      <c r="K217" s="84"/>
      <c r="L217" s="86">
        <v>15424.63</v>
      </c>
      <c r="M217" s="84"/>
      <c r="N217" s="87">
        <v>287282.02</v>
      </c>
      <c r="EZ217" s="58"/>
      <c r="FA217" s="59"/>
      <c r="FB217" s="59"/>
      <c r="FC217" s="59"/>
      <c r="FD217" s="59"/>
      <c r="FH217" s="69" t="s">
        <v>137</v>
      </c>
      <c r="FI217" s="59"/>
    </row>
    <row r="218" spans="1:166" customFormat="1" ht="15" x14ac:dyDescent="0.25">
      <c r="A218" s="79"/>
      <c r="B218" s="71"/>
      <c r="C218" s="170" t="s">
        <v>138</v>
      </c>
      <c r="D218" s="170"/>
      <c r="E218" s="170"/>
      <c r="F218" s="72"/>
      <c r="G218" s="73"/>
      <c r="H218" s="73"/>
      <c r="I218" s="73"/>
      <c r="J218" s="81"/>
      <c r="K218" s="73"/>
      <c r="L218" s="76">
        <v>2107.71</v>
      </c>
      <c r="M218" s="73"/>
      <c r="N218" s="78">
        <v>108821.06</v>
      </c>
      <c r="EZ218" s="58"/>
      <c r="FA218" s="59"/>
      <c r="FB218" s="59"/>
      <c r="FC218" s="59"/>
      <c r="FD218" s="59"/>
      <c r="FG218" s="69" t="s">
        <v>138</v>
      </c>
      <c r="FI218" s="59"/>
    </row>
    <row r="219" spans="1:166" customFormat="1" ht="22.5" x14ac:dyDescent="0.25">
      <c r="A219" s="79"/>
      <c r="B219" s="71" t="s">
        <v>153</v>
      </c>
      <c r="C219" s="170" t="s">
        <v>154</v>
      </c>
      <c r="D219" s="170"/>
      <c r="E219" s="170"/>
      <c r="F219" s="72" t="s">
        <v>141</v>
      </c>
      <c r="G219" s="80">
        <v>109</v>
      </c>
      <c r="H219" s="73"/>
      <c r="I219" s="80">
        <v>109</v>
      </c>
      <c r="J219" s="81"/>
      <c r="K219" s="73"/>
      <c r="L219" s="76">
        <v>2297.4</v>
      </c>
      <c r="M219" s="73"/>
      <c r="N219" s="78">
        <v>118614.96</v>
      </c>
      <c r="EZ219" s="58"/>
      <c r="FA219" s="59"/>
      <c r="FB219" s="59"/>
      <c r="FC219" s="59"/>
      <c r="FD219" s="59"/>
      <c r="FG219" s="69" t="s">
        <v>154</v>
      </c>
      <c r="FI219" s="59"/>
    </row>
    <row r="220" spans="1:166" customFormat="1" ht="45" x14ac:dyDescent="0.25">
      <c r="A220" s="79"/>
      <c r="B220" s="71" t="s">
        <v>155</v>
      </c>
      <c r="C220" s="170" t="s">
        <v>156</v>
      </c>
      <c r="D220" s="170"/>
      <c r="E220" s="170"/>
      <c r="F220" s="72" t="s">
        <v>141</v>
      </c>
      <c r="G220" s="80">
        <v>65</v>
      </c>
      <c r="H220" s="77">
        <v>0.85</v>
      </c>
      <c r="I220" s="77">
        <v>55.25</v>
      </c>
      <c r="J220" s="81"/>
      <c r="K220" s="73"/>
      <c r="L220" s="76">
        <v>1164.51</v>
      </c>
      <c r="M220" s="73"/>
      <c r="N220" s="78">
        <v>60123.64</v>
      </c>
      <c r="EZ220" s="58"/>
      <c r="FA220" s="59"/>
      <c r="FB220" s="59"/>
      <c r="FC220" s="59"/>
      <c r="FD220" s="59"/>
      <c r="FG220" s="69" t="s">
        <v>156</v>
      </c>
      <c r="FI220" s="59"/>
    </row>
    <row r="221" spans="1:166" customFormat="1" ht="15" x14ac:dyDescent="0.25">
      <c r="A221" s="88"/>
      <c r="B221" s="89"/>
      <c r="C221" s="182" t="s">
        <v>144</v>
      </c>
      <c r="D221" s="182"/>
      <c r="E221" s="182"/>
      <c r="F221" s="62"/>
      <c r="G221" s="63"/>
      <c r="H221" s="63"/>
      <c r="I221" s="63"/>
      <c r="J221" s="65"/>
      <c r="K221" s="63"/>
      <c r="L221" s="90">
        <v>18886.54</v>
      </c>
      <c r="M221" s="84"/>
      <c r="N221" s="91">
        <v>466020.62</v>
      </c>
      <c r="EZ221" s="58"/>
      <c r="FA221" s="59"/>
      <c r="FB221" s="59"/>
      <c r="FC221" s="59"/>
      <c r="FD221" s="59"/>
      <c r="FI221" s="59" t="s">
        <v>144</v>
      </c>
    </row>
    <row r="222" spans="1:166" customFormat="1" ht="15" x14ac:dyDescent="0.25">
      <c r="A222" s="60" t="s">
        <v>263</v>
      </c>
      <c r="B222" s="61" t="s">
        <v>177</v>
      </c>
      <c r="C222" s="182" t="s">
        <v>178</v>
      </c>
      <c r="D222" s="182"/>
      <c r="E222" s="182"/>
      <c r="F222" s="62" t="s">
        <v>12</v>
      </c>
      <c r="G222" s="63">
        <v>56.76</v>
      </c>
      <c r="H222" s="64">
        <v>1</v>
      </c>
      <c r="I222" s="97">
        <v>56.76</v>
      </c>
      <c r="J222" s="99">
        <v>610.82000000000005</v>
      </c>
      <c r="K222" s="96">
        <v>1.04236</v>
      </c>
      <c r="L222" s="90">
        <v>36138.769999999997</v>
      </c>
      <c r="M222" s="97">
        <v>9.43</v>
      </c>
      <c r="N222" s="91">
        <v>340788.6</v>
      </c>
      <c r="EZ222" s="58"/>
      <c r="FA222" s="59"/>
      <c r="FB222" s="59" t="s">
        <v>178</v>
      </c>
      <c r="FC222" s="59" t="s">
        <v>76</v>
      </c>
      <c r="FD222" s="59" t="s">
        <v>76</v>
      </c>
      <c r="FI222" s="59"/>
    </row>
    <row r="223" spans="1:166" customFormat="1" ht="15" x14ac:dyDescent="0.25">
      <c r="A223" s="67"/>
      <c r="B223" s="68"/>
      <c r="C223" s="170" t="s">
        <v>264</v>
      </c>
      <c r="D223" s="170"/>
      <c r="E223" s="170"/>
      <c r="F223" s="170"/>
      <c r="G223" s="170"/>
      <c r="H223" s="170"/>
      <c r="I223" s="170"/>
      <c r="J223" s="170"/>
      <c r="K223" s="170"/>
      <c r="L223" s="170"/>
      <c r="M223" s="170"/>
      <c r="N223" s="183"/>
      <c r="EZ223" s="58"/>
      <c r="FA223" s="59"/>
      <c r="FB223" s="59"/>
      <c r="FC223" s="59"/>
      <c r="FD223" s="59"/>
      <c r="FE223" s="69" t="s">
        <v>264</v>
      </c>
      <c r="FI223" s="59"/>
    </row>
    <row r="224" spans="1:166" customFormat="1" ht="15" x14ac:dyDescent="0.25">
      <c r="A224" s="67"/>
      <c r="B224" s="68"/>
      <c r="C224" s="170" t="s">
        <v>430</v>
      </c>
      <c r="D224" s="170"/>
      <c r="E224" s="170"/>
      <c r="F224" s="170"/>
      <c r="G224" s="170"/>
      <c r="H224" s="170"/>
      <c r="I224" s="170"/>
      <c r="J224" s="170"/>
      <c r="K224" s="170"/>
      <c r="L224" s="170"/>
      <c r="M224" s="170"/>
      <c r="N224" s="183"/>
      <c r="EZ224" s="58"/>
      <c r="FA224" s="59"/>
      <c r="FB224" s="59"/>
      <c r="FC224" s="59"/>
      <c r="FD224" s="59"/>
      <c r="FI224" s="59"/>
      <c r="FJ224" s="69" t="s">
        <v>430</v>
      </c>
    </row>
    <row r="225" spans="1:168" customFormat="1" ht="15" x14ac:dyDescent="0.25">
      <c r="A225" s="88"/>
      <c r="B225" s="89"/>
      <c r="C225" s="182" t="s">
        <v>144</v>
      </c>
      <c r="D225" s="182"/>
      <c r="E225" s="182"/>
      <c r="F225" s="62"/>
      <c r="G225" s="63"/>
      <c r="H225" s="63"/>
      <c r="I225" s="63"/>
      <c r="J225" s="65"/>
      <c r="K225" s="63"/>
      <c r="L225" s="90">
        <v>36138.769999999997</v>
      </c>
      <c r="M225" s="84"/>
      <c r="N225" s="91">
        <v>340788.6</v>
      </c>
      <c r="EZ225" s="58"/>
      <c r="FA225" s="59"/>
      <c r="FB225" s="59"/>
      <c r="FC225" s="59"/>
      <c r="FD225" s="59"/>
      <c r="FI225" s="59" t="s">
        <v>144</v>
      </c>
    </row>
    <row r="226" spans="1:168" customFormat="1" ht="15" x14ac:dyDescent="0.25">
      <c r="A226" s="179" t="s">
        <v>265</v>
      </c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1"/>
      <c r="EZ226" s="58"/>
      <c r="FA226" s="59" t="s">
        <v>265</v>
      </c>
      <c r="FB226" s="59"/>
      <c r="FC226" s="59"/>
      <c r="FD226" s="59"/>
      <c r="FI226" s="59"/>
    </row>
    <row r="227" spans="1:168" customFormat="1" ht="45.75" x14ac:dyDescent="0.25">
      <c r="A227" s="60" t="s">
        <v>266</v>
      </c>
      <c r="B227" s="61" t="s">
        <v>267</v>
      </c>
      <c r="C227" s="182" t="s">
        <v>268</v>
      </c>
      <c r="D227" s="182"/>
      <c r="E227" s="182"/>
      <c r="F227" s="62" t="s">
        <v>269</v>
      </c>
      <c r="G227" s="63">
        <v>1578.27</v>
      </c>
      <c r="H227" s="64">
        <v>1</v>
      </c>
      <c r="I227" s="97">
        <v>1578.27</v>
      </c>
      <c r="J227" s="99">
        <v>3.28</v>
      </c>
      <c r="K227" s="63"/>
      <c r="L227" s="90">
        <v>5176.7299999999996</v>
      </c>
      <c r="M227" s="97">
        <v>15.56</v>
      </c>
      <c r="N227" s="91">
        <v>80549.919999999998</v>
      </c>
      <c r="EZ227" s="58"/>
      <c r="FA227" s="59"/>
      <c r="FB227" s="59" t="s">
        <v>268</v>
      </c>
      <c r="FC227" s="59" t="s">
        <v>76</v>
      </c>
      <c r="FD227" s="59" t="s">
        <v>76</v>
      </c>
      <c r="FI227" s="59"/>
    </row>
    <row r="228" spans="1:168" customFormat="1" ht="15" x14ac:dyDescent="0.25">
      <c r="A228" s="88"/>
      <c r="B228" s="89"/>
      <c r="C228" s="182" t="s">
        <v>144</v>
      </c>
      <c r="D228" s="182"/>
      <c r="E228" s="182"/>
      <c r="F228" s="62"/>
      <c r="G228" s="63"/>
      <c r="H228" s="63"/>
      <c r="I228" s="63"/>
      <c r="J228" s="65"/>
      <c r="K228" s="63"/>
      <c r="L228" s="90">
        <v>5176.7299999999996</v>
      </c>
      <c r="M228" s="84"/>
      <c r="N228" s="91">
        <v>80549.919999999998</v>
      </c>
      <c r="EZ228" s="58"/>
      <c r="FA228" s="59"/>
      <c r="FB228" s="59"/>
      <c r="FC228" s="59"/>
      <c r="FD228" s="59"/>
      <c r="FI228" s="59" t="s">
        <v>144</v>
      </c>
    </row>
    <row r="229" spans="1:168" customFormat="1" ht="68.25" x14ac:dyDescent="0.25">
      <c r="A229" s="60" t="s">
        <v>270</v>
      </c>
      <c r="B229" s="61" t="s">
        <v>271</v>
      </c>
      <c r="C229" s="182" t="s">
        <v>272</v>
      </c>
      <c r="D229" s="182"/>
      <c r="E229" s="182"/>
      <c r="F229" s="62" t="s">
        <v>269</v>
      </c>
      <c r="G229" s="63">
        <v>171.9</v>
      </c>
      <c r="H229" s="64">
        <v>1</v>
      </c>
      <c r="I229" s="100">
        <v>171.9</v>
      </c>
      <c r="J229" s="99">
        <v>8.39</v>
      </c>
      <c r="K229" s="63"/>
      <c r="L229" s="90">
        <v>1442.24</v>
      </c>
      <c r="M229" s="97">
        <v>15.56</v>
      </c>
      <c r="N229" s="91">
        <v>22441.25</v>
      </c>
      <c r="EZ229" s="58"/>
      <c r="FA229" s="59"/>
      <c r="FB229" s="59" t="s">
        <v>272</v>
      </c>
      <c r="FC229" s="59" t="s">
        <v>76</v>
      </c>
      <c r="FD229" s="59" t="s">
        <v>76</v>
      </c>
      <c r="FI229" s="59"/>
    </row>
    <row r="230" spans="1:168" customFormat="1" ht="15" x14ac:dyDescent="0.25">
      <c r="A230" s="88"/>
      <c r="B230" s="89"/>
      <c r="C230" s="182" t="s">
        <v>144</v>
      </c>
      <c r="D230" s="182"/>
      <c r="E230" s="182"/>
      <c r="F230" s="62"/>
      <c r="G230" s="63"/>
      <c r="H230" s="63"/>
      <c r="I230" s="63"/>
      <c r="J230" s="65"/>
      <c r="K230" s="63"/>
      <c r="L230" s="90">
        <v>1442.24</v>
      </c>
      <c r="M230" s="84"/>
      <c r="N230" s="91">
        <v>22441.25</v>
      </c>
      <c r="EZ230" s="58"/>
      <c r="FA230" s="59"/>
      <c r="FB230" s="59"/>
      <c r="FC230" s="59"/>
      <c r="FD230" s="59"/>
      <c r="FI230" s="59" t="s">
        <v>144</v>
      </c>
    </row>
    <row r="231" spans="1:168" customFormat="1" ht="34.5" x14ac:dyDescent="0.25">
      <c r="A231" s="60" t="s">
        <v>273</v>
      </c>
      <c r="B231" s="61" t="s">
        <v>274</v>
      </c>
      <c r="C231" s="182" t="s">
        <v>275</v>
      </c>
      <c r="D231" s="182"/>
      <c r="E231" s="182"/>
      <c r="F231" s="62" t="s">
        <v>269</v>
      </c>
      <c r="G231" s="63">
        <v>171.9</v>
      </c>
      <c r="H231" s="64">
        <v>1</v>
      </c>
      <c r="I231" s="100">
        <v>171.9</v>
      </c>
      <c r="J231" s="99">
        <v>10.88</v>
      </c>
      <c r="K231" s="63"/>
      <c r="L231" s="90">
        <v>1870.27</v>
      </c>
      <c r="M231" s="97">
        <v>15.56</v>
      </c>
      <c r="N231" s="91">
        <v>29101.4</v>
      </c>
      <c r="EZ231" s="58"/>
      <c r="FA231" s="59"/>
      <c r="FB231" s="59" t="s">
        <v>275</v>
      </c>
      <c r="FC231" s="59" t="s">
        <v>76</v>
      </c>
      <c r="FD231" s="59" t="s">
        <v>76</v>
      </c>
      <c r="FI231" s="59"/>
    </row>
    <row r="232" spans="1:168" customFormat="1" ht="15" x14ac:dyDescent="0.25">
      <c r="A232" s="88"/>
      <c r="B232" s="89"/>
      <c r="C232" s="182" t="s">
        <v>144</v>
      </c>
      <c r="D232" s="182"/>
      <c r="E232" s="182"/>
      <c r="F232" s="62"/>
      <c r="G232" s="63"/>
      <c r="H232" s="63"/>
      <c r="I232" s="63"/>
      <c r="J232" s="65"/>
      <c r="K232" s="63"/>
      <c r="L232" s="90">
        <v>1870.27</v>
      </c>
      <c r="M232" s="84"/>
      <c r="N232" s="91">
        <v>29101.4</v>
      </c>
      <c r="EZ232" s="58"/>
      <c r="FA232" s="59"/>
      <c r="FB232" s="59"/>
      <c r="FC232" s="59"/>
      <c r="FD232" s="59"/>
      <c r="FI232" s="59" t="s">
        <v>144</v>
      </c>
    </row>
    <row r="233" spans="1:168" customFormat="1" ht="45.75" x14ac:dyDescent="0.25">
      <c r="A233" s="60" t="s">
        <v>276</v>
      </c>
      <c r="B233" s="61" t="s">
        <v>277</v>
      </c>
      <c r="C233" s="182" t="s">
        <v>278</v>
      </c>
      <c r="D233" s="182"/>
      <c r="E233" s="182"/>
      <c r="F233" s="62" t="s">
        <v>269</v>
      </c>
      <c r="G233" s="63">
        <v>1922.07</v>
      </c>
      <c r="H233" s="64">
        <v>1</v>
      </c>
      <c r="I233" s="97">
        <v>1922.07</v>
      </c>
      <c r="J233" s="99">
        <v>3.86</v>
      </c>
      <c r="K233" s="63"/>
      <c r="L233" s="90">
        <v>7419.19</v>
      </c>
      <c r="M233" s="97">
        <v>16.22</v>
      </c>
      <c r="N233" s="91">
        <v>120339.26</v>
      </c>
      <c r="EZ233" s="58"/>
      <c r="FA233" s="59"/>
      <c r="FB233" s="59" t="s">
        <v>278</v>
      </c>
      <c r="FC233" s="59" t="s">
        <v>76</v>
      </c>
      <c r="FD233" s="59" t="s">
        <v>76</v>
      </c>
      <c r="FI233" s="59"/>
    </row>
    <row r="234" spans="1:168" customFormat="1" ht="15" x14ac:dyDescent="0.25">
      <c r="A234" s="67"/>
      <c r="B234" s="68"/>
      <c r="C234" s="170" t="s">
        <v>279</v>
      </c>
      <c r="D234" s="170"/>
      <c r="E234" s="170"/>
      <c r="F234" s="170"/>
      <c r="G234" s="170"/>
      <c r="H234" s="170"/>
      <c r="I234" s="170"/>
      <c r="J234" s="170"/>
      <c r="K234" s="170"/>
      <c r="L234" s="170"/>
      <c r="M234" s="170"/>
      <c r="N234" s="183"/>
      <c r="EZ234" s="58"/>
      <c r="FA234" s="59"/>
      <c r="FB234" s="59"/>
      <c r="FC234" s="59"/>
      <c r="FD234" s="59"/>
      <c r="FE234" s="69" t="s">
        <v>279</v>
      </c>
      <c r="FI234" s="59"/>
    </row>
    <row r="235" spans="1:168" customFormat="1" ht="15" x14ac:dyDescent="0.25">
      <c r="A235" s="88"/>
      <c r="B235" s="89"/>
      <c r="C235" s="182" t="s">
        <v>144</v>
      </c>
      <c r="D235" s="182"/>
      <c r="E235" s="182"/>
      <c r="F235" s="62"/>
      <c r="G235" s="63"/>
      <c r="H235" s="63"/>
      <c r="I235" s="63"/>
      <c r="J235" s="65"/>
      <c r="K235" s="63"/>
      <c r="L235" s="90">
        <v>7419.19</v>
      </c>
      <c r="M235" s="84"/>
      <c r="N235" s="91">
        <v>120339.26</v>
      </c>
      <c r="EZ235" s="58"/>
      <c r="FA235" s="59"/>
      <c r="FB235" s="59"/>
      <c r="FC235" s="59"/>
      <c r="FD235" s="59"/>
      <c r="FI235" s="59" t="s">
        <v>144</v>
      </c>
    </row>
    <row r="236" spans="1:168" customFormat="1" ht="15" x14ac:dyDescent="0.25">
      <c r="A236" s="103"/>
      <c r="B236" s="104"/>
      <c r="C236" s="104"/>
      <c r="D236" s="104"/>
      <c r="E236" s="104"/>
      <c r="F236" s="105"/>
      <c r="G236" s="105"/>
      <c r="H236" s="105"/>
      <c r="I236" s="105"/>
      <c r="J236" s="106"/>
      <c r="K236" s="105"/>
      <c r="L236" s="106"/>
      <c r="M236" s="73"/>
      <c r="N236" s="106"/>
      <c r="EZ236" s="58"/>
      <c r="FA236" s="59"/>
      <c r="FB236" s="59"/>
      <c r="FC236" s="59"/>
      <c r="FD236" s="59"/>
      <c r="FI236" s="59"/>
    </row>
    <row r="237" spans="1:168" customFormat="1" ht="15" x14ac:dyDescent="0.25">
      <c r="A237" s="107"/>
      <c r="B237" s="108"/>
      <c r="C237" s="182" t="s">
        <v>280</v>
      </c>
      <c r="D237" s="182"/>
      <c r="E237" s="182"/>
      <c r="F237" s="182"/>
      <c r="G237" s="182"/>
      <c r="H237" s="182"/>
      <c r="I237" s="182"/>
      <c r="J237" s="182"/>
      <c r="K237" s="182"/>
      <c r="L237" s="109"/>
      <c r="M237" s="110"/>
      <c r="N237" s="111"/>
      <c r="EZ237" s="58"/>
      <c r="FA237" s="59"/>
      <c r="FB237" s="59"/>
      <c r="FC237" s="59"/>
      <c r="FD237" s="59"/>
      <c r="FI237" s="59"/>
      <c r="FK237" s="59" t="s">
        <v>280</v>
      </c>
    </row>
    <row r="238" spans="1:168" customFormat="1" ht="15" x14ac:dyDescent="0.25">
      <c r="A238" s="112"/>
      <c r="B238" s="71"/>
      <c r="C238" s="170" t="s">
        <v>281</v>
      </c>
      <c r="D238" s="170"/>
      <c r="E238" s="170"/>
      <c r="F238" s="170"/>
      <c r="G238" s="170"/>
      <c r="H238" s="170"/>
      <c r="I238" s="170"/>
      <c r="J238" s="170"/>
      <c r="K238" s="170"/>
      <c r="L238" s="113">
        <v>7895123.5999999996</v>
      </c>
      <c r="M238" s="114"/>
      <c r="N238" s="115">
        <v>76828385.700000003</v>
      </c>
      <c r="EZ238" s="58"/>
      <c r="FA238" s="59"/>
      <c r="FB238" s="59"/>
      <c r="FC238" s="59"/>
      <c r="FD238" s="59"/>
      <c r="FI238" s="59"/>
      <c r="FK238" s="59"/>
      <c r="FL238" s="69" t="s">
        <v>281</v>
      </c>
    </row>
    <row r="239" spans="1:168" customFormat="1" ht="15" x14ac:dyDescent="0.25">
      <c r="A239" s="112"/>
      <c r="B239" s="71"/>
      <c r="C239" s="170" t="s">
        <v>282</v>
      </c>
      <c r="D239" s="170"/>
      <c r="E239" s="170"/>
      <c r="F239" s="170"/>
      <c r="G239" s="170"/>
      <c r="H239" s="170"/>
      <c r="I239" s="170"/>
      <c r="J239" s="170"/>
      <c r="K239" s="170"/>
      <c r="L239" s="116"/>
      <c r="M239" s="114"/>
      <c r="N239" s="117"/>
      <c r="EZ239" s="58"/>
      <c r="FA239" s="59"/>
      <c r="FB239" s="59"/>
      <c r="FC239" s="59"/>
      <c r="FD239" s="59"/>
      <c r="FI239" s="59"/>
      <c r="FK239" s="59"/>
      <c r="FL239" s="69" t="s">
        <v>282</v>
      </c>
    </row>
    <row r="240" spans="1:168" customFormat="1" ht="15" x14ac:dyDescent="0.25">
      <c r="A240" s="112"/>
      <c r="B240" s="71"/>
      <c r="C240" s="170" t="s">
        <v>283</v>
      </c>
      <c r="D240" s="170"/>
      <c r="E240" s="170"/>
      <c r="F240" s="170"/>
      <c r="G240" s="170"/>
      <c r="H240" s="170"/>
      <c r="I240" s="170"/>
      <c r="J240" s="170"/>
      <c r="K240" s="170"/>
      <c r="L240" s="113">
        <v>31507.87</v>
      </c>
      <c r="M240" s="114"/>
      <c r="N240" s="115">
        <v>1626751.33</v>
      </c>
      <c r="EZ240" s="58"/>
      <c r="FA240" s="59"/>
      <c r="FB240" s="59"/>
      <c r="FC240" s="59"/>
      <c r="FD240" s="59"/>
      <c r="FI240" s="59"/>
      <c r="FK240" s="59"/>
      <c r="FL240" s="69" t="s">
        <v>283</v>
      </c>
    </row>
    <row r="241" spans="1:168" customFormat="1" ht="15" x14ac:dyDescent="0.25">
      <c r="A241" s="112"/>
      <c r="B241" s="71"/>
      <c r="C241" s="170" t="s">
        <v>284</v>
      </c>
      <c r="D241" s="170"/>
      <c r="E241" s="170"/>
      <c r="F241" s="170"/>
      <c r="G241" s="170"/>
      <c r="H241" s="170"/>
      <c r="I241" s="170"/>
      <c r="J241" s="170"/>
      <c r="K241" s="170"/>
      <c r="L241" s="113">
        <v>154212.51</v>
      </c>
      <c r="M241" s="114"/>
      <c r="N241" s="115">
        <v>2399546.66</v>
      </c>
      <c r="EZ241" s="58"/>
      <c r="FA241" s="59"/>
      <c r="FB241" s="59"/>
      <c r="FC241" s="59"/>
      <c r="FD241" s="59"/>
      <c r="FI241" s="59"/>
      <c r="FK241" s="59"/>
      <c r="FL241" s="69" t="s">
        <v>284</v>
      </c>
    </row>
    <row r="242" spans="1:168" customFormat="1" ht="15" x14ac:dyDescent="0.25">
      <c r="A242" s="112"/>
      <c r="B242" s="71"/>
      <c r="C242" s="170" t="s">
        <v>285</v>
      </c>
      <c r="D242" s="170"/>
      <c r="E242" s="170"/>
      <c r="F242" s="170"/>
      <c r="G242" s="170"/>
      <c r="H242" s="170"/>
      <c r="I242" s="170"/>
      <c r="J242" s="170"/>
      <c r="K242" s="170"/>
      <c r="L242" s="113">
        <v>9472.24</v>
      </c>
      <c r="M242" s="114"/>
      <c r="N242" s="115">
        <v>489051.74</v>
      </c>
      <c r="EZ242" s="58"/>
      <c r="FA242" s="59"/>
      <c r="FB242" s="59"/>
      <c r="FC242" s="59"/>
      <c r="FD242" s="59"/>
      <c r="FI242" s="59"/>
      <c r="FK242" s="59"/>
      <c r="FL242" s="69" t="s">
        <v>285</v>
      </c>
    </row>
    <row r="243" spans="1:168" customFormat="1" ht="15" x14ac:dyDescent="0.25">
      <c r="A243" s="112"/>
      <c r="B243" s="71"/>
      <c r="C243" s="170" t="s">
        <v>286</v>
      </c>
      <c r="D243" s="170"/>
      <c r="E243" s="170"/>
      <c r="F243" s="170"/>
      <c r="G243" s="170"/>
      <c r="H243" s="170"/>
      <c r="I243" s="170"/>
      <c r="J243" s="170"/>
      <c r="K243" s="170"/>
      <c r="L243" s="113">
        <v>7696807.2999999998</v>
      </c>
      <c r="M243" s="114"/>
      <c r="N243" s="115">
        <v>72601198.530000001</v>
      </c>
      <c r="EZ243" s="58"/>
      <c r="FA243" s="59"/>
      <c r="FB243" s="59"/>
      <c r="FC243" s="59"/>
      <c r="FD243" s="59"/>
      <c r="FI243" s="59"/>
      <c r="FK243" s="59"/>
      <c r="FL243" s="69" t="s">
        <v>286</v>
      </c>
    </row>
    <row r="244" spans="1:168" customFormat="1" ht="15" x14ac:dyDescent="0.25">
      <c r="A244" s="112"/>
      <c r="B244" s="71"/>
      <c r="C244" s="170" t="s">
        <v>287</v>
      </c>
      <c r="D244" s="170"/>
      <c r="E244" s="170"/>
      <c r="F244" s="170"/>
      <c r="G244" s="170"/>
      <c r="H244" s="170"/>
      <c r="I244" s="170"/>
      <c r="J244" s="170"/>
      <c r="K244" s="170"/>
      <c r="L244" s="116"/>
      <c r="M244" s="114"/>
      <c r="N244" s="117"/>
      <c r="EZ244" s="58"/>
      <c r="FA244" s="59"/>
      <c r="FB244" s="59"/>
      <c r="FC244" s="59"/>
      <c r="FD244" s="59"/>
      <c r="FI244" s="59"/>
      <c r="FK244" s="59"/>
      <c r="FL244" s="69" t="s">
        <v>287</v>
      </c>
    </row>
    <row r="245" spans="1:168" customFormat="1" ht="15" x14ac:dyDescent="0.25">
      <c r="A245" s="112"/>
      <c r="B245" s="71"/>
      <c r="C245" s="170" t="s">
        <v>288</v>
      </c>
      <c r="D245" s="170"/>
      <c r="E245" s="170"/>
      <c r="F245" s="170"/>
      <c r="G245" s="170"/>
      <c r="H245" s="170"/>
      <c r="I245" s="170"/>
      <c r="J245" s="170"/>
      <c r="K245" s="170"/>
      <c r="L245" s="113">
        <v>7694937.0300000003</v>
      </c>
      <c r="M245" s="114"/>
      <c r="N245" s="115">
        <v>72572097.129999995</v>
      </c>
      <c r="EZ245" s="58"/>
      <c r="FA245" s="59"/>
      <c r="FB245" s="59"/>
      <c r="FC245" s="59"/>
      <c r="FD245" s="59"/>
      <c r="FI245" s="59"/>
      <c r="FK245" s="59"/>
      <c r="FL245" s="69" t="s">
        <v>288</v>
      </c>
    </row>
    <row r="246" spans="1:168" customFormat="1" ht="15" x14ac:dyDescent="0.25">
      <c r="A246" s="112"/>
      <c r="B246" s="71"/>
      <c r="C246" s="170" t="s">
        <v>289</v>
      </c>
      <c r="D246" s="170"/>
      <c r="E246" s="170"/>
      <c r="F246" s="170"/>
      <c r="G246" s="170"/>
      <c r="H246" s="170"/>
      <c r="I246" s="170"/>
      <c r="J246" s="170"/>
      <c r="K246" s="170"/>
      <c r="L246" s="113">
        <v>1870.27</v>
      </c>
      <c r="M246" s="114"/>
      <c r="N246" s="115">
        <v>29101.4</v>
      </c>
      <c r="EZ246" s="58"/>
      <c r="FA246" s="59"/>
      <c r="FB246" s="59"/>
      <c r="FC246" s="59"/>
      <c r="FD246" s="59"/>
      <c r="FI246" s="59"/>
      <c r="FK246" s="59"/>
      <c r="FL246" s="69" t="s">
        <v>289</v>
      </c>
    </row>
    <row r="247" spans="1:168" customFormat="1" ht="15" x14ac:dyDescent="0.25">
      <c r="A247" s="112"/>
      <c r="B247" s="71"/>
      <c r="C247" s="170" t="s">
        <v>290</v>
      </c>
      <c r="D247" s="170"/>
      <c r="E247" s="170"/>
      <c r="F247" s="170"/>
      <c r="G247" s="170"/>
      <c r="H247" s="170"/>
      <c r="I247" s="170"/>
      <c r="J247" s="170"/>
      <c r="K247" s="170"/>
      <c r="L247" s="113">
        <v>12595.92</v>
      </c>
      <c r="M247" s="114"/>
      <c r="N247" s="115">
        <v>200889.18</v>
      </c>
      <c r="EZ247" s="58"/>
      <c r="FA247" s="59"/>
      <c r="FB247" s="59"/>
      <c r="FC247" s="59"/>
      <c r="FD247" s="59"/>
      <c r="FI247" s="59"/>
      <c r="FK247" s="59"/>
      <c r="FL247" s="69" t="s">
        <v>290</v>
      </c>
    </row>
    <row r="248" spans="1:168" customFormat="1" ht="15" x14ac:dyDescent="0.25">
      <c r="A248" s="112"/>
      <c r="B248" s="71"/>
      <c r="C248" s="170" t="s">
        <v>291</v>
      </c>
      <c r="D248" s="170"/>
      <c r="E248" s="170"/>
      <c r="F248" s="170"/>
      <c r="G248" s="170"/>
      <c r="H248" s="170"/>
      <c r="I248" s="170"/>
      <c r="J248" s="170"/>
      <c r="K248" s="170"/>
      <c r="L248" s="113">
        <v>7963410.71</v>
      </c>
      <c r="M248" s="114"/>
      <c r="N248" s="115">
        <v>80354050.5</v>
      </c>
      <c r="EZ248" s="58"/>
      <c r="FA248" s="59"/>
      <c r="FB248" s="59"/>
      <c r="FC248" s="59"/>
      <c r="FD248" s="59"/>
      <c r="FI248" s="59"/>
      <c r="FK248" s="59"/>
      <c r="FL248" s="69" t="s">
        <v>291</v>
      </c>
    </row>
    <row r="249" spans="1:168" customFormat="1" ht="15" x14ac:dyDescent="0.25">
      <c r="A249" s="112"/>
      <c r="B249" s="71"/>
      <c r="C249" s="170" t="s">
        <v>292</v>
      </c>
      <c r="D249" s="170"/>
      <c r="E249" s="170"/>
      <c r="F249" s="170"/>
      <c r="G249" s="170"/>
      <c r="H249" s="170"/>
      <c r="I249" s="170"/>
      <c r="J249" s="170"/>
      <c r="K249" s="170"/>
      <c r="L249" s="113">
        <v>7948944.5199999996</v>
      </c>
      <c r="M249" s="114"/>
      <c r="N249" s="115">
        <v>80124059.920000002</v>
      </c>
      <c r="EZ249" s="58"/>
      <c r="FA249" s="59"/>
      <c r="FB249" s="59"/>
      <c r="FC249" s="59"/>
      <c r="FD249" s="59"/>
      <c r="FI249" s="59"/>
      <c r="FK249" s="59"/>
      <c r="FL249" s="69" t="s">
        <v>292</v>
      </c>
    </row>
    <row r="250" spans="1:168" customFormat="1" ht="15" x14ac:dyDescent="0.25">
      <c r="A250" s="112"/>
      <c r="B250" s="71"/>
      <c r="C250" s="170" t="s">
        <v>293</v>
      </c>
      <c r="D250" s="170"/>
      <c r="E250" s="170"/>
      <c r="F250" s="170"/>
      <c r="G250" s="170"/>
      <c r="H250" s="170"/>
      <c r="I250" s="170"/>
      <c r="J250" s="170"/>
      <c r="K250" s="170"/>
      <c r="L250" s="116"/>
      <c r="M250" s="114"/>
      <c r="N250" s="117"/>
      <c r="EZ250" s="58"/>
      <c r="FA250" s="59"/>
      <c r="FB250" s="59"/>
      <c r="FC250" s="59"/>
      <c r="FD250" s="59"/>
      <c r="FI250" s="59"/>
      <c r="FK250" s="59"/>
      <c r="FL250" s="69" t="s">
        <v>293</v>
      </c>
    </row>
    <row r="251" spans="1:168" customFormat="1" ht="15" x14ac:dyDescent="0.25">
      <c r="A251" s="112"/>
      <c r="B251" s="71"/>
      <c r="C251" s="170" t="s">
        <v>294</v>
      </c>
      <c r="D251" s="170"/>
      <c r="E251" s="170"/>
      <c r="F251" s="170"/>
      <c r="G251" s="170"/>
      <c r="H251" s="170"/>
      <c r="I251" s="170"/>
      <c r="J251" s="170"/>
      <c r="K251" s="170"/>
      <c r="L251" s="113">
        <v>31507.87</v>
      </c>
      <c r="M251" s="114"/>
      <c r="N251" s="115">
        <v>1626751.33</v>
      </c>
      <c r="EZ251" s="58"/>
      <c r="FA251" s="59"/>
      <c r="FB251" s="59"/>
      <c r="FC251" s="59"/>
      <c r="FD251" s="59"/>
      <c r="FI251" s="59"/>
      <c r="FK251" s="59"/>
      <c r="FL251" s="69" t="s">
        <v>294</v>
      </c>
    </row>
    <row r="252" spans="1:168" customFormat="1" ht="15" x14ac:dyDescent="0.25">
      <c r="A252" s="112"/>
      <c r="B252" s="71"/>
      <c r="C252" s="170" t="s">
        <v>295</v>
      </c>
      <c r="D252" s="170"/>
      <c r="E252" s="170"/>
      <c r="F252" s="170"/>
      <c r="G252" s="170"/>
      <c r="H252" s="170"/>
      <c r="I252" s="170"/>
      <c r="J252" s="170"/>
      <c r="K252" s="170"/>
      <c r="L252" s="113">
        <v>154212.51</v>
      </c>
      <c r="M252" s="114"/>
      <c r="N252" s="115">
        <v>2399546.66</v>
      </c>
      <c r="EZ252" s="58"/>
      <c r="FA252" s="59"/>
      <c r="FB252" s="59"/>
      <c r="FC252" s="59"/>
      <c r="FD252" s="59"/>
      <c r="FI252" s="59"/>
      <c r="FK252" s="59"/>
      <c r="FL252" s="69" t="s">
        <v>295</v>
      </c>
    </row>
    <row r="253" spans="1:168" customFormat="1" ht="15" x14ac:dyDescent="0.25">
      <c r="A253" s="112"/>
      <c r="B253" s="71"/>
      <c r="C253" s="170" t="s">
        <v>296</v>
      </c>
      <c r="D253" s="170"/>
      <c r="E253" s="170"/>
      <c r="F253" s="170"/>
      <c r="G253" s="170"/>
      <c r="H253" s="170"/>
      <c r="I253" s="170"/>
      <c r="J253" s="170"/>
      <c r="K253" s="170"/>
      <c r="L253" s="113">
        <v>9472.24</v>
      </c>
      <c r="M253" s="114"/>
      <c r="N253" s="115">
        <v>489051.74</v>
      </c>
      <c r="EZ253" s="58"/>
      <c r="FA253" s="59"/>
      <c r="FB253" s="59"/>
      <c r="FC253" s="59"/>
      <c r="FD253" s="59"/>
      <c r="FI253" s="59"/>
      <c r="FK253" s="59"/>
      <c r="FL253" s="69" t="s">
        <v>296</v>
      </c>
    </row>
    <row r="254" spans="1:168" customFormat="1" ht="15" x14ac:dyDescent="0.25">
      <c r="A254" s="112"/>
      <c r="B254" s="71"/>
      <c r="C254" s="170" t="s">
        <v>297</v>
      </c>
      <c r="D254" s="170"/>
      <c r="E254" s="170"/>
      <c r="F254" s="170"/>
      <c r="G254" s="170"/>
      <c r="H254" s="170"/>
      <c r="I254" s="170"/>
      <c r="J254" s="170"/>
      <c r="K254" s="170"/>
      <c r="L254" s="113">
        <v>7694937.0300000003</v>
      </c>
      <c r="M254" s="114"/>
      <c r="N254" s="115">
        <v>72572097.129999995</v>
      </c>
      <c r="EZ254" s="58"/>
      <c r="FA254" s="59"/>
      <c r="FB254" s="59"/>
      <c r="FC254" s="59"/>
      <c r="FD254" s="59"/>
      <c r="FI254" s="59"/>
      <c r="FK254" s="59"/>
      <c r="FL254" s="69" t="s">
        <v>297</v>
      </c>
    </row>
    <row r="255" spans="1:168" customFormat="1" ht="15" x14ac:dyDescent="0.25">
      <c r="A255" s="112"/>
      <c r="B255" s="71"/>
      <c r="C255" s="170" t="s">
        <v>298</v>
      </c>
      <c r="D255" s="170"/>
      <c r="E255" s="170"/>
      <c r="F255" s="170"/>
      <c r="G255" s="170"/>
      <c r="H255" s="170"/>
      <c r="I255" s="170"/>
      <c r="J255" s="170"/>
      <c r="K255" s="170"/>
      <c r="L255" s="113">
        <v>44896.6</v>
      </c>
      <c r="M255" s="114"/>
      <c r="N255" s="115">
        <v>2318012.4700000002</v>
      </c>
      <c r="EZ255" s="58"/>
      <c r="FA255" s="59"/>
      <c r="FB255" s="59"/>
      <c r="FC255" s="59"/>
      <c r="FD255" s="59"/>
      <c r="FI255" s="59"/>
      <c r="FK255" s="59"/>
      <c r="FL255" s="69" t="s">
        <v>298</v>
      </c>
    </row>
    <row r="256" spans="1:168" customFormat="1" ht="15" x14ac:dyDescent="0.25">
      <c r="A256" s="112"/>
      <c r="B256" s="71"/>
      <c r="C256" s="170" t="s">
        <v>299</v>
      </c>
      <c r="D256" s="170"/>
      <c r="E256" s="170"/>
      <c r="F256" s="170"/>
      <c r="G256" s="170"/>
      <c r="H256" s="170"/>
      <c r="I256" s="170"/>
      <c r="J256" s="170"/>
      <c r="K256" s="170"/>
      <c r="L256" s="113">
        <v>23390.51</v>
      </c>
      <c r="M256" s="114"/>
      <c r="N256" s="115">
        <v>1207652.33</v>
      </c>
      <c r="EZ256" s="58"/>
      <c r="FA256" s="59"/>
      <c r="FB256" s="59"/>
      <c r="FC256" s="59"/>
      <c r="FD256" s="59"/>
      <c r="FI256" s="59"/>
      <c r="FK256" s="59"/>
      <c r="FL256" s="69" t="s">
        <v>299</v>
      </c>
    </row>
    <row r="257" spans="1:169" customFormat="1" ht="15" x14ac:dyDescent="0.25">
      <c r="A257" s="112"/>
      <c r="B257" s="71"/>
      <c r="C257" s="170" t="s">
        <v>300</v>
      </c>
      <c r="D257" s="170"/>
      <c r="E257" s="170"/>
      <c r="F257" s="170"/>
      <c r="G257" s="170"/>
      <c r="H257" s="170"/>
      <c r="I257" s="170"/>
      <c r="J257" s="170"/>
      <c r="K257" s="170"/>
      <c r="L257" s="113">
        <v>12595.92</v>
      </c>
      <c r="M257" s="114"/>
      <c r="N257" s="115">
        <v>200889.18</v>
      </c>
      <c r="EZ257" s="58"/>
      <c r="FA257" s="59"/>
      <c r="FB257" s="59"/>
      <c r="FC257" s="59"/>
      <c r="FD257" s="59"/>
      <c r="FI257" s="59"/>
      <c r="FK257" s="59"/>
      <c r="FL257" s="69" t="s">
        <v>300</v>
      </c>
    </row>
    <row r="258" spans="1:169" customFormat="1" ht="15" x14ac:dyDescent="0.25">
      <c r="A258" s="112"/>
      <c r="B258" s="71"/>
      <c r="C258" s="170" t="s">
        <v>301</v>
      </c>
      <c r="D258" s="170"/>
      <c r="E258" s="170"/>
      <c r="F258" s="170"/>
      <c r="G258" s="170"/>
      <c r="H258" s="170"/>
      <c r="I258" s="170"/>
      <c r="J258" s="170"/>
      <c r="K258" s="170"/>
      <c r="L258" s="113">
        <v>1870.27</v>
      </c>
      <c r="M258" s="114"/>
      <c r="N258" s="115">
        <v>29101.4</v>
      </c>
      <c r="EZ258" s="58"/>
      <c r="FA258" s="59"/>
      <c r="FB258" s="59"/>
      <c r="FC258" s="59"/>
      <c r="FD258" s="59"/>
      <c r="FI258" s="59"/>
      <c r="FK258" s="59"/>
      <c r="FL258" s="69" t="s">
        <v>301</v>
      </c>
    </row>
    <row r="259" spans="1:169" customFormat="1" ht="15" x14ac:dyDescent="0.25">
      <c r="A259" s="112"/>
      <c r="B259" s="71"/>
      <c r="C259" s="170" t="s">
        <v>302</v>
      </c>
      <c r="D259" s="170"/>
      <c r="E259" s="170"/>
      <c r="F259" s="170"/>
      <c r="G259" s="170"/>
      <c r="H259" s="170"/>
      <c r="I259" s="170"/>
      <c r="J259" s="170"/>
      <c r="K259" s="170"/>
      <c r="L259" s="113">
        <v>40980.11</v>
      </c>
      <c r="M259" s="114"/>
      <c r="N259" s="115">
        <v>2115803.0699999998</v>
      </c>
      <c r="EZ259" s="58"/>
      <c r="FA259" s="59"/>
      <c r="FB259" s="59"/>
      <c r="FC259" s="59"/>
      <c r="FD259" s="59"/>
      <c r="FI259" s="59"/>
      <c r="FK259" s="59"/>
      <c r="FL259" s="69" t="s">
        <v>302</v>
      </c>
    </row>
    <row r="260" spans="1:169" customFormat="1" ht="15" x14ac:dyDescent="0.25">
      <c r="A260" s="112"/>
      <c r="B260" s="71"/>
      <c r="C260" s="170" t="s">
        <v>303</v>
      </c>
      <c r="D260" s="170"/>
      <c r="E260" s="170"/>
      <c r="F260" s="170"/>
      <c r="G260" s="170"/>
      <c r="H260" s="170"/>
      <c r="I260" s="170"/>
      <c r="J260" s="170"/>
      <c r="K260" s="170"/>
      <c r="L260" s="113">
        <v>44896.6</v>
      </c>
      <c r="M260" s="114"/>
      <c r="N260" s="115">
        <v>2318012.4700000002</v>
      </c>
      <c r="EZ260" s="58"/>
      <c r="FA260" s="59"/>
      <c r="FB260" s="59"/>
      <c r="FC260" s="59"/>
      <c r="FD260" s="59"/>
      <c r="FI260" s="59"/>
      <c r="FK260" s="59"/>
      <c r="FL260" s="69" t="s">
        <v>303</v>
      </c>
    </row>
    <row r="261" spans="1:169" customFormat="1" ht="15" x14ac:dyDescent="0.25">
      <c r="A261" s="112"/>
      <c r="B261" s="71"/>
      <c r="C261" s="170" t="s">
        <v>304</v>
      </c>
      <c r="D261" s="170"/>
      <c r="E261" s="170"/>
      <c r="F261" s="170"/>
      <c r="G261" s="170"/>
      <c r="H261" s="170"/>
      <c r="I261" s="170"/>
      <c r="J261" s="170"/>
      <c r="K261" s="170"/>
      <c r="L261" s="113">
        <v>23390.51</v>
      </c>
      <c r="M261" s="114"/>
      <c r="N261" s="115">
        <v>1207652.33</v>
      </c>
      <c r="EZ261" s="58"/>
      <c r="FA261" s="59"/>
      <c r="FB261" s="59"/>
      <c r="FC261" s="59"/>
      <c r="FD261" s="59"/>
      <c r="FI261" s="59"/>
      <c r="FK261" s="59"/>
      <c r="FL261" s="69" t="s">
        <v>304</v>
      </c>
    </row>
    <row r="262" spans="1:169" customFormat="1" ht="15" x14ac:dyDescent="0.25">
      <c r="A262" s="112"/>
      <c r="B262" s="118"/>
      <c r="C262" s="186" t="s">
        <v>305</v>
      </c>
      <c r="D262" s="186"/>
      <c r="E262" s="186"/>
      <c r="F262" s="186"/>
      <c r="G262" s="186"/>
      <c r="H262" s="186"/>
      <c r="I262" s="186"/>
      <c r="J262" s="186"/>
      <c r="K262" s="186"/>
      <c r="L262" s="119">
        <v>7963410.71</v>
      </c>
      <c r="M262" s="120"/>
      <c r="N262" s="121">
        <v>80354050.5</v>
      </c>
      <c r="R262">
        <f>N262*1.2</f>
        <v>96424860.599999994</v>
      </c>
      <c r="EZ262" s="58"/>
      <c r="FA262" s="59"/>
      <c r="FB262" s="59"/>
      <c r="FC262" s="59"/>
      <c r="FD262" s="59"/>
      <c r="FI262" s="59"/>
      <c r="FK262" s="59"/>
      <c r="FM262" s="59" t="s">
        <v>305</v>
      </c>
    </row>
    <row r="263" spans="1:169" customFormat="1" ht="15" x14ac:dyDescent="0.25">
      <c r="A263" s="112"/>
      <c r="B263" s="71"/>
      <c r="C263" s="170" t="s">
        <v>306</v>
      </c>
      <c r="D263" s="170"/>
      <c r="E263" s="170"/>
      <c r="F263" s="170"/>
      <c r="G263" s="170"/>
      <c r="H263" s="170"/>
      <c r="I263" s="170"/>
      <c r="J263" s="170"/>
      <c r="K263" s="170"/>
      <c r="L263" s="116"/>
      <c r="M263" s="114"/>
      <c r="N263" s="117"/>
      <c r="EZ263" s="58"/>
      <c r="FA263" s="59"/>
      <c r="FB263" s="59"/>
      <c r="FC263" s="59"/>
      <c r="FD263" s="59"/>
      <c r="FI263" s="59"/>
      <c r="FK263" s="59"/>
      <c r="FL263" s="69" t="s">
        <v>306</v>
      </c>
      <c r="FM263" s="59"/>
    </row>
    <row r="264" spans="1:169" customFormat="1" ht="15" x14ac:dyDescent="0.25">
      <c r="A264" s="112"/>
      <c r="B264" s="71"/>
      <c r="C264" s="170" t="s">
        <v>307</v>
      </c>
      <c r="D264" s="170"/>
      <c r="E264" s="170"/>
      <c r="F264" s="170"/>
      <c r="G264" s="170"/>
      <c r="H264" s="170"/>
      <c r="I264" s="170"/>
      <c r="J264" s="170"/>
      <c r="K264" s="170"/>
      <c r="L264" s="116"/>
      <c r="M264" s="114"/>
      <c r="N264" s="117"/>
      <c r="EZ264" s="58"/>
      <c r="FA264" s="59"/>
      <c r="FB264" s="59"/>
      <c r="FC264" s="59"/>
      <c r="FD264" s="59"/>
      <c r="FI264" s="59"/>
      <c r="FK264" s="59"/>
      <c r="FL264" s="69" t="s">
        <v>307</v>
      </c>
      <c r="FM264" s="59"/>
    </row>
    <row r="265" spans="1:169" customFormat="1" ht="15" x14ac:dyDescent="0.25">
      <c r="A265" s="112"/>
      <c r="B265" s="71"/>
      <c r="C265" s="170" t="s">
        <v>308</v>
      </c>
      <c r="D265" s="170"/>
      <c r="E265" s="170"/>
      <c r="F265" s="170"/>
      <c r="G265" s="170"/>
      <c r="H265" s="170"/>
      <c r="I265" s="170"/>
      <c r="J265" s="170"/>
      <c r="K265" s="170"/>
      <c r="L265" s="116"/>
      <c r="M265" s="114"/>
      <c r="N265" s="117"/>
      <c r="EZ265" s="58"/>
      <c r="FA265" s="59"/>
      <c r="FB265" s="59"/>
      <c r="FC265" s="59"/>
      <c r="FD265" s="59"/>
      <c r="FI265" s="59"/>
      <c r="FK265" s="59"/>
      <c r="FL265" s="69" t="s">
        <v>308</v>
      </c>
      <c r="FM265" s="59"/>
    </row>
    <row r="266" spans="1:169" customFormat="1" ht="15" x14ac:dyDescent="0.25">
      <c r="A266" s="176" t="s">
        <v>309</v>
      </c>
      <c r="B266" s="177"/>
      <c r="C266" s="177"/>
      <c r="D266" s="177"/>
      <c r="E266" s="177"/>
      <c r="F266" s="177"/>
      <c r="G266" s="177"/>
      <c r="H266" s="177"/>
      <c r="I266" s="177"/>
      <c r="J266" s="177"/>
      <c r="K266" s="177"/>
      <c r="L266" s="177"/>
      <c r="M266" s="177"/>
      <c r="N266" s="178"/>
      <c r="EZ266" s="58" t="s">
        <v>309</v>
      </c>
      <c r="FA266" s="59"/>
      <c r="FB266" s="59"/>
      <c r="FC266" s="59"/>
      <c r="FD266" s="59"/>
      <c r="FI266" s="59"/>
      <c r="FK266" s="59"/>
      <c r="FM266" s="59"/>
    </row>
    <row r="267" spans="1:169" customFormat="1" ht="15" x14ac:dyDescent="0.25">
      <c r="A267" s="179" t="s">
        <v>310</v>
      </c>
      <c r="B267" s="180"/>
      <c r="C267" s="180"/>
      <c r="D267" s="180"/>
      <c r="E267" s="180"/>
      <c r="F267" s="180"/>
      <c r="G267" s="180"/>
      <c r="H267" s="180"/>
      <c r="I267" s="180"/>
      <c r="J267" s="180"/>
      <c r="K267" s="180"/>
      <c r="L267" s="180"/>
      <c r="M267" s="180"/>
      <c r="N267" s="181"/>
      <c r="EZ267" s="58"/>
      <c r="FA267" s="59" t="s">
        <v>310</v>
      </c>
      <c r="FB267" s="59"/>
      <c r="FC267" s="59"/>
      <c r="FD267" s="59"/>
      <c r="FI267" s="59"/>
      <c r="FK267" s="59"/>
      <c r="FM267" s="59"/>
    </row>
    <row r="268" spans="1:169" customFormat="1" ht="68.25" x14ac:dyDescent="0.25">
      <c r="A268" s="60" t="s">
        <v>311</v>
      </c>
      <c r="B268" s="61" t="s">
        <v>130</v>
      </c>
      <c r="C268" s="182" t="s">
        <v>312</v>
      </c>
      <c r="D268" s="182"/>
      <c r="E268" s="182"/>
      <c r="F268" s="62" t="s">
        <v>132</v>
      </c>
      <c r="G268" s="63">
        <v>0.2031</v>
      </c>
      <c r="H268" s="64">
        <v>1</v>
      </c>
      <c r="I268" s="94">
        <v>0.2031</v>
      </c>
      <c r="J268" s="65"/>
      <c r="K268" s="63"/>
      <c r="L268" s="65"/>
      <c r="M268" s="63"/>
      <c r="N268" s="66"/>
      <c r="EZ268" s="58"/>
      <c r="FA268" s="59"/>
      <c r="FB268" s="59" t="s">
        <v>312</v>
      </c>
      <c r="FC268" s="59" t="s">
        <v>76</v>
      </c>
      <c r="FD268" s="59" t="s">
        <v>76</v>
      </c>
      <c r="FI268" s="59"/>
      <c r="FK268" s="59"/>
      <c r="FM268" s="59"/>
    </row>
    <row r="269" spans="1:169" customFormat="1" ht="15" x14ac:dyDescent="0.25">
      <c r="A269" s="67"/>
      <c r="B269" s="68"/>
      <c r="C269" s="170" t="s">
        <v>313</v>
      </c>
      <c r="D269" s="170"/>
      <c r="E269" s="170"/>
      <c r="F269" s="170"/>
      <c r="G269" s="170"/>
      <c r="H269" s="170"/>
      <c r="I269" s="170"/>
      <c r="J269" s="170"/>
      <c r="K269" s="170"/>
      <c r="L269" s="170"/>
      <c r="M269" s="170"/>
      <c r="N269" s="183"/>
      <c r="EZ269" s="58"/>
      <c r="FA269" s="59"/>
      <c r="FB269" s="59"/>
      <c r="FC269" s="59"/>
      <c r="FD269" s="59"/>
      <c r="FE269" s="69" t="s">
        <v>313</v>
      </c>
      <c r="FI269" s="59"/>
      <c r="FK269" s="59"/>
      <c r="FM269" s="59"/>
    </row>
    <row r="270" spans="1:169" customFormat="1" ht="15" x14ac:dyDescent="0.25">
      <c r="A270" s="70"/>
      <c r="B270" s="71" t="s">
        <v>129</v>
      </c>
      <c r="C270" s="170" t="s">
        <v>134</v>
      </c>
      <c r="D270" s="170"/>
      <c r="E270" s="170"/>
      <c r="F270" s="72"/>
      <c r="G270" s="73"/>
      <c r="H270" s="73"/>
      <c r="I270" s="73"/>
      <c r="J270" s="74">
        <v>920.4</v>
      </c>
      <c r="K270" s="75">
        <v>1.3225</v>
      </c>
      <c r="L270" s="74">
        <v>247.22</v>
      </c>
      <c r="M270" s="77">
        <v>51.63</v>
      </c>
      <c r="N270" s="78">
        <v>12763.97</v>
      </c>
      <c r="EZ270" s="58"/>
      <c r="FA270" s="59"/>
      <c r="FB270" s="59"/>
      <c r="FC270" s="59"/>
      <c r="FD270" s="59"/>
      <c r="FF270" s="69" t="s">
        <v>134</v>
      </c>
      <c r="FI270" s="59"/>
      <c r="FK270" s="59"/>
      <c r="FM270" s="59"/>
    </row>
    <row r="271" spans="1:169" customFormat="1" ht="15" x14ac:dyDescent="0.25">
      <c r="A271" s="79"/>
      <c r="B271" s="71"/>
      <c r="C271" s="170" t="s">
        <v>135</v>
      </c>
      <c r="D271" s="170"/>
      <c r="E271" s="170"/>
      <c r="F271" s="72" t="s">
        <v>136</v>
      </c>
      <c r="G271" s="80">
        <v>118</v>
      </c>
      <c r="H271" s="75">
        <v>1.3225</v>
      </c>
      <c r="I271" s="95">
        <v>31.694770500000001</v>
      </c>
      <c r="J271" s="81"/>
      <c r="K271" s="73"/>
      <c r="L271" s="81"/>
      <c r="M271" s="73"/>
      <c r="N271" s="82"/>
      <c r="EZ271" s="58"/>
      <c r="FA271" s="59"/>
      <c r="FB271" s="59"/>
      <c r="FC271" s="59"/>
      <c r="FD271" s="59"/>
      <c r="FG271" s="69" t="s">
        <v>135</v>
      </c>
      <c r="FI271" s="59"/>
      <c r="FK271" s="59"/>
      <c r="FM271" s="59"/>
    </row>
    <row r="272" spans="1:169" customFormat="1" ht="15" x14ac:dyDescent="0.25">
      <c r="A272" s="67"/>
      <c r="B272" s="71"/>
      <c r="C272" s="172" t="s">
        <v>137</v>
      </c>
      <c r="D272" s="172"/>
      <c r="E272" s="172"/>
      <c r="F272" s="83"/>
      <c r="G272" s="84"/>
      <c r="H272" s="84"/>
      <c r="I272" s="84"/>
      <c r="J272" s="85">
        <v>920.4</v>
      </c>
      <c r="K272" s="84"/>
      <c r="L272" s="85">
        <v>247.22</v>
      </c>
      <c r="M272" s="84"/>
      <c r="N272" s="87">
        <v>12763.97</v>
      </c>
      <c r="EZ272" s="58"/>
      <c r="FA272" s="59"/>
      <c r="FB272" s="59"/>
      <c r="FC272" s="59"/>
      <c r="FD272" s="59"/>
      <c r="FH272" s="69" t="s">
        <v>137</v>
      </c>
      <c r="FI272" s="59"/>
      <c r="FK272" s="59"/>
      <c r="FM272" s="59"/>
    </row>
    <row r="273" spans="1:169" customFormat="1" ht="15" x14ac:dyDescent="0.25">
      <c r="A273" s="79"/>
      <c r="B273" s="71"/>
      <c r="C273" s="170" t="s">
        <v>138</v>
      </c>
      <c r="D273" s="170"/>
      <c r="E273" s="170"/>
      <c r="F273" s="72"/>
      <c r="G273" s="73"/>
      <c r="H273" s="73"/>
      <c r="I273" s="73"/>
      <c r="J273" s="81"/>
      <c r="K273" s="73"/>
      <c r="L273" s="74">
        <v>247.22</v>
      </c>
      <c r="M273" s="73"/>
      <c r="N273" s="78">
        <v>12763.97</v>
      </c>
      <c r="EZ273" s="58"/>
      <c r="FA273" s="59"/>
      <c r="FB273" s="59"/>
      <c r="FC273" s="59"/>
      <c r="FD273" s="59"/>
      <c r="FG273" s="69" t="s">
        <v>138</v>
      </c>
      <c r="FI273" s="59"/>
      <c r="FK273" s="59"/>
      <c r="FM273" s="59"/>
    </row>
    <row r="274" spans="1:169" customFormat="1" ht="23.25" x14ac:dyDescent="0.25">
      <c r="A274" s="79"/>
      <c r="B274" s="71" t="s">
        <v>139</v>
      </c>
      <c r="C274" s="170" t="s">
        <v>140</v>
      </c>
      <c r="D274" s="170"/>
      <c r="E274" s="170"/>
      <c r="F274" s="72" t="s">
        <v>141</v>
      </c>
      <c r="G274" s="80">
        <v>89</v>
      </c>
      <c r="H274" s="73"/>
      <c r="I274" s="80">
        <v>89</v>
      </c>
      <c r="J274" s="81"/>
      <c r="K274" s="73"/>
      <c r="L274" s="74">
        <v>220.03</v>
      </c>
      <c r="M274" s="73"/>
      <c r="N274" s="78">
        <v>11359.93</v>
      </c>
      <c r="EZ274" s="58"/>
      <c r="FA274" s="59"/>
      <c r="FB274" s="59"/>
      <c r="FC274" s="59"/>
      <c r="FD274" s="59"/>
      <c r="FG274" s="69" t="s">
        <v>140</v>
      </c>
      <c r="FI274" s="59"/>
      <c r="FK274" s="59"/>
      <c r="FM274" s="59"/>
    </row>
    <row r="275" spans="1:169" customFormat="1" ht="45" x14ac:dyDescent="0.25">
      <c r="A275" s="79"/>
      <c r="B275" s="71" t="s">
        <v>142</v>
      </c>
      <c r="C275" s="170" t="s">
        <v>143</v>
      </c>
      <c r="D275" s="170"/>
      <c r="E275" s="170"/>
      <c r="F275" s="72" t="s">
        <v>141</v>
      </c>
      <c r="G275" s="80">
        <v>40</v>
      </c>
      <c r="H275" s="77">
        <v>0.85</v>
      </c>
      <c r="I275" s="80">
        <v>34</v>
      </c>
      <c r="J275" s="81"/>
      <c r="K275" s="73"/>
      <c r="L275" s="74">
        <v>84.05</v>
      </c>
      <c r="M275" s="73"/>
      <c r="N275" s="78">
        <v>4339.75</v>
      </c>
      <c r="EZ275" s="58"/>
      <c r="FA275" s="59"/>
      <c r="FB275" s="59"/>
      <c r="FC275" s="59"/>
      <c r="FD275" s="59"/>
      <c r="FG275" s="69" t="s">
        <v>143</v>
      </c>
      <c r="FI275" s="59"/>
      <c r="FK275" s="59"/>
      <c r="FM275" s="59"/>
    </row>
    <row r="276" spans="1:169" customFormat="1" ht="15" x14ac:dyDescent="0.25">
      <c r="A276" s="88"/>
      <c r="B276" s="89"/>
      <c r="C276" s="182" t="s">
        <v>144</v>
      </c>
      <c r="D276" s="182"/>
      <c r="E276" s="182"/>
      <c r="F276" s="62"/>
      <c r="G276" s="63"/>
      <c r="H276" s="63"/>
      <c r="I276" s="63"/>
      <c r="J276" s="65"/>
      <c r="K276" s="63"/>
      <c r="L276" s="99">
        <v>551.29999999999995</v>
      </c>
      <c r="M276" s="84"/>
      <c r="N276" s="91">
        <v>28463.65</v>
      </c>
      <c r="EZ276" s="58"/>
      <c r="FA276" s="59"/>
      <c r="FB276" s="59"/>
      <c r="FC276" s="59"/>
      <c r="FD276" s="59"/>
      <c r="FI276" s="59" t="s">
        <v>144</v>
      </c>
      <c r="FK276" s="59"/>
      <c r="FM276" s="59"/>
    </row>
    <row r="277" spans="1:169" customFormat="1" ht="34.5" x14ac:dyDescent="0.25">
      <c r="A277" s="60" t="s">
        <v>314</v>
      </c>
      <c r="B277" s="61" t="s">
        <v>315</v>
      </c>
      <c r="C277" s="182" t="s">
        <v>316</v>
      </c>
      <c r="D277" s="182"/>
      <c r="E277" s="182"/>
      <c r="F277" s="62" t="s">
        <v>317</v>
      </c>
      <c r="G277" s="63">
        <v>1</v>
      </c>
      <c r="H277" s="64">
        <v>1</v>
      </c>
      <c r="I277" s="64">
        <v>1</v>
      </c>
      <c r="J277" s="65"/>
      <c r="K277" s="63"/>
      <c r="L277" s="65"/>
      <c r="M277" s="63"/>
      <c r="N277" s="66"/>
      <c r="EZ277" s="58"/>
      <c r="FA277" s="59"/>
      <c r="FB277" s="59" t="s">
        <v>316</v>
      </c>
      <c r="FC277" s="59" t="s">
        <v>76</v>
      </c>
      <c r="FD277" s="59" t="s">
        <v>76</v>
      </c>
      <c r="FI277" s="59"/>
      <c r="FK277" s="59"/>
      <c r="FM277" s="59"/>
    </row>
    <row r="278" spans="1:169" customFormat="1" ht="15" x14ac:dyDescent="0.25">
      <c r="A278" s="70"/>
      <c r="B278" s="71" t="s">
        <v>129</v>
      </c>
      <c r="C278" s="170" t="s">
        <v>134</v>
      </c>
      <c r="D278" s="170"/>
      <c r="E278" s="170"/>
      <c r="F278" s="72"/>
      <c r="G278" s="73"/>
      <c r="H278" s="73"/>
      <c r="I278" s="73"/>
      <c r="J278" s="74">
        <v>298.64</v>
      </c>
      <c r="K278" s="77">
        <v>1.1499999999999999</v>
      </c>
      <c r="L278" s="74">
        <v>343.44</v>
      </c>
      <c r="M278" s="77">
        <v>51.63</v>
      </c>
      <c r="N278" s="78">
        <v>17731.810000000001</v>
      </c>
      <c r="EZ278" s="58"/>
      <c r="FA278" s="59"/>
      <c r="FB278" s="59"/>
      <c r="FC278" s="59"/>
      <c r="FD278" s="59"/>
      <c r="FF278" s="69" t="s">
        <v>134</v>
      </c>
      <c r="FI278" s="59"/>
      <c r="FK278" s="59"/>
      <c r="FM278" s="59"/>
    </row>
    <row r="279" spans="1:169" customFormat="1" ht="15" x14ac:dyDescent="0.25">
      <c r="A279" s="70"/>
      <c r="B279" s="71" t="s">
        <v>145</v>
      </c>
      <c r="C279" s="170" t="s">
        <v>149</v>
      </c>
      <c r="D279" s="170"/>
      <c r="E279" s="170"/>
      <c r="F279" s="72"/>
      <c r="G279" s="73"/>
      <c r="H279" s="73"/>
      <c r="I279" s="73"/>
      <c r="J279" s="74">
        <v>128.02000000000001</v>
      </c>
      <c r="K279" s="77">
        <v>1.1499999999999999</v>
      </c>
      <c r="L279" s="74">
        <v>147.22</v>
      </c>
      <c r="M279" s="77">
        <v>15.56</v>
      </c>
      <c r="N279" s="78">
        <v>2290.7399999999998</v>
      </c>
      <c r="EZ279" s="58"/>
      <c r="FA279" s="59"/>
      <c r="FB279" s="59"/>
      <c r="FC279" s="59"/>
      <c r="FD279" s="59"/>
      <c r="FF279" s="69" t="s">
        <v>149</v>
      </c>
      <c r="FI279" s="59"/>
      <c r="FK279" s="59"/>
      <c r="FM279" s="59"/>
    </row>
    <row r="280" spans="1:169" customFormat="1" ht="15" x14ac:dyDescent="0.25">
      <c r="A280" s="70"/>
      <c r="B280" s="71" t="s">
        <v>150</v>
      </c>
      <c r="C280" s="170" t="s">
        <v>151</v>
      </c>
      <c r="D280" s="170"/>
      <c r="E280" s="170"/>
      <c r="F280" s="72"/>
      <c r="G280" s="73"/>
      <c r="H280" s="73"/>
      <c r="I280" s="73"/>
      <c r="J280" s="74">
        <v>19.84</v>
      </c>
      <c r="K280" s="77">
        <v>1.1499999999999999</v>
      </c>
      <c r="L280" s="74">
        <v>22.82</v>
      </c>
      <c r="M280" s="77">
        <v>51.63</v>
      </c>
      <c r="N280" s="78">
        <v>1178.2</v>
      </c>
      <c r="EZ280" s="58"/>
      <c r="FA280" s="59"/>
      <c r="FB280" s="59"/>
      <c r="FC280" s="59"/>
      <c r="FD280" s="59"/>
      <c r="FF280" s="69" t="s">
        <v>151</v>
      </c>
      <c r="FI280" s="59"/>
      <c r="FK280" s="59"/>
      <c r="FM280" s="59"/>
    </row>
    <row r="281" spans="1:169" customFormat="1" ht="15" x14ac:dyDescent="0.25">
      <c r="A281" s="79"/>
      <c r="B281" s="71"/>
      <c r="C281" s="170" t="s">
        <v>135</v>
      </c>
      <c r="D281" s="170"/>
      <c r="E281" s="170"/>
      <c r="F281" s="72" t="s">
        <v>136</v>
      </c>
      <c r="G281" s="77">
        <v>35.01</v>
      </c>
      <c r="H281" s="77">
        <v>1.1499999999999999</v>
      </c>
      <c r="I281" s="75">
        <v>40.261499999999998</v>
      </c>
      <c r="J281" s="81"/>
      <c r="K281" s="73"/>
      <c r="L281" s="81"/>
      <c r="M281" s="73"/>
      <c r="N281" s="82"/>
      <c r="EZ281" s="58"/>
      <c r="FA281" s="59"/>
      <c r="FB281" s="59"/>
      <c r="FC281" s="59"/>
      <c r="FD281" s="59"/>
      <c r="FG281" s="69" t="s">
        <v>135</v>
      </c>
      <c r="FI281" s="59"/>
      <c r="FK281" s="59"/>
      <c r="FM281" s="59"/>
    </row>
    <row r="282" spans="1:169" customFormat="1" ht="15" x14ac:dyDescent="0.25">
      <c r="A282" s="79"/>
      <c r="B282" s="71"/>
      <c r="C282" s="170" t="s">
        <v>152</v>
      </c>
      <c r="D282" s="170"/>
      <c r="E282" s="170"/>
      <c r="F282" s="72" t="s">
        <v>136</v>
      </c>
      <c r="G282" s="77">
        <v>1.71</v>
      </c>
      <c r="H282" s="77">
        <v>1.1499999999999999</v>
      </c>
      <c r="I282" s="75">
        <v>1.9664999999999999</v>
      </c>
      <c r="J282" s="81"/>
      <c r="K282" s="73"/>
      <c r="L282" s="81"/>
      <c r="M282" s="73"/>
      <c r="N282" s="82"/>
      <c r="EZ282" s="58"/>
      <c r="FA282" s="59"/>
      <c r="FB282" s="59"/>
      <c r="FC282" s="59"/>
      <c r="FD282" s="59"/>
      <c r="FG282" s="69" t="s">
        <v>152</v>
      </c>
      <c r="FI282" s="59"/>
      <c r="FK282" s="59"/>
      <c r="FM282" s="59"/>
    </row>
    <row r="283" spans="1:169" customFormat="1" ht="15" x14ac:dyDescent="0.25">
      <c r="A283" s="67"/>
      <c r="B283" s="71"/>
      <c r="C283" s="172" t="s">
        <v>137</v>
      </c>
      <c r="D283" s="172"/>
      <c r="E283" s="172"/>
      <c r="F283" s="83"/>
      <c r="G283" s="84"/>
      <c r="H283" s="84"/>
      <c r="I283" s="84"/>
      <c r="J283" s="85">
        <v>426.66</v>
      </c>
      <c r="K283" s="84"/>
      <c r="L283" s="85">
        <v>490.66</v>
      </c>
      <c r="M283" s="84"/>
      <c r="N283" s="87">
        <v>20022.55</v>
      </c>
      <c r="EZ283" s="58"/>
      <c r="FA283" s="59"/>
      <c r="FB283" s="59"/>
      <c r="FC283" s="59"/>
      <c r="FD283" s="59"/>
      <c r="FH283" s="69" t="s">
        <v>137</v>
      </c>
      <c r="FI283" s="59"/>
      <c r="FK283" s="59"/>
      <c r="FM283" s="59"/>
    </row>
    <row r="284" spans="1:169" customFormat="1" ht="15" x14ac:dyDescent="0.25">
      <c r="A284" s="79"/>
      <c r="B284" s="71"/>
      <c r="C284" s="170" t="s">
        <v>138</v>
      </c>
      <c r="D284" s="170"/>
      <c r="E284" s="170"/>
      <c r="F284" s="72"/>
      <c r="G284" s="73"/>
      <c r="H284" s="73"/>
      <c r="I284" s="73"/>
      <c r="J284" s="81"/>
      <c r="K284" s="73"/>
      <c r="L284" s="74">
        <v>366.26</v>
      </c>
      <c r="M284" s="73"/>
      <c r="N284" s="78">
        <v>18910.009999999998</v>
      </c>
      <c r="EZ284" s="58"/>
      <c r="FA284" s="59"/>
      <c r="FB284" s="59"/>
      <c r="FC284" s="59"/>
      <c r="FD284" s="59"/>
      <c r="FG284" s="69" t="s">
        <v>138</v>
      </c>
      <c r="FI284" s="59"/>
      <c r="FK284" s="59"/>
      <c r="FM284" s="59"/>
    </row>
    <row r="285" spans="1:169" customFormat="1" ht="22.5" x14ac:dyDescent="0.25">
      <c r="A285" s="79"/>
      <c r="B285" s="71" t="s">
        <v>153</v>
      </c>
      <c r="C285" s="170" t="s">
        <v>154</v>
      </c>
      <c r="D285" s="170"/>
      <c r="E285" s="170"/>
      <c r="F285" s="72" t="s">
        <v>141</v>
      </c>
      <c r="G285" s="80">
        <v>109</v>
      </c>
      <c r="H285" s="73"/>
      <c r="I285" s="80">
        <v>109</v>
      </c>
      <c r="J285" s="81"/>
      <c r="K285" s="73"/>
      <c r="L285" s="74">
        <v>399.22</v>
      </c>
      <c r="M285" s="73"/>
      <c r="N285" s="78">
        <v>20611.91</v>
      </c>
      <c r="EZ285" s="58"/>
      <c r="FA285" s="59"/>
      <c r="FB285" s="59"/>
      <c r="FC285" s="59"/>
      <c r="FD285" s="59"/>
      <c r="FG285" s="69" t="s">
        <v>154</v>
      </c>
      <c r="FI285" s="59"/>
      <c r="FK285" s="59"/>
      <c r="FM285" s="59"/>
    </row>
    <row r="286" spans="1:169" customFormat="1" ht="45" x14ac:dyDescent="0.25">
      <c r="A286" s="79"/>
      <c r="B286" s="71" t="s">
        <v>155</v>
      </c>
      <c r="C286" s="170" t="s">
        <v>156</v>
      </c>
      <c r="D286" s="170"/>
      <c r="E286" s="170"/>
      <c r="F286" s="72" t="s">
        <v>141</v>
      </c>
      <c r="G286" s="80">
        <v>65</v>
      </c>
      <c r="H286" s="77">
        <v>0.85</v>
      </c>
      <c r="I286" s="77">
        <v>55.25</v>
      </c>
      <c r="J286" s="81"/>
      <c r="K286" s="73"/>
      <c r="L286" s="74">
        <v>202.36</v>
      </c>
      <c r="M286" s="73"/>
      <c r="N286" s="78">
        <v>10447.780000000001</v>
      </c>
      <c r="EZ286" s="58"/>
      <c r="FA286" s="59"/>
      <c r="FB286" s="59"/>
      <c r="FC286" s="59"/>
      <c r="FD286" s="59"/>
      <c r="FG286" s="69" t="s">
        <v>156</v>
      </c>
      <c r="FI286" s="59"/>
      <c r="FK286" s="59"/>
      <c r="FM286" s="59"/>
    </row>
    <row r="287" spans="1:169" customFormat="1" ht="15" x14ac:dyDescent="0.25">
      <c r="A287" s="88"/>
      <c r="B287" s="89"/>
      <c r="C287" s="182" t="s">
        <v>144</v>
      </c>
      <c r="D287" s="182"/>
      <c r="E287" s="182"/>
      <c r="F287" s="62"/>
      <c r="G287" s="63"/>
      <c r="H287" s="63"/>
      <c r="I287" s="63"/>
      <c r="J287" s="65"/>
      <c r="K287" s="63"/>
      <c r="L287" s="90">
        <v>1092.24</v>
      </c>
      <c r="M287" s="84"/>
      <c r="N287" s="91">
        <v>51082.239999999998</v>
      </c>
      <c r="EZ287" s="58"/>
      <c r="FA287" s="59"/>
      <c r="FB287" s="59"/>
      <c r="FC287" s="59"/>
      <c r="FD287" s="59"/>
      <c r="FI287" s="59" t="s">
        <v>144</v>
      </c>
      <c r="FK287" s="59"/>
      <c r="FM287" s="59"/>
    </row>
    <row r="288" spans="1:169" customFormat="1" ht="23.25" x14ac:dyDescent="0.25">
      <c r="A288" s="60" t="s">
        <v>318</v>
      </c>
      <c r="B288" s="61" t="s">
        <v>157</v>
      </c>
      <c r="C288" s="182" t="s">
        <v>319</v>
      </c>
      <c r="D288" s="182"/>
      <c r="E288" s="182"/>
      <c r="F288" s="62" t="s">
        <v>132</v>
      </c>
      <c r="G288" s="63">
        <v>0.124</v>
      </c>
      <c r="H288" s="64">
        <v>1</v>
      </c>
      <c r="I288" s="122">
        <v>0.124</v>
      </c>
      <c r="J288" s="65"/>
      <c r="K288" s="63"/>
      <c r="L288" s="65"/>
      <c r="M288" s="63"/>
      <c r="N288" s="66"/>
      <c r="EZ288" s="58"/>
      <c r="FA288" s="59"/>
      <c r="FB288" s="59" t="s">
        <v>319</v>
      </c>
      <c r="FC288" s="59" t="s">
        <v>76</v>
      </c>
      <c r="FD288" s="59" t="s">
        <v>76</v>
      </c>
      <c r="FI288" s="59"/>
      <c r="FK288" s="59"/>
      <c r="FM288" s="59"/>
    </row>
    <row r="289" spans="1:169" customFormat="1" ht="15" x14ac:dyDescent="0.25">
      <c r="A289" s="67"/>
      <c r="B289" s="68"/>
      <c r="C289" s="170" t="s">
        <v>320</v>
      </c>
      <c r="D289" s="170"/>
      <c r="E289" s="170"/>
      <c r="F289" s="170"/>
      <c r="G289" s="170"/>
      <c r="H289" s="170"/>
      <c r="I289" s="170"/>
      <c r="J289" s="170"/>
      <c r="K289" s="170"/>
      <c r="L289" s="170"/>
      <c r="M289" s="170"/>
      <c r="N289" s="183"/>
      <c r="EZ289" s="58"/>
      <c r="FA289" s="59"/>
      <c r="FB289" s="59"/>
      <c r="FC289" s="59"/>
      <c r="FD289" s="59"/>
      <c r="FE289" s="69" t="s">
        <v>320</v>
      </c>
      <c r="FI289" s="59"/>
      <c r="FK289" s="59"/>
      <c r="FM289" s="59"/>
    </row>
    <row r="290" spans="1:169" customFormat="1" ht="15" x14ac:dyDescent="0.25">
      <c r="A290" s="70"/>
      <c r="B290" s="71" t="s">
        <v>129</v>
      </c>
      <c r="C290" s="170" t="s">
        <v>134</v>
      </c>
      <c r="D290" s="170"/>
      <c r="E290" s="170"/>
      <c r="F290" s="72"/>
      <c r="G290" s="73"/>
      <c r="H290" s="73"/>
      <c r="I290" s="73"/>
      <c r="J290" s="74">
        <v>103.12</v>
      </c>
      <c r="K290" s="77">
        <v>1.1499999999999999</v>
      </c>
      <c r="L290" s="74">
        <v>14.7</v>
      </c>
      <c r="M290" s="77">
        <v>51.63</v>
      </c>
      <c r="N290" s="101">
        <v>758.96</v>
      </c>
      <c r="EZ290" s="58"/>
      <c r="FA290" s="59"/>
      <c r="FB290" s="59"/>
      <c r="FC290" s="59"/>
      <c r="FD290" s="59"/>
      <c r="FF290" s="69" t="s">
        <v>134</v>
      </c>
      <c r="FI290" s="59"/>
      <c r="FK290" s="59"/>
      <c r="FM290" s="59"/>
    </row>
    <row r="291" spans="1:169" customFormat="1" ht="15" x14ac:dyDescent="0.25">
      <c r="A291" s="70"/>
      <c r="B291" s="71" t="s">
        <v>145</v>
      </c>
      <c r="C291" s="170" t="s">
        <v>149</v>
      </c>
      <c r="D291" s="170"/>
      <c r="E291" s="170"/>
      <c r="F291" s="72"/>
      <c r="G291" s="73"/>
      <c r="H291" s="73"/>
      <c r="I291" s="73"/>
      <c r="J291" s="74">
        <v>407.65</v>
      </c>
      <c r="K291" s="77">
        <v>1.1499999999999999</v>
      </c>
      <c r="L291" s="74">
        <v>58.13</v>
      </c>
      <c r="M291" s="77">
        <v>15.56</v>
      </c>
      <c r="N291" s="101">
        <v>904.5</v>
      </c>
      <c r="EZ291" s="58"/>
      <c r="FA291" s="59"/>
      <c r="FB291" s="59"/>
      <c r="FC291" s="59"/>
      <c r="FD291" s="59"/>
      <c r="FF291" s="69" t="s">
        <v>149</v>
      </c>
      <c r="FI291" s="59"/>
      <c r="FK291" s="59"/>
      <c r="FM291" s="59"/>
    </row>
    <row r="292" spans="1:169" customFormat="1" ht="15" x14ac:dyDescent="0.25">
      <c r="A292" s="70"/>
      <c r="B292" s="71" t="s">
        <v>150</v>
      </c>
      <c r="C292" s="170" t="s">
        <v>151</v>
      </c>
      <c r="D292" s="170"/>
      <c r="E292" s="170"/>
      <c r="F292" s="72"/>
      <c r="G292" s="73"/>
      <c r="H292" s="73"/>
      <c r="I292" s="73"/>
      <c r="J292" s="74">
        <v>50.3</v>
      </c>
      <c r="K292" s="77">
        <v>1.1499999999999999</v>
      </c>
      <c r="L292" s="74">
        <v>7.17</v>
      </c>
      <c r="M292" s="77">
        <v>51.63</v>
      </c>
      <c r="N292" s="101">
        <v>370.19</v>
      </c>
      <c r="EZ292" s="58"/>
      <c r="FA292" s="59"/>
      <c r="FB292" s="59"/>
      <c r="FC292" s="59"/>
      <c r="FD292" s="59"/>
      <c r="FF292" s="69" t="s">
        <v>151</v>
      </c>
      <c r="FI292" s="59"/>
      <c r="FK292" s="59"/>
      <c r="FM292" s="59"/>
    </row>
    <row r="293" spans="1:169" customFormat="1" ht="15" x14ac:dyDescent="0.25">
      <c r="A293" s="79"/>
      <c r="B293" s="71"/>
      <c r="C293" s="170" t="s">
        <v>135</v>
      </c>
      <c r="D293" s="170"/>
      <c r="E293" s="170"/>
      <c r="F293" s="72" t="s">
        <v>136</v>
      </c>
      <c r="G293" s="77">
        <v>13.22</v>
      </c>
      <c r="H293" s="77">
        <v>1.1499999999999999</v>
      </c>
      <c r="I293" s="102">
        <v>1.8851720000000001</v>
      </c>
      <c r="J293" s="81"/>
      <c r="K293" s="73"/>
      <c r="L293" s="81"/>
      <c r="M293" s="73"/>
      <c r="N293" s="82"/>
      <c r="EZ293" s="58"/>
      <c r="FA293" s="59"/>
      <c r="FB293" s="59"/>
      <c r="FC293" s="59"/>
      <c r="FD293" s="59"/>
      <c r="FG293" s="69" t="s">
        <v>135</v>
      </c>
      <c r="FI293" s="59"/>
      <c r="FK293" s="59"/>
      <c r="FM293" s="59"/>
    </row>
    <row r="294" spans="1:169" customFormat="1" ht="15" x14ac:dyDescent="0.25">
      <c r="A294" s="79"/>
      <c r="B294" s="71"/>
      <c r="C294" s="170" t="s">
        <v>152</v>
      </c>
      <c r="D294" s="170"/>
      <c r="E294" s="170"/>
      <c r="F294" s="72" t="s">
        <v>136</v>
      </c>
      <c r="G294" s="77">
        <v>3.79</v>
      </c>
      <c r="H294" s="77">
        <v>1.1499999999999999</v>
      </c>
      <c r="I294" s="102">
        <v>0.54045399999999999</v>
      </c>
      <c r="J294" s="81"/>
      <c r="K294" s="73"/>
      <c r="L294" s="81"/>
      <c r="M294" s="73"/>
      <c r="N294" s="82"/>
      <c r="EZ294" s="58"/>
      <c r="FA294" s="59"/>
      <c r="FB294" s="59"/>
      <c r="FC294" s="59"/>
      <c r="FD294" s="59"/>
      <c r="FG294" s="69" t="s">
        <v>152</v>
      </c>
      <c r="FI294" s="59"/>
      <c r="FK294" s="59"/>
      <c r="FM294" s="59"/>
    </row>
    <row r="295" spans="1:169" customFormat="1" ht="15" x14ac:dyDescent="0.25">
      <c r="A295" s="67"/>
      <c r="B295" s="71"/>
      <c r="C295" s="172" t="s">
        <v>137</v>
      </c>
      <c r="D295" s="172"/>
      <c r="E295" s="172"/>
      <c r="F295" s="83"/>
      <c r="G295" s="84"/>
      <c r="H295" s="84"/>
      <c r="I295" s="84"/>
      <c r="J295" s="85">
        <v>510.77</v>
      </c>
      <c r="K295" s="84"/>
      <c r="L295" s="85">
        <v>72.83</v>
      </c>
      <c r="M295" s="84"/>
      <c r="N295" s="87">
        <v>1663.46</v>
      </c>
      <c r="EZ295" s="58"/>
      <c r="FA295" s="59"/>
      <c r="FB295" s="59"/>
      <c r="FC295" s="59"/>
      <c r="FD295" s="59"/>
      <c r="FH295" s="69" t="s">
        <v>137</v>
      </c>
      <c r="FI295" s="59"/>
      <c r="FK295" s="59"/>
      <c r="FM295" s="59"/>
    </row>
    <row r="296" spans="1:169" customFormat="1" ht="15" x14ac:dyDescent="0.25">
      <c r="A296" s="79"/>
      <c r="B296" s="71"/>
      <c r="C296" s="170" t="s">
        <v>138</v>
      </c>
      <c r="D296" s="170"/>
      <c r="E296" s="170"/>
      <c r="F296" s="72"/>
      <c r="G296" s="73"/>
      <c r="H296" s="73"/>
      <c r="I296" s="73"/>
      <c r="J296" s="81"/>
      <c r="K296" s="73"/>
      <c r="L296" s="74">
        <v>21.87</v>
      </c>
      <c r="M296" s="73"/>
      <c r="N296" s="78">
        <v>1129.1500000000001</v>
      </c>
      <c r="EZ296" s="58"/>
      <c r="FA296" s="59"/>
      <c r="FB296" s="59"/>
      <c r="FC296" s="59"/>
      <c r="FD296" s="59"/>
      <c r="FG296" s="69" t="s">
        <v>138</v>
      </c>
      <c r="FI296" s="59"/>
      <c r="FK296" s="59"/>
      <c r="FM296" s="59"/>
    </row>
    <row r="297" spans="1:169" customFormat="1" ht="45" x14ac:dyDescent="0.25">
      <c r="A297" s="79"/>
      <c r="B297" s="71" t="s">
        <v>160</v>
      </c>
      <c r="C297" s="170" t="s">
        <v>161</v>
      </c>
      <c r="D297" s="170"/>
      <c r="E297" s="170"/>
      <c r="F297" s="72" t="s">
        <v>141</v>
      </c>
      <c r="G297" s="80">
        <v>147</v>
      </c>
      <c r="H297" s="73"/>
      <c r="I297" s="80">
        <v>147</v>
      </c>
      <c r="J297" s="81"/>
      <c r="K297" s="73"/>
      <c r="L297" s="74">
        <v>32.15</v>
      </c>
      <c r="M297" s="73"/>
      <c r="N297" s="78">
        <v>1659.85</v>
      </c>
      <c r="EZ297" s="58"/>
      <c r="FA297" s="59"/>
      <c r="FB297" s="59"/>
      <c r="FC297" s="59"/>
      <c r="FD297" s="59"/>
      <c r="FG297" s="69" t="s">
        <v>161</v>
      </c>
      <c r="FI297" s="59"/>
      <c r="FK297" s="59"/>
      <c r="FM297" s="59"/>
    </row>
    <row r="298" spans="1:169" customFormat="1" ht="56.25" x14ac:dyDescent="0.25">
      <c r="A298" s="79"/>
      <c r="B298" s="71" t="s">
        <v>162</v>
      </c>
      <c r="C298" s="170" t="s">
        <v>163</v>
      </c>
      <c r="D298" s="170"/>
      <c r="E298" s="170"/>
      <c r="F298" s="72" t="s">
        <v>141</v>
      </c>
      <c r="G298" s="80">
        <v>134</v>
      </c>
      <c r="H298" s="77">
        <v>0.85</v>
      </c>
      <c r="I298" s="93">
        <v>113.9</v>
      </c>
      <c r="J298" s="81"/>
      <c r="K298" s="73"/>
      <c r="L298" s="74">
        <v>24.91</v>
      </c>
      <c r="M298" s="73"/>
      <c r="N298" s="78">
        <v>1286.0999999999999</v>
      </c>
      <c r="EZ298" s="58"/>
      <c r="FA298" s="59"/>
      <c r="FB298" s="59"/>
      <c r="FC298" s="59"/>
      <c r="FD298" s="59"/>
      <c r="FG298" s="69" t="s">
        <v>163</v>
      </c>
      <c r="FI298" s="59"/>
      <c r="FK298" s="59"/>
      <c r="FM298" s="59"/>
    </row>
    <row r="299" spans="1:169" customFormat="1" ht="15" x14ac:dyDescent="0.25">
      <c r="A299" s="88"/>
      <c r="B299" s="89"/>
      <c r="C299" s="182" t="s">
        <v>144</v>
      </c>
      <c r="D299" s="182"/>
      <c r="E299" s="182"/>
      <c r="F299" s="62"/>
      <c r="G299" s="63"/>
      <c r="H299" s="63"/>
      <c r="I299" s="63"/>
      <c r="J299" s="65"/>
      <c r="K299" s="63"/>
      <c r="L299" s="99">
        <v>129.88999999999999</v>
      </c>
      <c r="M299" s="84"/>
      <c r="N299" s="91">
        <v>4609.41</v>
      </c>
      <c r="EZ299" s="58"/>
      <c r="FA299" s="59"/>
      <c r="FB299" s="59"/>
      <c r="FC299" s="59"/>
      <c r="FD299" s="59"/>
      <c r="FI299" s="59" t="s">
        <v>144</v>
      </c>
      <c r="FK299" s="59"/>
      <c r="FM299" s="59"/>
    </row>
    <row r="300" spans="1:169" customFormat="1" ht="15" x14ac:dyDescent="0.25">
      <c r="A300" s="179" t="s">
        <v>180</v>
      </c>
      <c r="B300" s="180"/>
      <c r="C300" s="180"/>
      <c r="D300" s="180"/>
      <c r="E300" s="180"/>
      <c r="F300" s="180"/>
      <c r="G300" s="180"/>
      <c r="H300" s="180"/>
      <c r="I300" s="180"/>
      <c r="J300" s="180"/>
      <c r="K300" s="180"/>
      <c r="L300" s="180"/>
      <c r="M300" s="180"/>
      <c r="N300" s="181"/>
      <c r="EZ300" s="58"/>
      <c r="FA300" s="59" t="s">
        <v>180</v>
      </c>
      <c r="FB300" s="59"/>
      <c r="FC300" s="59"/>
      <c r="FD300" s="59"/>
      <c r="FI300" s="59"/>
      <c r="FK300" s="59"/>
      <c r="FM300" s="59"/>
    </row>
    <row r="301" spans="1:169" customFormat="1" ht="45.75" x14ac:dyDescent="0.25">
      <c r="A301" s="60" t="s">
        <v>321</v>
      </c>
      <c r="B301" s="61" t="s">
        <v>165</v>
      </c>
      <c r="C301" s="182" t="s">
        <v>166</v>
      </c>
      <c r="D301" s="182"/>
      <c r="E301" s="182"/>
      <c r="F301" s="62" t="s">
        <v>132</v>
      </c>
      <c r="G301" s="63">
        <v>0.14000000000000001</v>
      </c>
      <c r="H301" s="64">
        <v>1</v>
      </c>
      <c r="I301" s="97">
        <v>0.14000000000000001</v>
      </c>
      <c r="J301" s="65"/>
      <c r="K301" s="63"/>
      <c r="L301" s="65"/>
      <c r="M301" s="63"/>
      <c r="N301" s="66"/>
      <c r="EZ301" s="58"/>
      <c r="FA301" s="59"/>
      <c r="FB301" s="59" t="s">
        <v>166</v>
      </c>
      <c r="FC301" s="59" t="s">
        <v>76</v>
      </c>
      <c r="FD301" s="59" t="s">
        <v>76</v>
      </c>
      <c r="FI301" s="59"/>
      <c r="FK301" s="59"/>
      <c r="FM301" s="59"/>
    </row>
    <row r="302" spans="1:169" customFormat="1" ht="15" x14ac:dyDescent="0.25">
      <c r="A302" s="67"/>
      <c r="B302" s="68"/>
      <c r="C302" s="170" t="s">
        <v>322</v>
      </c>
      <c r="D302" s="170"/>
      <c r="E302" s="170"/>
      <c r="F302" s="170"/>
      <c r="G302" s="170"/>
      <c r="H302" s="170"/>
      <c r="I302" s="170"/>
      <c r="J302" s="170"/>
      <c r="K302" s="170"/>
      <c r="L302" s="170"/>
      <c r="M302" s="170"/>
      <c r="N302" s="183"/>
      <c r="EZ302" s="58"/>
      <c r="FA302" s="59"/>
      <c r="FB302" s="59"/>
      <c r="FC302" s="59"/>
      <c r="FD302" s="59"/>
      <c r="FE302" s="69" t="s">
        <v>322</v>
      </c>
      <c r="FI302" s="59"/>
      <c r="FK302" s="59"/>
      <c r="FM302" s="59"/>
    </row>
    <row r="303" spans="1:169" customFormat="1" ht="15" x14ac:dyDescent="0.25">
      <c r="A303" s="70"/>
      <c r="B303" s="71" t="s">
        <v>129</v>
      </c>
      <c r="C303" s="170" t="s">
        <v>134</v>
      </c>
      <c r="D303" s="170"/>
      <c r="E303" s="170"/>
      <c r="F303" s="72"/>
      <c r="G303" s="73"/>
      <c r="H303" s="73"/>
      <c r="I303" s="73"/>
      <c r="J303" s="74">
        <v>106.88</v>
      </c>
      <c r="K303" s="75">
        <v>1.3225</v>
      </c>
      <c r="L303" s="74">
        <v>19.79</v>
      </c>
      <c r="M303" s="77">
        <v>51.63</v>
      </c>
      <c r="N303" s="78">
        <v>1021.76</v>
      </c>
      <c r="EZ303" s="58"/>
      <c r="FA303" s="59"/>
      <c r="FB303" s="59"/>
      <c r="FC303" s="59"/>
      <c r="FD303" s="59"/>
      <c r="FF303" s="69" t="s">
        <v>134</v>
      </c>
      <c r="FI303" s="59"/>
      <c r="FK303" s="59"/>
      <c r="FM303" s="59"/>
    </row>
    <row r="304" spans="1:169" customFormat="1" ht="15" x14ac:dyDescent="0.25">
      <c r="A304" s="70"/>
      <c r="B304" s="71" t="s">
        <v>145</v>
      </c>
      <c r="C304" s="170" t="s">
        <v>149</v>
      </c>
      <c r="D304" s="170"/>
      <c r="E304" s="170"/>
      <c r="F304" s="72"/>
      <c r="G304" s="73"/>
      <c r="H304" s="73"/>
      <c r="I304" s="73"/>
      <c r="J304" s="74">
        <v>241.58</v>
      </c>
      <c r="K304" s="75">
        <v>1.4375</v>
      </c>
      <c r="L304" s="74">
        <v>48.62</v>
      </c>
      <c r="M304" s="77">
        <v>15.56</v>
      </c>
      <c r="N304" s="101">
        <v>756.53</v>
      </c>
      <c r="EZ304" s="58"/>
      <c r="FA304" s="59"/>
      <c r="FB304" s="59"/>
      <c r="FC304" s="59"/>
      <c r="FD304" s="59"/>
      <c r="FF304" s="69" t="s">
        <v>149</v>
      </c>
      <c r="FI304" s="59"/>
      <c r="FK304" s="59"/>
      <c r="FM304" s="59"/>
    </row>
    <row r="305" spans="1:169" customFormat="1" ht="15" x14ac:dyDescent="0.25">
      <c r="A305" s="70"/>
      <c r="B305" s="71" t="s">
        <v>150</v>
      </c>
      <c r="C305" s="170" t="s">
        <v>151</v>
      </c>
      <c r="D305" s="170"/>
      <c r="E305" s="170"/>
      <c r="F305" s="72"/>
      <c r="G305" s="73"/>
      <c r="H305" s="73"/>
      <c r="I305" s="73"/>
      <c r="J305" s="74">
        <v>26.36</v>
      </c>
      <c r="K305" s="75">
        <v>1.4375</v>
      </c>
      <c r="L305" s="74">
        <v>5.3</v>
      </c>
      <c r="M305" s="77">
        <v>51.63</v>
      </c>
      <c r="N305" s="101">
        <v>273.64</v>
      </c>
      <c r="EZ305" s="58"/>
      <c r="FA305" s="59"/>
      <c r="FB305" s="59"/>
      <c r="FC305" s="59"/>
      <c r="FD305" s="59"/>
      <c r="FF305" s="69" t="s">
        <v>151</v>
      </c>
      <c r="FI305" s="59"/>
      <c r="FK305" s="59"/>
      <c r="FM305" s="59"/>
    </row>
    <row r="306" spans="1:169" customFormat="1" ht="15" x14ac:dyDescent="0.25">
      <c r="A306" s="79"/>
      <c r="B306" s="71"/>
      <c r="C306" s="170" t="s">
        <v>135</v>
      </c>
      <c r="D306" s="170"/>
      <c r="E306" s="170"/>
      <c r="F306" s="72" t="s">
        <v>136</v>
      </c>
      <c r="G306" s="77">
        <v>12.53</v>
      </c>
      <c r="H306" s="75">
        <v>1.3225</v>
      </c>
      <c r="I306" s="95">
        <v>2.3199295000000002</v>
      </c>
      <c r="J306" s="81"/>
      <c r="K306" s="73"/>
      <c r="L306" s="81"/>
      <c r="M306" s="73"/>
      <c r="N306" s="82"/>
      <c r="EZ306" s="58"/>
      <c r="FA306" s="59"/>
      <c r="FB306" s="59"/>
      <c r="FC306" s="59"/>
      <c r="FD306" s="59"/>
      <c r="FG306" s="69" t="s">
        <v>135</v>
      </c>
      <c r="FI306" s="59"/>
      <c r="FK306" s="59"/>
      <c r="FM306" s="59"/>
    </row>
    <row r="307" spans="1:169" customFormat="1" ht="15" x14ac:dyDescent="0.25">
      <c r="A307" s="79"/>
      <c r="B307" s="71"/>
      <c r="C307" s="170" t="s">
        <v>152</v>
      </c>
      <c r="D307" s="170"/>
      <c r="E307" s="170"/>
      <c r="F307" s="72" t="s">
        <v>136</v>
      </c>
      <c r="G307" s="77">
        <v>2.62</v>
      </c>
      <c r="H307" s="75">
        <v>1.4375</v>
      </c>
      <c r="I307" s="102">
        <v>0.52727500000000005</v>
      </c>
      <c r="J307" s="81"/>
      <c r="K307" s="73"/>
      <c r="L307" s="81"/>
      <c r="M307" s="73"/>
      <c r="N307" s="82"/>
      <c r="EZ307" s="58"/>
      <c r="FA307" s="59"/>
      <c r="FB307" s="59"/>
      <c r="FC307" s="59"/>
      <c r="FD307" s="59"/>
      <c r="FG307" s="69" t="s">
        <v>152</v>
      </c>
      <c r="FI307" s="59"/>
      <c r="FK307" s="59"/>
      <c r="FM307" s="59"/>
    </row>
    <row r="308" spans="1:169" customFormat="1" ht="15" x14ac:dyDescent="0.25">
      <c r="A308" s="67"/>
      <c r="B308" s="71"/>
      <c r="C308" s="172" t="s">
        <v>137</v>
      </c>
      <c r="D308" s="172"/>
      <c r="E308" s="172"/>
      <c r="F308" s="83"/>
      <c r="G308" s="84"/>
      <c r="H308" s="84"/>
      <c r="I308" s="84"/>
      <c r="J308" s="85">
        <v>348.46</v>
      </c>
      <c r="K308" s="84"/>
      <c r="L308" s="85">
        <v>68.41</v>
      </c>
      <c r="M308" s="84"/>
      <c r="N308" s="87">
        <v>1778.29</v>
      </c>
      <c r="EZ308" s="58"/>
      <c r="FA308" s="59"/>
      <c r="FB308" s="59"/>
      <c r="FC308" s="59"/>
      <c r="FD308" s="59"/>
      <c r="FH308" s="69" t="s">
        <v>137</v>
      </c>
      <c r="FI308" s="59"/>
      <c r="FK308" s="59"/>
      <c r="FM308" s="59"/>
    </row>
    <row r="309" spans="1:169" customFormat="1" ht="15" x14ac:dyDescent="0.25">
      <c r="A309" s="79"/>
      <c r="B309" s="71"/>
      <c r="C309" s="170" t="s">
        <v>138</v>
      </c>
      <c r="D309" s="170"/>
      <c r="E309" s="170"/>
      <c r="F309" s="72"/>
      <c r="G309" s="73"/>
      <c r="H309" s="73"/>
      <c r="I309" s="73"/>
      <c r="J309" s="81"/>
      <c r="K309" s="73"/>
      <c r="L309" s="74">
        <v>25.09</v>
      </c>
      <c r="M309" s="73"/>
      <c r="N309" s="78">
        <v>1295.4000000000001</v>
      </c>
      <c r="EZ309" s="58"/>
      <c r="FA309" s="59"/>
      <c r="FB309" s="59"/>
      <c r="FC309" s="59"/>
      <c r="FD309" s="59"/>
      <c r="FG309" s="69" t="s">
        <v>138</v>
      </c>
      <c r="FI309" s="59"/>
      <c r="FK309" s="59"/>
      <c r="FM309" s="59"/>
    </row>
    <row r="310" spans="1:169" customFormat="1" ht="23.25" x14ac:dyDescent="0.25">
      <c r="A310" s="79"/>
      <c r="B310" s="71" t="s">
        <v>168</v>
      </c>
      <c r="C310" s="170" t="s">
        <v>169</v>
      </c>
      <c r="D310" s="170"/>
      <c r="E310" s="170"/>
      <c r="F310" s="72" t="s">
        <v>141</v>
      </c>
      <c r="G310" s="80">
        <v>92</v>
      </c>
      <c r="H310" s="73"/>
      <c r="I310" s="80">
        <v>92</v>
      </c>
      <c r="J310" s="81"/>
      <c r="K310" s="73"/>
      <c r="L310" s="74">
        <v>23.08</v>
      </c>
      <c r="M310" s="73"/>
      <c r="N310" s="78">
        <v>1191.77</v>
      </c>
      <c r="EZ310" s="58"/>
      <c r="FA310" s="59"/>
      <c r="FB310" s="59"/>
      <c r="FC310" s="59"/>
      <c r="FD310" s="59"/>
      <c r="FG310" s="69" t="s">
        <v>169</v>
      </c>
      <c r="FI310" s="59"/>
      <c r="FK310" s="59"/>
      <c r="FM310" s="59"/>
    </row>
    <row r="311" spans="1:169" customFormat="1" ht="45" x14ac:dyDescent="0.25">
      <c r="A311" s="79"/>
      <c r="B311" s="71" t="s">
        <v>170</v>
      </c>
      <c r="C311" s="170" t="s">
        <v>171</v>
      </c>
      <c r="D311" s="170"/>
      <c r="E311" s="170"/>
      <c r="F311" s="72" t="s">
        <v>141</v>
      </c>
      <c r="G311" s="80">
        <v>46</v>
      </c>
      <c r="H311" s="77">
        <v>0.85</v>
      </c>
      <c r="I311" s="93">
        <v>39.1</v>
      </c>
      <c r="J311" s="81"/>
      <c r="K311" s="73"/>
      <c r="L311" s="74">
        <v>9.81</v>
      </c>
      <c r="M311" s="73"/>
      <c r="N311" s="101">
        <v>506.5</v>
      </c>
      <c r="EZ311" s="58"/>
      <c r="FA311" s="59"/>
      <c r="FB311" s="59"/>
      <c r="FC311" s="59"/>
      <c r="FD311" s="59"/>
      <c r="FG311" s="69" t="s">
        <v>171</v>
      </c>
      <c r="FI311" s="59"/>
      <c r="FK311" s="59"/>
      <c r="FM311" s="59"/>
    </row>
    <row r="312" spans="1:169" customFormat="1" ht="15" x14ac:dyDescent="0.25">
      <c r="A312" s="88"/>
      <c r="B312" s="89"/>
      <c r="C312" s="182" t="s">
        <v>144</v>
      </c>
      <c r="D312" s="182"/>
      <c r="E312" s="182"/>
      <c r="F312" s="62"/>
      <c r="G312" s="63"/>
      <c r="H312" s="63"/>
      <c r="I312" s="63"/>
      <c r="J312" s="65"/>
      <c r="K312" s="63"/>
      <c r="L312" s="99">
        <v>101.3</v>
      </c>
      <c r="M312" s="84"/>
      <c r="N312" s="91">
        <v>3476.56</v>
      </c>
      <c r="EZ312" s="58"/>
      <c r="FA312" s="59"/>
      <c r="FB312" s="59"/>
      <c r="FC312" s="59"/>
      <c r="FD312" s="59"/>
      <c r="FI312" s="59" t="s">
        <v>144</v>
      </c>
      <c r="FK312" s="59"/>
      <c r="FM312" s="59"/>
    </row>
    <row r="313" spans="1:169" customFormat="1" ht="34.5" x14ac:dyDescent="0.25">
      <c r="A313" s="60" t="s">
        <v>323</v>
      </c>
      <c r="B313" s="61" t="s">
        <v>173</v>
      </c>
      <c r="C313" s="182" t="s">
        <v>174</v>
      </c>
      <c r="D313" s="182"/>
      <c r="E313" s="182"/>
      <c r="F313" s="62" t="s">
        <v>132</v>
      </c>
      <c r="G313" s="63">
        <v>0.14000000000000001</v>
      </c>
      <c r="H313" s="64">
        <v>1</v>
      </c>
      <c r="I313" s="97">
        <v>0.14000000000000001</v>
      </c>
      <c r="J313" s="65"/>
      <c r="K313" s="63"/>
      <c r="L313" s="65"/>
      <c r="M313" s="63"/>
      <c r="N313" s="66"/>
      <c r="EZ313" s="58"/>
      <c r="FA313" s="59"/>
      <c r="FB313" s="59" t="s">
        <v>174</v>
      </c>
      <c r="FC313" s="59" t="s">
        <v>76</v>
      </c>
      <c r="FD313" s="59" t="s">
        <v>76</v>
      </c>
      <c r="FI313" s="59"/>
      <c r="FK313" s="59"/>
      <c r="FM313" s="59"/>
    </row>
    <row r="314" spans="1:169" customFormat="1" ht="15" x14ac:dyDescent="0.25">
      <c r="A314" s="67"/>
      <c r="B314" s="68"/>
      <c r="C314" s="170" t="s">
        <v>324</v>
      </c>
      <c r="D314" s="170"/>
      <c r="E314" s="170"/>
      <c r="F314" s="170"/>
      <c r="G314" s="170"/>
      <c r="H314" s="170"/>
      <c r="I314" s="170"/>
      <c r="J314" s="170"/>
      <c r="K314" s="170"/>
      <c r="L314" s="170"/>
      <c r="M314" s="170"/>
      <c r="N314" s="183"/>
      <c r="EZ314" s="58"/>
      <c r="FA314" s="59"/>
      <c r="FB314" s="59"/>
      <c r="FC314" s="59"/>
      <c r="FD314" s="59"/>
      <c r="FE314" s="69" t="s">
        <v>324</v>
      </c>
      <c r="FI314" s="59"/>
      <c r="FK314" s="59"/>
      <c r="FM314" s="59"/>
    </row>
    <row r="315" spans="1:169" customFormat="1" ht="15" x14ac:dyDescent="0.25">
      <c r="A315" s="70"/>
      <c r="B315" s="71" t="s">
        <v>129</v>
      </c>
      <c r="C315" s="170" t="s">
        <v>134</v>
      </c>
      <c r="D315" s="170"/>
      <c r="E315" s="170"/>
      <c r="F315" s="72"/>
      <c r="G315" s="73"/>
      <c r="H315" s="73"/>
      <c r="I315" s="73"/>
      <c r="J315" s="74">
        <v>173.23</v>
      </c>
      <c r="K315" s="75">
        <v>1.3225</v>
      </c>
      <c r="L315" s="74">
        <v>32.07</v>
      </c>
      <c r="M315" s="77">
        <v>51.63</v>
      </c>
      <c r="N315" s="78">
        <v>1655.77</v>
      </c>
      <c r="EZ315" s="58"/>
      <c r="FA315" s="59"/>
      <c r="FB315" s="59"/>
      <c r="FC315" s="59"/>
      <c r="FD315" s="59"/>
      <c r="FF315" s="69" t="s">
        <v>134</v>
      </c>
      <c r="FI315" s="59"/>
      <c r="FK315" s="59"/>
      <c r="FM315" s="59"/>
    </row>
    <row r="316" spans="1:169" customFormat="1" ht="15" x14ac:dyDescent="0.25">
      <c r="A316" s="70"/>
      <c r="B316" s="71" t="s">
        <v>145</v>
      </c>
      <c r="C316" s="170" t="s">
        <v>149</v>
      </c>
      <c r="D316" s="170"/>
      <c r="E316" s="170"/>
      <c r="F316" s="72"/>
      <c r="G316" s="73"/>
      <c r="H316" s="73"/>
      <c r="I316" s="73"/>
      <c r="J316" s="76">
        <v>5268.76</v>
      </c>
      <c r="K316" s="75">
        <v>1.4375</v>
      </c>
      <c r="L316" s="76">
        <v>1060.3399999999999</v>
      </c>
      <c r="M316" s="77">
        <v>15.56</v>
      </c>
      <c r="N316" s="78">
        <v>16498.89</v>
      </c>
      <c r="EZ316" s="58"/>
      <c r="FA316" s="59"/>
      <c r="FB316" s="59"/>
      <c r="FC316" s="59"/>
      <c r="FD316" s="59"/>
      <c r="FF316" s="69" t="s">
        <v>149</v>
      </c>
      <c r="FI316" s="59"/>
      <c r="FK316" s="59"/>
      <c r="FM316" s="59"/>
    </row>
    <row r="317" spans="1:169" customFormat="1" ht="15" x14ac:dyDescent="0.25">
      <c r="A317" s="70"/>
      <c r="B317" s="71" t="s">
        <v>150</v>
      </c>
      <c r="C317" s="170" t="s">
        <v>151</v>
      </c>
      <c r="D317" s="170"/>
      <c r="E317" s="170"/>
      <c r="F317" s="72"/>
      <c r="G317" s="73"/>
      <c r="H317" s="73"/>
      <c r="I317" s="73"/>
      <c r="J317" s="74">
        <v>267.67</v>
      </c>
      <c r="K317" s="75">
        <v>1.4375</v>
      </c>
      <c r="L317" s="74">
        <v>53.87</v>
      </c>
      <c r="M317" s="77">
        <v>51.63</v>
      </c>
      <c r="N317" s="78">
        <v>2781.31</v>
      </c>
      <c r="EZ317" s="58"/>
      <c r="FA317" s="59"/>
      <c r="FB317" s="59"/>
      <c r="FC317" s="59"/>
      <c r="FD317" s="59"/>
      <c r="FF317" s="69" t="s">
        <v>151</v>
      </c>
      <c r="FI317" s="59"/>
      <c r="FK317" s="59"/>
      <c r="FM317" s="59"/>
    </row>
    <row r="318" spans="1:169" customFormat="1" ht="15" x14ac:dyDescent="0.25">
      <c r="A318" s="70"/>
      <c r="B318" s="71" t="s">
        <v>164</v>
      </c>
      <c r="C318" s="170" t="s">
        <v>175</v>
      </c>
      <c r="D318" s="170"/>
      <c r="E318" s="170"/>
      <c r="F318" s="72"/>
      <c r="G318" s="73"/>
      <c r="H318" s="73"/>
      <c r="I318" s="73"/>
      <c r="J318" s="74">
        <v>17.079999999999998</v>
      </c>
      <c r="K318" s="73"/>
      <c r="L318" s="74">
        <v>2.39</v>
      </c>
      <c r="M318" s="77">
        <v>9.43</v>
      </c>
      <c r="N318" s="101">
        <v>22.54</v>
      </c>
      <c r="EZ318" s="58"/>
      <c r="FA318" s="59"/>
      <c r="FB318" s="59"/>
      <c r="FC318" s="59"/>
      <c r="FD318" s="59"/>
      <c r="FF318" s="69" t="s">
        <v>175</v>
      </c>
      <c r="FI318" s="59"/>
      <c r="FK318" s="59"/>
      <c r="FM318" s="59"/>
    </row>
    <row r="319" spans="1:169" customFormat="1" ht="15" x14ac:dyDescent="0.25">
      <c r="A319" s="79"/>
      <c r="B319" s="71"/>
      <c r="C319" s="170" t="s">
        <v>135</v>
      </c>
      <c r="D319" s="170"/>
      <c r="E319" s="170"/>
      <c r="F319" s="72" t="s">
        <v>136</v>
      </c>
      <c r="G319" s="93">
        <v>21.6</v>
      </c>
      <c r="H319" s="75">
        <v>1.3225</v>
      </c>
      <c r="I319" s="98">
        <v>3.9992399999999999</v>
      </c>
      <c r="J319" s="81"/>
      <c r="K319" s="73"/>
      <c r="L319" s="81"/>
      <c r="M319" s="73"/>
      <c r="N319" s="82"/>
      <c r="EZ319" s="58"/>
      <c r="FA319" s="59"/>
      <c r="FB319" s="59"/>
      <c r="FC319" s="59"/>
      <c r="FD319" s="59"/>
      <c r="FG319" s="69" t="s">
        <v>135</v>
      </c>
      <c r="FI319" s="59"/>
      <c r="FK319" s="59"/>
      <c r="FM319" s="59"/>
    </row>
    <row r="320" spans="1:169" customFormat="1" ht="15" x14ac:dyDescent="0.25">
      <c r="A320" s="79"/>
      <c r="B320" s="71"/>
      <c r="C320" s="170" t="s">
        <v>152</v>
      </c>
      <c r="D320" s="170"/>
      <c r="E320" s="170"/>
      <c r="F320" s="72" t="s">
        <v>136</v>
      </c>
      <c r="G320" s="93">
        <v>20.6</v>
      </c>
      <c r="H320" s="75">
        <v>1.4375</v>
      </c>
      <c r="I320" s="98">
        <v>4.1457499999999996</v>
      </c>
      <c r="J320" s="81"/>
      <c r="K320" s="73"/>
      <c r="L320" s="81"/>
      <c r="M320" s="73"/>
      <c r="N320" s="82"/>
      <c r="EZ320" s="58"/>
      <c r="FA320" s="59"/>
      <c r="FB320" s="59"/>
      <c r="FC320" s="59"/>
      <c r="FD320" s="59"/>
      <c r="FG320" s="69" t="s">
        <v>152</v>
      </c>
      <c r="FI320" s="59"/>
      <c r="FK320" s="59"/>
      <c r="FM320" s="59"/>
    </row>
    <row r="321" spans="1:169" customFormat="1" ht="15" x14ac:dyDescent="0.25">
      <c r="A321" s="67"/>
      <c r="B321" s="71"/>
      <c r="C321" s="172" t="s">
        <v>137</v>
      </c>
      <c r="D321" s="172"/>
      <c r="E321" s="172"/>
      <c r="F321" s="83"/>
      <c r="G321" s="84"/>
      <c r="H321" s="84"/>
      <c r="I321" s="84"/>
      <c r="J321" s="86">
        <v>5459.07</v>
      </c>
      <c r="K321" s="84"/>
      <c r="L321" s="86">
        <v>1094.8</v>
      </c>
      <c r="M321" s="84"/>
      <c r="N321" s="87">
        <v>18177.2</v>
      </c>
      <c r="EZ321" s="58"/>
      <c r="FA321" s="59"/>
      <c r="FB321" s="59"/>
      <c r="FC321" s="59"/>
      <c r="FD321" s="59"/>
      <c r="FH321" s="69" t="s">
        <v>137</v>
      </c>
      <c r="FI321" s="59"/>
      <c r="FK321" s="59"/>
      <c r="FM321" s="59"/>
    </row>
    <row r="322" spans="1:169" customFormat="1" ht="15" x14ac:dyDescent="0.25">
      <c r="A322" s="79"/>
      <c r="B322" s="71"/>
      <c r="C322" s="170" t="s">
        <v>138</v>
      </c>
      <c r="D322" s="170"/>
      <c r="E322" s="170"/>
      <c r="F322" s="72"/>
      <c r="G322" s="73"/>
      <c r="H322" s="73"/>
      <c r="I322" s="73"/>
      <c r="J322" s="81"/>
      <c r="K322" s="73"/>
      <c r="L322" s="74">
        <v>85.94</v>
      </c>
      <c r="M322" s="73"/>
      <c r="N322" s="78">
        <v>4437.08</v>
      </c>
      <c r="EZ322" s="58"/>
      <c r="FA322" s="59"/>
      <c r="FB322" s="59"/>
      <c r="FC322" s="59"/>
      <c r="FD322" s="59"/>
      <c r="FG322" s="69" t="s">
        <v>138</v>
      </c>
      <c r="FI322" s="59"/>
      <c r="FK322" s="59"/>
      <c r="FM322" s="59"/>
    </row>
    <row r="323" spans="1:169" customFormat="1" ht="45" x14ac:dyDescent="0.25">
      <c r="A323" s="79"/>
      <c r="B323" s="71" t="s">
        <v>160</v>
      </c>
      <c r="C323" s="170" t="s">
        <v>161</v>
      </c>
      <c r="D323" s="170"/>
      <c r="E323" s="170"/>
      <c r="F323" s="72" t="s">
        <v>141</v>
      </c>
      <c r="G323" s="80">
        <v>147</v>
      </c>
      <c r="H323" s="73"/>
      <c r="I323" s="80">
        <v>147</v>
      </c>
      <c r="J323" s="81"/>
      <c r="K323" s="73"/>
      <c r="L323" s="74">
        <v>126.33</v>
      </c>
      <c r="M323" s="73"/>
      <c r="N323" s="78">
        <v>6522.51</v>
      </c>
      <c r="EZ323" s="58"/>
      <c r="FA323" s="59"/>
      <c r="FB323" s="59"/>
      <c r="FC323" s="59"/>
      <c r="FD323" s="59"/>
      <c r="FG323" s="69" t="s">
        <v>161</v>
      </c>
      <c r="FI323" s="59"/>
      <c r="FK323" s="59"/>
      <c r="FM323" s="59"/>
    </row>
    <row r="324" spans="1:169" customFormat="1" ht="56.25" x14ac:dyDescent="0.25">
      <c r="A324" s="79"/>
      <c r="B324" s="71" t="s">
        <v>162</v>
      </c>
      <c r="C324" s="170" t="s">
        <v>163</v>
      </c>
      <c r="D324" s="170"/>
      <c r="E324" s="170"/>
      <c r="F324" s="72" t="s">
        <v>141</v>
      </c>
      <c r="G324" s="80">
        <v>134</v>
      </c>
      <c r="H324" s="77">
        <v>0.85</v>
      </c>
      <c r="I324" s="93">
        <v>113.9</v>
      </c>
      <c r="J324" s="81"/>
      <c r="K324" s="73"/>
      <c r="L324" s="74">
        <v>97.89</v>
      </c>
      <c r="M324" s="73"/>
      <c r="N324" s="78">
        <v>5053.83</v>
      </c>
      <c r="EZ324" s="58"/>
      <c r="FA324" s="59"/>
      <c r="FB324" s="59"/>
      <c r="FC324" s="59"/>
      <c r="FD324" s="59"/>
      <c r="FG324" s="69" t="s">
        <v>163</v>
      </c>
      <c r="FI324" s="59"/>
      <c r="FK324" s="59"/>
      <c r="FM324" s="59"/>
    </row>
    <row r="325" spans="1:169" customFormat="1" ht="15" x14ac:dyDescent="0.25">
      <c r="A325" s="88"/>
      <c r="B325" s="89"/>
      <c r="C325" s="182" t="s">
        <v>144</v>
      </c>
      <c r="D325" s="182"/>
      <c r="E325" s="182"/>
      <c r="F325" s="62"/>
      <c r="G325" s="63"/>
      <c r="H325" s="63"/>
      <c r="I325" s="63"/>
      <c r="J325" s="65"/>
      <c r="K325" s="63"/>
      <c r="L325" s="90">
        <v>1319.02</v>
      </c>
      <c r="M325" s="84"/>
      <c r="N325" s="91">
        <v>29753.54</v>
      </c>
      <c r="EZ325" s="58"/>
      <c r="FA325" s="59"/>
      <c r="FB325" s="59"/>
      <c r="FC325" s="59"/>
      <c r="FD325" s="59"/>
      <c r="FI325" s="59" t="s">
        <v>144</v>
      </c>
      <c r="FK325" s="59"/>
      <c r="FM325" s="59"/>
    </row>
    <row r="326" spans="1:169" customFormat="1" ht="15" x14ac:dyDescent="0.25">
      <c r="A326" s="60" t="s">
        <v>325</v>
      </c>
      <c r="B326" s="61" t="s">
        <v>177</v>
      </c>
      <c r="C326" s="182" t="s">
        <v>178</v>
      </c>
      <c r="D326" s="182"/>
      <c r="E326" s="182"/>
      <c r="F326" s="62" t="s">
        <v>12</v>
      </c>
      <c r="G326" s="63">
        <v>17.64</v>
      </c>
      <c r="H326" s="64">
        <v>1</v>
      </c>
      <c r="I326" s="97">
        <v>17.64</v>
      </c>
      <c r="J326" s="99">
        <v>610.82000000000005</v>
      </c>
      <c r="K326" s="96">
        <v>1.04236</v>
      </c>
      <c r="L326" s="90">
        <v>11231.29</v>
      </c>
      <c r="M326" s="97">
        <v>9.43</v>
      </c>
      <c r="N326" s="91">
        <v>105911.06</v>
      </c>
      <c r="EZ326" s="58"/>
      <c r="FA326" s="59"/>
      <c r="FB326" s="59" t="s">
        <v>178</v>
      </c>
      <c r="FC326" s="59" t="s">
        <v>76</v>
      </c>
      <c r="FD326" s="59" t="s">
        <v>76</v>
      </c>
      <c r="FI326" s="59"/>
      <c r="FK326" s="59"/>
      <c r="FM326" s="59"/>
    </row>
    <row r="327" spans="1:169" customFormat="1" ht="15" x14ac:dyDescent="0.25">
      <c r="A327" s="67"/>
      <c r="B327" s="68"/>
      <c r="C327" s="170" t="s">
        <v>326</v>
      </c>
      <c r="D327" s="170"/>
      <c r="E327" s="170"/>
      <c r="F327" s="170"/>
      <c r="G327" s="170"/>
      <c r="H327" s="170"/>
      <c r="I327" s="170"/>
      <c r="J327" s="170"/>
      <c r="K327" s="170"/>
      <c r="L327" s="170"/>
      <c r="M327" s="170"/>
      <c r="N327" s="183"/>
      <c r="EZ327" s="58"/>
      <c r="FA327" s="59"/>
      <c r="FB327" s="59"/>
      <c r="FC327" s="59"/>
      <c r="FD327" s="59"/>
      <c r="FE327" s="69" t="s">
        <v>326</v>
      </c>
      <c r="FI327" s="59"/>
      <c r="FK327" s="59"/>
      <c r="FM327" s="59"/>
    </row>
    <row r="328" spans="1:169" customFormat="1" ht="15" x14ac:dyDescent="0.25">
      <c r="A328" s="67"/>
      <c r="B328" s="68"/>
      <c r="C328" s="170" t="s">
        <v>430</v>
      </c>
      <c r="D328" s="170"/>
      <c r="E328" s="170"/>
      <c r="F328" s="170"/>
      <c r="G328" s="170"/>
      <c r="H328" s="170"/>
      <c r="I328" s="170"/>
      <c r="J328" s="170"/>
      <c r="K328" s="170"/>
      <c r="L328" s="170"/>
      <c r="M328" s="170"/>
      <c r="N328" s="183"/>
      <c r="EZ328" s="58"/>
      <c r="FA328" s="59"/>
      <c r="FB328" s="59"/>
      <c r="FC328" s="59"/>
      <c r="FD328" s="59"/>
      <c r="FI328" s="59"/>
      <c r="FJ328" s="69" t="s">
        <v>430</v>
      </c>
      <c r="FK328" s="59"/>
      <c r="FM328" s="59"/>
    </row>
    <row r="329" spans="1:169" customFormat="1" ht="15" x14ac:dyDescent="0.25">
      <c r="A329" s="88"/>
      <c r="B329" s="89"/>
      <c r="C329" s="182" t="s">
        <v>144</v>
      </c>
      <c r="D329" s="182"/>
      <c r="E329" s="182"/>
      <c r="F329" s="62"/>
      <c r="G329" s="63"/>
      <c r="H329" s="63"/>
      <c r="I329" s="63"/>
      <c r="J329" s="65"/>
      <c r="K329" s="63"/>
      <c r="L329" s="90">
        <v>11231.29</v>
      </c>
      <c r="M329" s="84"/>
      <c r="N329" s="91">
        <v>105911.06</v>
      </c>
      <c r="EZ329" s="58"/>
      <c r="FA329" s="59"/>
      <c r="FB329" s="59"/>
      <c r="FC329" s="59"/>
      <c r="FD329" s="59"/>
      <c r="FI329" s="59" t="s">
        <v>144</v>
      </c>
      <c r="FK329" s="59"/>
      <c r="FM329" s="59"/>
    </row>
    <row r="330" spans="1:169" customFormat="1" ht="57" x14ac:dyDescent="0.25">
      <c r="A330" s="60" t="s">
        <v>327</v>
      </c>
      <c r="B330" s="61" t="s">
        <v>328</v>
      </c>
      <c r="C330" s="182" t="s">
        <v>329</v>
      </c>
      <c r="D330" s="182"/>
      <c r="E330" s="182"/>
      <c r="F330" s="62" t="s">
        <v>317</v>
      </c>
      <c r="G330" s="63">
        <v>1</v>
      </c>
      <c r="H330" s="64">
        <v>1</v>
      </c>
      <c r="I330" s="64">
        <v>1</v>
      </c>
      <c r="J330" s="65"/>
      <c r="K330" s="63"/>
      <c r="L330" s="65"/>
      <c r="M330" s="63"/>
      <c r="N330" s="66"/>
      <c r="EZ330" s="58"/>
      <c r="FA330" s="59"/>
      <c r="FB330" s="59" t="s">
        <v>329</v>
      </c>
      <c r="FC330" s="59" t="s">
        <v>76</v>
      </c>
      <c r="FD330" s="59" t="s">
        <v>76</v>
      </c>
      <c r="FI330" s="59"/>
      <c r="FK330" s="59"/>
      <c r="FM330" s="59"/>
    </row>
    <row r="331" spans="1:169" customFormat="1" ht="15" x14ac:dyDescent="0.25">
      <c r="A331" s="70"/>
      <c r="B331" s="71" t="s">
        <v>129</v>
      </c>
      <c r="C331" s="170" t="s">
        <v>134</v>
      </c>
      <c r="D331" s="170"/>
      <c r="E331" s="170"/>
      <c r="F331" s="72"/>
      <c r="G331" s="73"/>
      <c r="H331" s="73"/>
      <c r="I331" s="73"/>
      <c r="J331" s="74">
        <v>410.71</v>
      </c>
      <c r="K331" s="75">
        <v>1.3225</v>
      </c>
      <c r="L331" s="74">
        <v>543.16</v>
      </c>
      <c r="M331" s="77">
        <v>51.63</v>
      </c>
      <c r="N331" s="78">
        <v>28043.35</v>
      </c>
      <c r="EZ331" s="58"/>
      <c r="FA331" s="59"/>
      <c r="FB331" s="59"/>
      <c r="FC331" s="59"/>
      <c r="FD331" s="59"/>
      <c r="FF331" s="69" t="s">
        <v>134</v>
      </c>
      <c r="FI331" s="59"/>
      <c r="FK331" s="59"/>
      <c r="FM331" s="59"/>
    </row>
    <row r="332" spans="1:169" customFormat="1" ht="15" x14ac:dyDescent="0.25">
      <c r="A332" s="70"/>
      <c r="B332" s="71" t="s">
        <v>145</v>
      </c>
      <c r="C332" s="170" t="s">
        <v>149</v>
      </c>
      <c r="D332" s="170"/>
      <c r="E332" s="170"/>
      <c r="F332" s="72"/>
      <c r="G332" s="73"/>
      <c r="H332" s="73"/>
      <c r="I332" s="73"/>
      <c r="J332" s="76">
        <v>8850.07</v>
      </c>
      <c r="K332" s="75">
        <v>1.4375</v>
      </c>
      <c r="L332" s="76">
        <v>12721.98</v>
      </c>
      <c r="M332" s="77">
        <v>15.56</v>
      </c>
      <c r="N332" s="78">
        <v>197954.01</v>
      </c>
      <c r="EZ332" s="58"/>
      <c r="FA332" s="59"/>
      <c r="FB332" s="59"/>
      <c r="FC332" s="59"/>
      <c r="FD332" s="59"/>
      <c r="FF332" s="69" t="s">
        <v>149</v>
      </c>
      <c r="FI332" s="59"/>
      <c r="FK332" s="59"/>
      <c r="FM332" s="59"/>
    </row>
    <row r="333" spans="1:169" customFormat="1" ht="15" x14ac:dyDescent="0.25">
      <c r="A333" s="70"/>
      <c r="B333" s="71" t="s">
        <v>150</v>
      </c>
      <c r="C333" s="170" t="s">
        <v>151</v>
      </c>
      <c r="D333" s="170"/>
      <c r="E333" s="170"/>
      <c r="F333" s="72"/>
      <c r="G333" s="73"/>
      <c r="H333" s="73"/>
      <c r="I333" s="73"/>
      <c r="J333" s="74">
        <v>346.21</v>
      </c>
      <c r="K333" s="75">
        <v>1.4375</v>
      </c>
      <c r="L333" s="74">
        <v>497.68</v>
      </c>
      <c r="M333" s="77">
        <v>51.63</v>
      </c>
      <c r="N333" s="78">
        <v>25695.22</v>
      </c>
      <c r="EZ333" s="58"/>
      <c r="FA333" s="59"/>
      <c r="FB333" s="59"/>
      <c r="FC333" s="59"/>
      <c r="FD333" s="59"/>
      <c r="FF333" s="69" t="s">
        <v>151</v>
      </c>
      <c r="FI333" s="59"/>
      <c r="FK333" s="59"/>
      <c r="FM333" s="59"/>
    </row>
    <row r="334" spans="1:169" customFormat="1" ht="15" x14ac:dyDescent="0.25">
      <c r="A334" s="79"/>
      <c r="B334" s="71"/>
      <c r="C334" s="170" t="s">
        <v>135</v>
      </c>
      <c r="D334" s="170"/>
      <c r="E334" s="170"/>
      <c r="F334" s="72" t="s">
        <v>136</v>
      </c>
      <c r="G334" s="77">
        <v>44.21</v>
      </c>
      <c r="H334" s="75">
        <v>1.3225</v>
      </c>
      <c r="I334" s="102">
        <v>58.467725000000002</v>
      </c>
      <c r="J334" s="81"/>
      <c r="K334" s="73"/>
      <c r="L334" s="81"/>
      <c r="M334" s="73"/>
      <c r="N334" s="82"/>
      <c r="EZ334" s="58"/>
      <c r="FA334" s="59"/>
      <c r="FB334" s="59"/>
      <c r="FC334" s="59"/>
      <c r="FD334" s="59"/>
      <c r="FG334" s="69" t="s">
        <v>135</v>
      </c>
      <c r="FI334" s="59"/>
      <c r="FK334" s="59"/>
      <c r="FM334" s="59"/>
    </row>
    <row r="335" spans="1:169" customFormat="1" ht="15" x14ac:dyDescent="0.25">
      <c r="A335" s="79"/>
      <c r="B335" s="71"/>
      <c r="C335" s="170" t="s">
        <v>152</v>
      </c>
      <c r="D335" s="170"/>
      <c r="E335" s="170"/>
      <c r="F335" s="72" t="s">
        <v>136</v>
      </c>
      <c r="G335" s="77">
        <v>27.13</v>
      </c>
      <c r="H335" s="75">
        <v>1.4375</v>
      </c>
      <c r="I335" s="102">
        <v>38.999375000000001</v>
      </c>
      <c r="J335" s="81"/>
      <c r="K335" s="73"/>
      <c r="L335" s="81"/>
      <c r="M335" s="73"/>
      <c r="N335" s="82"/>
      <c r="EZ335" s="58"/>
      <c r="FA335" s="59"/>
      <c r="FB335" s="59"/>
      <c r="FC335" s="59"/>
      <c r="FD335" s="59"/>
      <c r="FG335" s="69" t="s">
        <v>152</v>
      </c>
      <c r="FI335" s="59"/>
      <c r="FK335" s="59"/>
      <c r="FM335" s="59"/>
    </row>
    <row r="336" spans="1:169" customFormat="1" ht="15" x14ac:dyDescent="0.25">
      <c r="A336" s="67"/>
      <c r="B336" s="71"/>
      <c r="C336" s="172" t="s">
        <v>137</v>
      </c>
      <c r="D336" s="172"/>
      <c r="E336" s="172"/>
      <c r="F336" s="83"/>
      <c r="G336" s="84"/>
      <c r="H336" s="84"/>
      <c r="I336" s="84"/>
      <c r="J336" s="86">
        <v>9260.7800000000007</v>
      </c>
      <c r="K336" s="84"/>
      <c r="L336" s="86">
        <v>13265.14</v>
      </c>
      <c r="M336" s="84"/>
      <c r="N336" s="87">
        <v>225997.36</v>
      </c>
      <c r="EZ336" s="58"/>
      <c r="FA336" s="59"/>
      <c r="FB336" s="59"/>
      <c r="FC336" s="59"/>
      <c r="FD336" s="59"/>
      <c r="FH336" s="69" t="s">
        <v>137</v>
      </c>
      <c r="FI336" s="59"/>
      <c r="FK336" s="59"/>
      <c r="FM336" s="59"/>
    </row>
    <row r="337" spans="1:169" customFormat="1" ht="15" x14ac:dyDescent="0.25">
      <c r="A337" s="79"/>
      <c r="B337" s="71"/>
      <c r="C337" s="170" t="s">
        <v>138</v>
      </c>
      <c r="D337" s="170"/>
      <c r="E337" s="170"/>
      <c r="F337" s="72"/>
      <c r="G337" s="73"/>
      <c r="H337" s="73"/>
      <c r="I337" s="73"/>
      <c r="J337" s="81"/>
      <c r="K337" s="73"/>
      <c r="L337" s="76">
        <v>1040.8399999999999</v>
      </c>
      <c r="M337" s="73"/>
      <c r="N337" s="78">
        <v>53738.57</v>
      </c>
      <c r="EZ337" s="58"/>
      <c r="FA337" s="59"/>
      <c r="FB337" s="59"/>
      <c r="FC337" s="59"/>
      <c r="FD337" s="59"/>
      <c r="FG337" s="69" t="s">
        <v>138</v>
      </c>
      <c r="FI337" s="59"/>
      <c r="FK337" s="59"/>
      <c r="FM337" s="59"/>
    </row>
    <row r="338" spans="1:169" customFormat="1" ht="22.5" x14ac:dyDescent="0.25">
      <c r="A338" s="79"/>
      <c r="B338" s="71" t="s">
        <v>153</v>
      </c>
      <c r="C338" s="170" t="s">
        <v>154</v>
      </c>
      <c r="D338" s="170"/>
      <c r="E338" s="170"/>
      <c r="F338" s="72" t="s">
        <v>141</v>
      </c>
      <c r="G338" s="80">
        <v>109</v>
      </c>
      <c r="H338" s="73"/>
      <c r="I338" s="80">
        <v>109</v>
      </c>
      <c r="J338" s="81"/>
      <c r="K338" s="73"/>
      <c r="L338" s="76">
        <v>1134.52</v>
      </c>
      <c r="M338" s="73"/>
      <c r="N338" s="78">
        <v>58575.040000000001</v>
      </c>
      <c r="EZ338" s="58"/>
      <c r="FA338" s="59"/>
      <c r="FB338" s="59"/>
      <c r="FC338" s="59"/>
      <c r="FD338" s="59"/>
      <c r="FG338" s="69" t="s">
        <v>154</v>
      </c>
      <c r="FI338" s="59"/>
      <c r="FK338" s="59"/>
      <c r="FM338" s="59"/>
    </row>
    <row r="339" spans="1:169" customFormat="1" ht="45" x14ac:dyDescent="0.25">
      <c r="A339" s="79"/>
      <c r="B339" s="71" t="s">
        <v>155</v>
      </c>
      <c r="C339" s="170" t="s">
        <v>156</v>
      </c>
      <c r="D339" s="170"/>
      <c r="E339" s="170"/>
      <c r="F339" s="72" t="s">
        <v>141</v>
      </c>
      <c r="G339" s="80">
        <v>65</v>
      </c>
      <c r="H339" s="77">
        <v>0.85</v>
      </c>
      <c r="I339" s="77">
        <v>55.25</v>
      </c>
      <c r="J339" s="81"/>
      <c r="K339" s="73"/>
      <c r="L339" s="74">
        <v>575.05999999999995</v>
      </c>
      <c r="M339" s="73"/>
      <c r="N339" s="78">
        <v>29690.560000000001</v>
      </c>
      <c r="EZ339" s="58"/>
      <c r="FA339" s="59"/>
      <c r="FB339" s="59"/>
      <c r="FC339" s="59"/>
      <c r="FD339" s="59"/>
      <c r="FG339" s="69" t="s">
        <v>156</v>
      </c>
      <c r="FI339" s="59"/>
      <c r="FK339" s="59"/>
      <c r="FM339" s="59"/>
    </row>
    <row r="340" spans="1:169" customFormat="1" ht="15" x14ac:dyDescent="0.25">
      <c r="A340" s="88"/>
      <c r="B340" s="89"/>
      <c r="C340" s="182" t="s">
        <v>144</v>
      </c>
      <c r="D340" s="182"/>
      <c r="E340" s="182"/>
      <c r="F340" s="62"/>
      <c r="G340" s="63"/>
      <c r="H340" s="63"/>
      <c r="I340" s="63"/>
      <c r="J340" s="65"/>
      <c r="K340" s="63"/>
      <c r="L340" s="90">
        <v>14974.72</v>
      </c>
      <c r="M340" s="84"/>
      <c r="N340" s="91">
        <v>314262.96000000002</v>
      </c>
      <c r="EZ340" s="58"/>
      <c r="FA340" s="59"/>
      <c r="FB340" s="59"/>
      <c r="FC340" s="59"/>
      <c r="FD340" s="59"/>
      <c r="FI340" s="59" t="s">
        <v>144</v>
      </c>
      <c r="FK340" s="59"/>
      <c r="FM340" s="59"/>
    </row>
    <row r="341" spans="1:169" customFormat="1" ht="45.75" x14ac:dyDescent="0.25">
      <c r="A341" s="60" t="s">
        <v>330</v>
      </c>
      <c r="B341" s="61" t="s">
        <v>331</v>
      </c>
      <c r="C341" s="182" t="s">
        <v>332</v>
      </c>
      <c r="D341" s="182"/>
      <c r="E341" s="182"/>
      <c r="F341" s="62" t="s">
        <v>317</v>
      </c>
      <c r="G341" s="63">
        <v>1</v>
      </c>
      <c r="H341" s="64">
        <v>1</v>
      </c>
      <c r="I341" s="64">
        <v>1</v>
      </c>
      <c r="J341" s="65"/>
      <c r="K341" s="63"/>
      <c r="L341" s="65"/>
      <c r="M341" s="63"/>
      <c r="N341" s="66"/>
      <c r="EZ341" s="58"/>
      <c r="FA341" s="59"/>
      <c r="FB341" s="59" t="s">
        <v>332</v>
      </c>
      <c r="FC341" s="59" t="s">
        <v>76</v>
      </c>
      <c r="FD341" s="59" t="s">
        <v>76</v>
      </c>
      <c r="FI341" s="59"/>
      <c r="FK341" s="59"/>
      <c r="FM341" s="59"/>
    </row>
    <row r="342" spans="1:169" customFormat="1" ht="15" x14ac:dyDescent="0.25">
      <c r="A342" s="70"/>
      <c r="B342" s="71" t="s">
        <v>129</v>
      </c>
      <c r="C342" s="170" t="s">
        <v>134</v>
      </c>
      <c r="D342" s="170"/>
      <c r="E342" s="170"/>
      <c r="F342" s="72"/>
      <c r="G342" s="73"/>
      <c r="H342" s="73"/>
      <c r="I342" s="73"/>
      <c r="J342" s="74">
        <v>869.64</v>
      </c>
      <c r="K342" s="75">
        <v>1.3225</v>
      </c>
      <c r="L342" s="76">
        <v>1150.0999999999999</v>
      </c>
      <c r="M342" s="77">
        <v>51.63</v>
      </c>
      <c r="N342" s="78">
        <v>59379.66</v>
      </c>
      <c r="EZ342" s="58"/>
      <c r="FA342" s="59"/>
      <c r="FB342" s="59"/>
      <c r="FC342" s="59"/>
      <c r="FD342" s="59"/>
      <c r="FF342" s="69" t="s">
        <v>134</v>
      </c>
      <c r="FI342" s="59"/>
      <c r="FK342" s="59"/>
      <c r="FM342" s="59"/>
    </row>
    <row r="343" spans="1:169" customFormat="1" ht="15" x14ac:dyDescent="0.25">
      <c r="A343" s="70"/>
      <c r="B343" s="71" t="s">
        <v>145</v>
      </c>
      <c r="C343" s="170" t="s">
        <v>149</v>
      </c>
      <c r="D343" s="170"/>
      <c r="E343" s="170"/>
      <c r="F343" s="72"/>
      <c r="G343" s="73"/>
      <c r="H343" s="73"/>
      <c r="I343" s="73"/>
      <c r="J343" s="76">
        <v>3837.66</v>
      </c>
      <c r="K343" s="75">
        <v>1.4375</v>
      </c>
      <c r="L343" s="76">
        <v>5516.64</v>
      </c>
      <c r="M343" s="77">
        <v>15.56</v>
      </c>
      <c r="N343" s="78">
        <v>85838.92</v>
      </c>
      <c r="EZ343" s="58"/>
      <c r="FA343" s="59"/>
      <c r="FB343" s="59"/>
      <c r="FC343" s="59"/>
      <c r="FD343" s="59"/>
      <c r="FF343" s="69" t="s">
        <v>149</v>
      </c>
      <c r="FI343" s="59"/>
      <c r="FK343" s="59"/>
      <c r="FM343" s="59"/>
    </row>
    <row r="344" spans="1:169" customFormat="1" ht="15" x14ac:dyDescent="0.25">
      <c r="A344" s="70"/>
      <c r="B344" s="71" t="s">
        <v>150</v>
      </c>
      <c r="C344" s="170" t="s">
        <v>151</v>
      </c>
      <c r="D344" s="170"/>
      <c r="E344" s="170"/>
      <c r="F344" s="72"/>
      <c r="G344" s="73"/>
      <c r="H344" s="73"/>
      <c r="I344" s="73"/>
      <c r="J344" s="74">
        <v>251.5</v>
      </c>
      <c r="K344" s="75">
        <v>1.4375</v>
      </c>
      <c r="L344" s="74">
        <v>361.53</v>
      </c>
      <c r="M344" s="77">
        <v>51.63</v>
      </c>
      <c r="N344" s="78">
        <v>18665.79</v>
      </c>
      <c r="EZ344" s="58"/>
      <c r="FA344" s="59"/>
      <c r="FB344" s="59"/>
      <c r="FC344" s="59"/>
      <c r="FD344" s="59"/>
      <c r="FF344" s="69" t="s">
        <v>151</v>
      </c>
      <c r="FI344" s="59"/>
      <c r="FK344" s="59"/>
      <c r="FM344" s="59"/>
    </row>
    <row r="345" spans="1:169" customFormat="1" ht="15" x14ac:dyDescent="0.25">
      <c r="A345" s="70"/>
      <c r="B345" s="71" t="s">
        <v>164</v>
      </c>
      <c r="C345" s="170" t="s">
        <v>175</v>
      </c>
      <c r="D345" s="170"/>
      <c r="E345" s="170"/>
      <c r="F345" s="72"/>
      <c r="G345" s="73"/>
      <c r="H345" s="73"/>
      <c r="I345" s="73"/>
      <c r="J345" s="76">
        <v>26754.38</v>
      </c>
      <c r="K345" s="73"/>
      <c r="L345" s="76">
        <v>26754.38</v>
      </c>
      <c r="M345" s="77">
        <v>9.43</v>
      </c>
      <c r="N345" s="78">
        <v>252293.8</v>
      </c>
      <c r="EZ345" s="58"/>
      <c r="FA345" s="59"/>
      <c r="FB345" s="59"/>
      <c r="FC345" s="59"/>
      <c r="FD345" s="59"/>
      <c r="FF345" s="69" t="s">
        <v>175</v>
      </c>
      <c r="FI345" s="59"/>
      <c r="FK345" s="59"/>
      <c r="FM345" s="59"/>
    </row>
    <row r="346" spans="1:169" customFormat="1" ht="15" x14ac:dyDescent="0.25">
      <c r="A346" s="79"/>
      <c r="B346" s="71"/>
      <c r="C346" s="170" t="s">
        <v>135</v>
      </c>
      <c r="D346" s="170"/>
      <c r="E346" s="170"/>
      <c r="F346" s="72" t="s">
        <v>136</v>
      </c>
      <c r="G346" s="77">
        <v>93.61</v>
      </c>
      <c r="H346" s="75">
        <v>1.3225</v>
      </c>
      <c r="I346" s="102">
        <v>123.79922500000001</v>
      </c>
      <c r="J346" s="81"/>
      <c r="K346" s="73"/>
      <c r="L346" s="81"/>
      <c r="M346" s="73"/>
      <c r="N346" s="82"/>
      <c r="EZ346" s="58"/>
      <c r="FA346" s="59"/>
      <c r="FB346" s="59"/>
      <c r="FC346" s="59"/>
      <c r="FD346" s="59"/>
      <c r="FG346" s="69" t="s">
        <v>135</v>
      </c>
      <c r="FI346" s="59"/>
      <c r="FK346" s="59"/>
      <c r="FM346" s="59"/>
    </row>
    <row r="347" spans="1:169" customFormat="1" ht="15" x14ac:dyDescent="0.25">
      <c r="A347" s="79"/>
      <c r="B347" s="71"/>
      <c r="C347" s="170" t="s">
        <v>152</v>
      </c>
      <c r="D347" s="170"/>
      <c r="E347" s="170"/>
      <c r="F347" s="72" t="s">
        <v>136</v>
      </c>
      <c r="G347" s="77">
        <v>19.09</v>
      </c>
      <c r="H347" s="75">
        <v>1.4375</v>
      </c>
      <c r="I347" s="102">
        <v>27.441875</v>
      </c>
      <c r="J347" s="81"/>
      <c r="K347" s="73"/>
      <c r="L347" s="81"/>
      <c r="M347" s="73"/>
      <c r="N347" s="82"/>
      <c r="EZ347" s="58"/>
      <c r="FA347" s="59"/>
      <c r="FB347" s="59"/>
      <c r="FC347" s="59"/>
      <c r="FD347" s="59"/>
      <c r="FG347" s="69" t="s">
        <v>152</v>
      </c>
      <c r="FI347" s="59"/>
      <c r="FK347" s="59"/>
      <c r="FM347" s="59"/>
    </row>
    <row r="348" spans="1:169" customFormat="1" ht="15" x14ac:dyDescent="0.25">
      <c r="A348" s="67"/>
      <c r="B348" s="71"/>
      <c r="C348" s="172" t="s">
        <v>137</v>
      </c>
      <c r="D348" s="172"/>
      <c r="E348" s="172"/>
      <c r="F348" s="83"/>
      <c r="G348" s="84"/>
      <c r="H348" s="84"/>
      <c r="I348" s="84"/>
      <c r="J348" s="86">
        <v>31461.68</v>
      </c>
      <c r="K348" s="84"/>
      <c r="L348" s="86">
        <v>33421.120000000003</v>
      </c>
      <c r="M348" s="84"/>
      <c r="N348" s="87">
        <v>397512.38</v>
      </c>
      <c r="EZ348" s="58"/>
      <c r="FA348" s="59"/>
      <c r="FB348" s="59"/>
      <c r="FC348" s="59"/>
      <c r="FD348" s="59"/>
      <c r="FH348" s="69" t="s">
        <v>137</v>
      </c>
      <c r="FI348" s="59"/>
      <c r="FK348" s="59"/>
      <c r="FM348" s="59"/>
    </row>
    <row r="349" spans="1:169" customFormat="1" ht="15" x14ac:dyDescent="0.25">
      <c r="A349" s="79"/>
      <c r="B349" s="71"/>
      <c r="C349" s="170" t="s">
        <v>138</v>
      </c>
      <c r="D349" s="170"/>
      <c r="E349" s="170"/>
      <c r="F349" s="72"/>
      <c r="G349" s="73"/>
      <c r="H349" s="73"/>
      <c r="I349" s="73"/>
      <c r="J349" s="81"/>
      <c r="K349" s="73"/>
      <c r="L349" s="76">
        <v>1511.63</v>
      </c>
      <c r="M349" s="73"/>
      <c r="N349" s="78">
        <v>78045.45</v>
      </c>
      <c r="EZ349" s="58"/>
      <c r="FA349" s="59"/>
      <c r="FB349" s="59"/>
      <c r="FC349" s="59"/>
      <c r="FD349" s="59"/>
      <c r="FG349" s="69" t="s">
        <v>138</v>
      </c>
      <c r="FI349" s="59"/>
      <c r="FK349" s="59"/>
      <c r="FM349" s="59"/>
    </row>
    <row r="350" spans="1:169" customFormat="1" ht="22.5" x14ac:dyDescent="0.25">
      <c r="A350" s="79"/>
      <c r="B350" s="71" t="s">
        <v>153</v>
      </c>
      <c r="C350" s="170" t="s">
        <v>154</v>
      </c>
      <c r="D350" s="170"/>
      <c r="E350" s="170"/>
      <c r="F350" s="72" t="s">
        <v>141</v>
      </c>
      <c r="G350" s="80">
        <v>109</v>
      </c>
      <c r="H350" s="73"/>
      <c r="I350" s="80">
        <v>109</v>
      </c>
      <c r="J350" s="81"/>
      <c r="K350" s="73"/>
      <c r="L350" s="76">
        <v>1647.68</v>
      </c>
      <c r="M350" s="73"/>
      <c r="N350" s="78">
        <v>85069.54</v>
      </c>
      <c r="EZ350" s="58"/>
      <c r="FA350" s="59"/>
      <c r="FB350" s="59"/>
      <c r="FC350" s="59"/>
      <c r="FD350" s="59"/>
      <c r="FG350" s="69" t="s">
        <v>154</v>
      </c>
      <c r="FI350" s="59"/>
      <c r="FK350" s="59"/>
      <c r="FM350" s="59"/>
    </row>
    <row r="351" spans="1:169" customFormat="1" ht="45" x14ac:dyDescent="0.25">
      <c r="A351" s="79"/>
      <c r="B351" s="71" t="s">
        <v>155</v>
      </c>
      <c r="C351" s="170" t="s">
        <v>156</v>
      </c>
      <c r="D351" s="170"/>
      <c r="E351" s="170"/>
      <c r="F351" s="72" t="s">
        <v>141</v>
      </c>
      <c r="G351" s="80">
        <v>65</v>
      </c>
      <c r="H351" s="77">
        <v>0.85</v>
      </c>
      <c r="I351" s="77">
        <v>55.25</v>
      </c>
      <c r="J351" s="81"/>
      <c r="K351" s="73"/>
      <c r="L351" s="74">
        <v>835.18</v>
      </c>
      <c r="M351" s="73"/>
      <c r="N351" s="78">
        <v>43120.11</v>
      </c>
      <c r="EZ351" s="58"/>
      <c r="FA351" s="59"/>
      <c r="FB351" s="59"/>
      <c r="FC351" s="59"/>
      <c r="FD351" s="59"/>
      <c r="FG351" s="69" t="s">
        <v>156</v>
      </c>
      <c r="FI351" s="59"/>
      <c r="FK351" s="59"/>
      <c r="FM351" s="59"/>
    </row>
    <row r="352" spans="1:169" customFormat="1" ht="15" x14ac:dyDescent="0.25">
      <c r="A352" s="88"/>
      <c r="B352" s="89"/>
      <c r="C352" s="182" t="s">
        <v>144</v>
      </c>
      <c r="D352" s="182"/>
      <c r="E352" s="182"/>
      <c r="F352" s="62"/>
      <c r="G352" s="63"/>
      <c r="H352" s="63"/>
      <c r="I352" s="63"/>
      <c r="J352" s="65"/>
      <c r="K352" s="63"/>
      <c r="L352" s="90">
        <v>35903.980000000003</v>
      </c>
      <c r="M352" s="84"/>
      <c r="N352" s="91">
        <v>525702.03</v>
      </c>
      <c r="EZ352" s="58"/>
      <c r="FA352" s="59"/>
      <c r="FB352" s="59"/>
      <c r="FC352" s="59"/>
      <c r="FD352" s="59"/>
      <c r="FI352" s="59" t="s">
        <v>144</v>
      </c>
      <c r="FK352" s="59"/>
      <c r="FM352" s="59"/>
    </row>
    <row r="353" spans="1:169" customFormat="1" ht="23.25" x14ac:dyDescent="0.25">
      <c r="A353" s="60" t="s">
        <v>333</v>
      </c>
      <c r="B353" s="61" t="s">
        <v>177</v>
      </c>
      <c r="C353" s="182" t="s">
        <v>52</v>
      </c>
      <c r="D353" s="182"/>
      <c r="E353" s="182"/>
      <c r="F353" s="62" t="s">
        <v>317</v>
      </c>
      <c r="G353" s="63">
        <v>1</v>
      </c>
      <c r="H353" s="64">
        <v>1</v>
      </c>
      <c r="I353" s="64">
        <v>1</v>
      </c>
      <c r="J353" s="90">
        <v>455567.34</v>
      </c>
      <c r="K353" s="122">
        <v>1.012</v>
      </c>
      <c r="L353" s="90">
        <v>461034.15</v>
      </c>
      <c r="M353" s="97">
        <v>9.43</v>
      </c>
      <c r="N353" s="91">
        <v>4347552.03</v>
      </c>
      <c r="EZ353" s="58"/>
      <c r="FA353" s="59"/>
      <c r="FB353" s="59" t="s">
        <v>52</v>
      </c>
      <c r="FC353" s="59" t="s">
        <v>76</v>
      </c>
      <c r="FD353" s="59" t="s">
        <v>76</v>
      </c>
      <c r="FI353" s="59"/>
      <c r="FK353" s="59"/>
      <c r="FM353" s="59"/>
    </row>
    <row r="354" spans="1:169" customFormat="1" ht="15" x14ac:dyDescent="0.25">
      <c r="A354" s="67"/>
      <c r="B354" s="68"/>
      <c r="C354" s="170" t="s">
        <v>441</v>
      </c>
      <c r="D354" s="170"/>
      <c r="E354" s="170"/>
      <c r="F354" s="170"/>
      <c r="G354" s="170"/>
      <c r="H354" s="170"/>
      <c r="I354" s="170"/>
      <c r="J354" s="170"/>
      <c r="K354" s="170"/>
      <c r="L354" s="170"/>
      <c r="M354" s="170"/>
      <c r="N354" s="183"/>
      <c r="EZ354" s="58"/>
      <c r="FA354" s="59"/>
      <c r="FB354" s="59"/>
      <c r="FC354" s="59"/>
      <c r="FD354" s="59"/>
      <c r="FI354" s="59"/>
      <c r="FJ354" s="69" t="s">
        <v>441</v>
      </c>
      <c r="FK354" s="59"/>
      <c r="FM354" s="59"/>
    </row>
    <row r="355" spans="1:169" customFormat="1" ht="15" x14ac:dyDescent="0.25">
      <c r="A355" s="88"/>
      <c r="B355" s="89"/>
      <c r="C355" s="182" t="s">
        <v>144</v>
      </c>
      <c r="D355" s="182"/>
      <c r="E355" s="182"/>
      <c r="F355" s="62"/>
      <c r="G355" s="63"/>
      <c r="H355" s="63"/>
      <c r="I355" s="63"/>
      <c r="J355" s="65"/>
      <c r="K355" s="63"/>
      <c r="L355" s="90">
        <v>461034.15</v>
      </c>
      <c r="M355" s="84"/>
      <c r="N355" s="91">
        <v>4347552.03</v>
      </c>
      <c r="EZ355" s="58"/>
      <c r="FA355" s="59"/>
      <c r="FB355" s="59"/>
      <c r="FC355" s="59"/>
      <c r="FD355" s="59"/>
      <c r="FI355" s="59" t="s">
        <v>144</v>
      </c>
      <c r="FK355" s="59"/>
      <c r="FM355" s="59"/>
    </row>
    <row r="356" spans="1:169" customFormat="1" ht="15" x14ac:dyDescent="0.25">
      <c r="A356" s="60" t="s">
        <v>334</v>
      </c>
      <c r="B356" s="61" t="s">
        <v>177</v>
      </c>
      <c r="C356" s="182" t="s">
        <v>49</v>
      </c>
      <c r="D356" s="182"/>
      <c r="E356" s="182"/>
      <c r="F356" s="62" t="s">
        <v>317</v>
      </c>
      <c r="G356" s="63">
        <v>1</v>
      </c>
      <c r="H356" s="64">
        <v>1</v>
      </c>
      <c r="I356" s="64">
        <v>1</v>
      </c>
      <c r="J356" s="90">
        <v>95440.08</v>
      </c>
      <c r="K356" s="122">
        <v>1.012</v>
      </c>
      <c r="L356" s="90">
        <v>96585.36</v>
      </c>
      <c r="M356" s="97">
        <v>9.43</v>
      </c>
      <c r="N356" s="91">
        <v>910799.94</v>
      </c>
      <c r="EZ356" s="58"/>
      <c r="FA356" s="59"/>
      <c r="FB356" s="59" t="s">
        <v>49</v>
      </c>
      <c r="FC356" s="59" t="s">
        <v>76</v>
      </c>
      <c r="FD356" s="59" t="s">
        <v>76</v>
      </c>
      <c r="FI356" s="59"/>
      <c r="FK356" s="59"/>
      <c r="FM356" s="59"/>
    </row>
    <row r="357" spans="1:169" customFormat="1" ht="15" x14ac:dyDescent="0.25">
      <c r="A357" s="67"/>
      <c r="B357" s="68"/>
      <c r="C357" s="170" t="s">
        <v>442</v>
      </c>
      <c r="D357" s="170"/>
      <c r="E357" s="170"/>
      <c r="F357" s="170"/>
      <c r="G357" s="170"/>
      <c r="H357" s="170"/>
      <c r="I357" s="170"/>
      <c r="J357" s="170"/>
      <c r="K357" s="170"/>
      <c r="L357" s="170"/>
      <c r="M357" s="170"/>
      <c r="N357" s="183"/>
      <c r="EZ357" s="58"/>
      <c r="FA357" s="59"/>
      <c r="FB357" s="59"/>
      <c r="FC357" s="59"/>
      <c r="FD357" s="59"/>
      <c r="FI357" s="59"/>
      <c r="FJ357" s="69" t="s">
        <v>442</v>
      </c>
      <c r="FK357" s="59"/>
      <c r="FM357" s="59"/>
    </row>
    <row r="358" spans="1:169" customFormat="1" ht="15" x14ac:dyDescent="0.25">
      <c r="A358" s="88"/>
      <c r="B358" s="89"/>
      <c r="C358" s="182" t="s">
        <v>144</v>
      </c>
      <c r="D358" s="182"/>
      <c r="E358" s="182"/>
      <c r="F358" s="62"/>
      <c r="G358" s="63"/>
      <c r="H358" s="63"/>
      <c r="I358" s="63"/>
      <c r="J358" s="65"/>
      <c r="K358" s="63"/>
      <c r="L358" s="90">
        <v>96585.36</v>
      </c>
      <c r="M358" s="84"/>
      <c r="N358" s="91">
        <v>910799.94</v>
      </c>
      <c r="EZ358" s="58"/>
      <c r="FA358" s="59"/>
      <c r="FB358" s="59"/>
      <c r="FC358" s="59"/>
      <c r="FD358" s="59"/>
      <c r="FI358" s="59" t="s">
        <v>144</v>
      </c>
      <c r="FK358" s="59"/>
      <c r="FM358" s="59"/>
    </row>
    <row r="359" spans="1:169" customFormat="1" ht="45.75" x14ac:dyDescent="0.25">
      <c r="A359" s="60" t="s">
        <v>335</v>
      </c>
      <c r="B359" s="61" t="s">
        <v>336</v>
      </c>
      <c r="C359" s="182" t="s">
        <v>337</v>
      </c>
      <c r="D359" s="182"/>
      <c r="E359" s="182"/>
      <c r="F359" s="62" t="s">
        <v>12</v>
      </c>
      <c r="G359" s="63">
        <v>0.42</v>
      </c>
      <c r="H359" s="64">
        <v>1</v>
      </c>
      <c r="I359" s="97">
        <v>0.42</v>
      </c>
      <c r="J359" s="65"/>
      <c r="K359" s="63"/>
      <c r="L359" s="65"/>
      <c r="M359" s="63"/>
      <c r="N359" s="66"/>
      <c r="EZ359" s="58"/>
      <c r="FA359" s="59"/>
      <c r="FB359" s="59" t="s">
        <v>337</v>
      </c>
      <c r="FC359" s="59" t="s">
        <v>76</v>
      </c>
      <c r="FD359" s="59" t="s">
        <v>76</v>
      </c>
      <c r="FI359" s="59"/>
      <c r="FK359" s="59"/>
      <c r="FM359" s="59"/>
    </row>
    <row r="360" spans="1:169" customFormat="1" ht="15" x14ac:dyDescent="0.25">
      <c r="A360" s="67"/>
      <c r="B360" s="68"/>
      <c r="C360" s="170" t="s">
        <v>338</v>
      </c>
      <c r="D360" s="170"/>
      <c r="E360" s="170"/>
      <c r="F360" s="170"/>
      <c r="G360" s="170"/>
      <c r="H360" s="170"/>
      <c r="I360" s="170"/>
      <c r="J360" s="170"/>
      <c r="K360" s="170"/>
      <c r="L360" s="170"/>
      <c r="M360" s="170"/>
      <c r="N360" s="183"/>
      <c r="EZ360" s="58"/>
      <c r="FA360" s="59"/>
      <c r="FB360" s="59"/>
      <c r="FC360" s="59"/>
      <c r="FD360" s="59"/>
      <c r="FE360" s="69" t="s">
        <v>338</v>
      </c>
      <c r="FI360" s="59"/>
      <c r="FK360" s="59"/>
      <c r="FM360" s="59"/>
    </row>
    <row r="361" spans="1:169" customFormat="1" ht="15" x14ac:dyDescent="0.25">
      <c r="A361" s="70"/>
      <c r="B361" s="71" t="s">
        <v>129</v>
      </c>
      <c r="C361" s="170" t="s">
        <v>134</v>
      </c>
      <c r="D361" s="170"/>
      <c r="E361" s="170"/>
      <c r="F361" s="72"/>
      <c r="G361" s="73"/>
      <c r="H361" s="73"/>
      <c r="I361" s="73"/>
      <c r="J361" s="74">
        <v>39.299999999999997</v>
      </c>
      <c r="K361" s="75">
        <v>1.3225</v>
      </c>
      <c r="L361" s="74">
        <v>21.83</v>
      </c>
      <c r="M361" s="77">
        <v>51.63</v>
      </c>
      <c r="N361" s="78">
        <v>1127.08</v>
      </c>
      <c r="EZ361" s="58"/>
      <c r="FA361" s="59"/>
      <c r="FB361" s="59"/>
      <c r="FC361" s="59"/>
      <c r="FD361" s="59"/>
      <c r="FF361" s="69" t="s">
        <v>134</v>
      </c>
      <c r="FI361" s="59"/>
      <c r="FK361" s="59"/>
      <c r="FM361" s="59"/>
    </row>
    <row r="362" spans="1:169" customFormat="1" ht="15" x14ac:dyDescent="0.25">
      <c r="A362" s="70"/>
      <c r="B362" s="71" t="s">
        <v>145</v>
      </c>
      <c r="C362" s="170" t="s">
        <v>149</v>
      </c>
      <c r="D362" s="170"/>
      <c r="E362" s="170"/>
      <c r="F362" s="72"/>
      <c r="G362" s="73"/>
      <c r="H362" s="73"/>
      <c r="I362" s="73"/>
      <c r="J362" s="74">
        <v>20.79</v>
      </c>
      <c r="K362" s="75">
        <v>1.4375</v>
      </c>
      <c r="L362" s="74">
        <v>12.55</v>
      </c>
      <c r="M362" s="77">
        <v>15.56</v>
      </c>
      <c r="N362" s="101">
        <v>195.28</v>
      </c>
      <c r="EZ362" s="58"/>
      <c r="FA362" s="59"/>
      <c r="FB362" s="59"/>
      <c r="FC362" s="59"/>
      <c r="FD362" s="59"/>
      <c r="FF362" s="69" t="s">
        <v>149</v>
      </c>
      <c r="FI362" s="59"/>
      <c r="FK362" s="59"/>
      <c r="FM362" s="59"/>
    </row>
    <row r="363" spans="1:169" customFormat="1" ht="15" x14ac:dyDescent="0.25">
      <c r="A363" s="70"/>
      <c r="B363" s="71" t="s">
        <v>150</v>
      </c>
      <c r="C363" s="170" t="s">
        <v>151</v>
      </c>
      <c r="D363" s="170"/>
      <c r="E363" s="170"/>
      <c r="F363" s="72"/>
      <c r="G363" s="73"/>
      <c r="H363" s="73"/>
      <c r="I363" s="73"/>
      <c r="J363" s="74">
        <v>2.7</v>
      </c>
      <c r="K363" s="75">
        <v>1.4375</v>
      </c>
      <c r="L363" s="74">
        <v>1.63</v>
      </c>
      <c r="M363" s="77">
        <v>51.63</v>
      </c>
      <c r="N363" s="101">
        <v>84.16</v>
      </c>
      <c r="EZ363" s="58"/>
      <c r="FA363" s="59"/>
      <c r="FB363" s="59"/>
      <c r="FC363" s="59"/>
      <c r="FD363" s="59"/>
      <c r="FF363" s="69" t="s">
        <v>151</v>
      </c>
      <c r="FI363" s="59"/>
      <c r="FK363" s="59"/>
      <c r="FM363" s="59"/>
    </row>
    <row r="364" spans="1:169" customFormat="1" ht="15" x14ac:dyDescent="0.25">
      <c r="A364" s="70"/>
      <c r="B364" s="71" t="s">
        <v>164</v>
      </c>
      <c r="C364" s="170" t="s">
        <v>175</v>
      </c>
      <c r="D364" s="170"/>
      <c r="E364" s="170"/>
      <c r="F364" s="72"/>
      <c r="G364" s="73"/>
      <c r="H364" s="73"/>
      <c r="I364" s="73"/>
      <c r="J364" s="76">
        <v>2460.02</v>
      </c>
      <c r="K364" s="73"/>
      <c r="L364" s="76">
        <v>1033.21</v>
      </c>
      <c r="M364" s="77">
        <v>9.43</v>
      </c>
      <c r="N364" s="78">
        <v>9743.17</v>
      </c>
      <c r="EZ364" s="58"/>
      <c r="FA364" s="59"/>
      <c r="FB364" s="59"/>
      <c r="FC364" s="59"/>
      <c r="FD364" s="59"/>
      <c r="FF364" s="69" t="s">
        <v>175</v>
      </c>
      <c r="FI364" s="59"/>
      <c r="FK364" s="59"/>
      <c r="FM364" s="59"/>
    </row>
    <row r="365" spans="1:169" customFormat="1" ht="15" x14ac:dyDescent="0.25">
      <c r="A365" s="79"/>
      <c r="B365" s="71"/>
      <c r="C365" s="170" t="s">
        <v>135</v>
      </c>
      <c r="D365" s="170"/>
      <c r="E365" s="170"/>
      <c r="F365" s="72" t="s">
        <v>136</v>
      </c>
      <c r="G365" s="77">
        <v>4.8099999999999996</v>
      </c>
      <c r="H365" s="75">
        <v>1.3225</v>
      </c>
      <c r="I365" s="95">
        <v>2.6717145000000002</v>
      </c>
      <c r="J365" s="81"/>
      <c r="K365" s="73"/>
      <c r="L365" s="81"/>
      <c r="M365" s="73"/>
      <c r="N365" s="82"/>
      <c r="EZ365" s="58"/>
      <c r="FA365" s="59"/>
      <c r="FB365" s="59"/>
      <c r="FC365" s="59"/>
      <c r="FD365" s="59"/>
      <c r="FG365" s="69" t="s">
        <v>135</v>
      </c>
      <c r="FI365" s="59"/>
      <c r="FK365" s="59"/>
      <c r="FM365" s="59"/>
    </row>
    <row r="366" spans="1:169" customFormat="1" ht="15" x14ac:dyDescent="0.25">
      <c r="A366" s="79"/>
      <c r="B366" s="71"/>
      <c r="C366" s="170" t="s">
        <v>152</v>
      </c>
      <c r="D366" s="170"/>
      <c r="E366" s="170"/>
      <c r="F366" s="72" t="s">
        <v>136</v>
      </c>
      <c r="G366" s="93">
        <v>0.2</v>
      </c>
      <c r="H366" s="75">
        <v>1.4375</v>
      </c>
      <c r="I366" s="98">
        <v>0.12075</v>
      </c>
      <c r="J366" s="81"/>
      <c r="K366" s="73"/>
      <c r="L366" s="81"/>
      <c r="M366" s="73"/>
      <c r="N366" s="82"/>
      <c r="EZ366" s="58"/>
      <c r="FA366" s="59"/>
      <c r="FB366" s="59"/>
      <c r="FC366" s="59"/>
      <c r="FD366" s="59"/>
      <c r="FG366" s="69" t="s">
        <v>152</v>
      </c>
      <c r="FI366" s="59"/>
      <c r="FK366" s="59"/>
      <c r="FM366" s="59"/>
    </row>
    <row r="367" spans="1:169" customFormat="1" ht="15" x14ac:dyDescent="0.25">
      <c r="A367" s="67"/>
      <c r="B367" s="71"/>
      <c r="C367" s="172" t="s">
        <v>137</v>
      </c>
      <c r="D367" s="172"/>
      <c r="E367" s="172"/>
      <c r="F367" s="83"/>
      <c r="G367" s="84"/>
      <c r="H367" s="84"/>
      <c r="I367" s="84"/>
      <c r="J367" s="86">
        <v>2520.11</v>
      </c>
      <c r="K367" s="84"/>
      <c r="L367" s="86">
        <v>1067.5899999999999</v>
      </c>
      <c r="M367" s="84"/>
      <c r="N367" s="87">
        <v>11065.53</v>
      </c>
      <c r="EZ367" s="58"/>
      <c r="FA367" s="59"/>
      <c r="FB367" s="59"/>
      <c r="FC367" s="59"/>
      <c r="FD367" s="59"/>
      <c r="FH367" s="69" t="s">
        <v>137</v>
      </c>
      <c r="FI367" s="59"/>
      <c r="FK367" s="59"/>
      <c r="FM367" s="59"/>
    </row>
    <row r="368" spans="1:169" customFormat="1" ht="15" x14ac:dyDescent="0.25">
      <c r="A368" s="79"/>
      <c r="B368" s="71"/>
      <c r="C368" s="170" t="s">
        <v>138</v>
      </c>
      <c r="D368" s="170"/>
      <c r="E368" s="170"/>
      <c r="F368" s="72"/>
      <c r="G368" s="73"/>
      <c r="H368" s="73"/>
      <c r="I368" s="73"/>
      <c r="J368" s="81"/>
      <c r="K368" s="73"/>
      <c r="L368" s="74">
        <v>23.46</v>
      </c>
      <c r="M368" s="73"/>
      <c r="N368" s="78">
        <v>1211.24</v>
      </c>
      <c r="EZ368" s="58"/>
      <c r="FA368" s="59"/>
      <c r="FB368" s="59"/>
      <c r="FC368" s="59"/>
      <c r="FD368" s="59"/>
      <c r="FG368" s="69" t="s">
        <v>138</v>
      </c>
      <c r="FI368" s="59"/>
      <c r="FK368" s="59"/>
      <c r="FM368" s="59"/>
    </row>
    <row r="369" spans="1:169" customFormat="1" ht="15" x14ac:dyDescent="0.25">
      <c r="A369" s="79"/>
      <c r="B369" s="71" t="s">
        <v>339</v>
      </c>
      <c r="C369" s="170" t="s">
        <v>340</v>
      </c>
      <c r="D369" s="170"/>
      <c r="E369" s="170"/>
      <c r="F369" s="72" t="s">
        <v>141</v>
      </c>
      <c r="G369" s="80">
        <v>97</v>
      </c>
      <c r="H369" s="73"/>
      <c r="I369" s="80">
        <v>97</v>
      </c>
      <c r="J369" s="81"/>
      <c r="K369" s="73"/>
      <c r="L369" s="74">
        <v>22.76</v>
      </c>
      <c r="M369" s="73"/>
      <c r="N369" s="78">
        <v>1174.9000000000001</v>
      </c>
      <c r="EZ369" s="58"/>
      <c r="FA369" s="59"/>
      <c r="FB369" s="59"/>
      <c r="FC369" s="59"/>
      <c r="FD369" s="59"/>
      <c r="FG369" s="69" t="s">
        <v>340</v>
      </c>
      <c r="FI369" s="59"/>
      <c r="FK369" s="59"/>
      <c r="FM369" s="59"/>
    </row>
    <row r="370" spans="1:169" customFormat="1" ht="22.5" x14ac:dyDescent="0.25">
      <c r="A370" s="79"/>
      <c r="B370" s="71" t="s">
        <v>341</v>
      </c>
      <c r="C370" s="170" t="s">
        <v>342</v>
      </c>
      <c r="D370" s="170"/>
      <c r="E370" s="170"/>
      <c r="F370" s="72" t="s">
        <v>141</v>
      </c>
      <c r="G370" s="80">
        <v>56</v>
      </c>
      <c r="H370" s="77">
        <v>0.85</v>
      </c>
      <c r="I370" s="93">
        <v>47.6</v>
      </c>
      <c r="J370" s="81"/>
      <c r="K370" s="73"/>
      <c r="L370" s="74">
        <v>11.17</v>
      </c>
      <c r="M370" s="73"/>
      <c r="N370" s="101">
        <v>576.54999999999995</v>
      </c>
      <c r="EZ370" s="58"/>
      <c r="FA370" s="59"/>
      <c r="FB370" s="59"/>
      <c r="FC370" s="59"/>
      <c r="FD370" s="59"/>
      <c r="FG370" s="69" t="s">
        <v>342</v>
      </c>
      <c r="FI370" s="59"/>
      <c r="FK370" s="59"/>
      <c r="FM370" s="59"/>
    </row>
    <row r="371" spans="1:169" customFormat="1" ht="15" x14ac:dyDescent="0.25">
      <c r="A371" s="88"/>
      <c r="B371" s="89"/>
      <c r="C371" s="182" t="s">
        <v>144</v>
      </c>
      <c r="D371" s="182"/>
      <c r="E371" s="182"/>
      <c r="F371" s="62"/>
      <c r="G371" s="63"/>
      <c r="H371" s="63"/>
      <c r="I371" s="63"/>
      <c r="J371" s="65"/>
      <c r="K371" s="63"/>
      <c r="L371" s="90">
        <v>1101.52</v>
      </c>
      <c r="M371" s="84"/>
      <c r="N371" s="91">
        <v>12816.98</v>
      </c>
      <c r="EZ371" s="58"/>
      <c r="FA371" s="59"/>
      <c r="FB371" s="59"/>
      <c r="FC371" s="59"/>
      <c r="FD371" s="59"/>
      <c r="FI371" s="59" t="s">
        <v>144</v>
      </c>
      <c r="FK371" s="59"/>
      <c r="FM371" s="59"/>
    </row>
    <row r="372" spans="1:169" customFormat="1" ht="34.5" x14ac:dyDescent="0.25">
      <c r="A372" s="60" t="s">
        <v>343</v>
      </c>
      <c r="B372" s="61" t="s">
        <v>344</v>
      </c>
      <c r="C372" s="182" t="s">
        <v>345</v>
      </c>
      <c r="D372" s="182"/>
      <c r="E372" s="182"/>
      <c r="F372" s="62" t="s">
        <v>12</v>
      </c>
      <c r="G372" s="63">
        <v>-0.44</v>
      </c>
      <c r="H372" s="64">
        <v>1</v>
      </c>
      <c r="I372" s="97">
        <v>-0.44</v>
      </c>
      <c r="J372" s="90">
        <v>2308.0100000000002</v>
      </c>
      <c r="K372" s="63"/>
      <c r="L372" s="90">
        <v>-1015.52</v>
      </c>
      <c r="M372" s="97">
        <v>9.43</v>
      </c>
      <c r="N372" s="91">
        <v>-9576.35</v>
      </c>
      <c r="EZ372" s="58"/>
      <c r="FA372" s="59"/>
      <c r="FB372" s="59" t="s">
        <v>345</v>
      </c>
      <c r="FC372" s="59" t="s">
        <v>76</v>
      </c>
      <c r="FD372" s="59" t="s">
        <v>76</v>
      </c>
      <c r="FI372" s="59"/>
      <c r="FK372" s="59"/>
      <c r="FM372" s="59"/>
    </row>
    <row r="373" spans="1:169" customFormat="1" ht="15" x14ac:dyDescent="0.25">
      <c r="A373" s="88"/>
      <c r="B373" s="89"/>
      <c r="C373" s="182" t="s">
        <v>144</v>
      </c>
      <c r="D373" s="182"/>
      <c r="E373" s="182"/>
      <c r="F373" s="62"/>
      <c r="G373" s="63"/>
      <c r="H373" s="63"/>
      <c r="I373" s="63"/>
      <c r="J373" s="65"/>
      <c r="K373" s="63"/>
      <c r="L373" s="90">
        <v>-1015.52</v>
      </c>
      <c r="M373" s="84"/>
      <c r="N373" s="91">
        <v>-9576.35</v>
      </c>
      <c r="EZ373" s="58"/>
      <c r="FA373" s="59"/>
      <c r="FB373" s="59"/>
      <c r="FC373" s="59"/>
      <c r="FD373" s="59"/>
      <c r="FI373" s="59" t="s">
        <v>144</v>
      </c>
      <c r="FK373" s="59"/>
      <c r="FM373" s="59"/>
    </row>
    <row r="374" spans="1:169" customFormat="1" ht="15" x14ac:dyDescent="0.25">
      <c r="A374" s="60" t="s">
        <v>346</v>
      </c>
      <c r="B374" s="61" t="s">
        <v>177</v>
      </c>
      <c r="C374" s="182" t="s">
        <v>347</v>
      </c>
      <c r="D374" s="182"/>
      <c r="E374" s="182"/>
      <c r="F374" s="62" t="s">
        <v>34</v>
      </c>
      <c r="G374" s="63">
        <v>2</v>
      </c>
      <c r="H374" s="64">
        <v>1</v>
      </c>
      <c r="I374" s="64">
        <v>2</v>
      </c>
      <c r="J374" s="90">
        <v>3359.49</v>
      </c>
      <c r="K374" s="122">
        <v>1.012</v>
      </c>
      <c r="L374" s="90">
        <v>6799.61</v>
      </c>
      <c r="M374" s="97">
        <v>9.43</v>
      </c>
      <c r="N374" s="91">
        <v>64120.32</v>
      </c>
      <c r="EZ374" s="58"/>
      <c r="FA374" s="59"/>
      <c r="FB374" s="59" t="s">
        <v>347</v>
      </c>
      <c r="FC374" s="59" t="s">
        <v>76</v>
      </c>
      <c r="FD374" s="59" t="s">
        <v>76</v>
      </c>
      <c r="FI374" s="59"/>
      <c r="FK374" s="59"/>
      <c r="FM374" s="59"/>
    </row>
    <row r="375" spans="1:169" customFormat="1" ht="15" x14ac:dyDescent="0.25">
      <c r="A375" s="67"/>
      <c r="B375" s="68"/>
      <c r="C375" s="170" t="s">
        <v>443</v>
      </c>
      <c r="D375" s="170"/>
      <c r="E375" s="170"/>
      <c r="F375" s="170"/>
      <c r="G375" s="170"/>
      <c r="H375" s="170"/>
      <c r="I375" s="170"/>
      <c r="J375" s="170"/>
      <c r="K375" s="170"/>
      <c r="L375" s="170"/>
      <c r="M375" s="170"/>
      <c r="N375" s="183"/>
      <c r="EZ375" s="58"/>
      <c r="FA375" s="59"/>
      <c r="FB375" s="59"/>
      <c r="FC375" s="59"/>
      <c r="FD375" s="59"/>
      <c r="FI375" s="59"/>
      <c r="FJ375" s="69" t="s">
        <v>443</v>
      </c>
      <c r="FK375" s="59"/>
      <c r="FM375" s="59"/>
    </row>
    <row r="376" spans="1:169" customFormat="1" ht="15" x14ac:dyDescent="0.25">
      <c r="A376" s="88"/>
      <c r="B376" s="89"/>
      <c r="C376" s="182" t="s">
        <v>144</v>
      </c>
      <c r="D376" s="182"/>
      <c r="E376" s="182"/>
      <c r="F376" s="62"/>
      <c r="G376" s="63"/>
      <c r="H376" s="63"/>
      <c r="I376" s="63"/>
      <c r="J376" s="65"/>
      <c r="K376" s="63"/>
      <c r="L376" s="90">
        <v>6799.61</v>
      </c>
      <c r="M376" s="84"/>
      <c r="N376" s="91">
        <v>64120.32</v>
      </c>
      <c r="EZ376" s="58"/>
      <c r="FA376" s="59"/>
      <c r="FB376" s="59"/>
      <c r="FC376" s="59"/>
      <c r="FD376" s="59"/>
      <c r="FI376" s="59" t="s">
        <v>144</v>
      </c>
      <c r="FK376" s="59"/>
      <c r="FM376" s="59"/>
    </row>
    <row r="377" spans="1:169" customFormat="1" ht="45.75" x14ac:dyDescent="0.25">
      <c r="A377" s="60" t="s">
        <v>348</v>
      </c>
      <c r="B377" s="61" t="s">
        <v>349</v>
      </c>
      <c r="C377" s="182" t="s">
        <v>350</v>
      </c>
      <c r="D377" s="182"/>
      <c r="E377" s="182"/>
      <c r="F377" s="62" t="s">
        <v>34</v>
      </c>
      <c r="G377" s="63">
        <v>1</v>
      </c>
      <c r="H377" s="64">
        <v>1</v>
      </c>
      <c r="I377" s="64">
        <v>1</v>
      </c>
      <c r="J377" s="65"/>
      <c r="K377" s="63"/>
      <c r="L377" s="65"/>
      <c r="M377" s="63"/>
      <c r="N377" s="66"/>
      <c r="EZ377" s="58"/>
      <c r="FA377" s="59"/>
      <c r="FB377" s="59" t="s">
        <v>350</v>
      </c>
      <c r="FC377" s="59" t="s">
        <v>76</v>
      </c>
      <c r="FD377" s="59" t="s">
        <v>76</v>
      </c>
      <c r="FI377" s="59"/>
      <c r="FK377" s="59"/>
      <c r="FM377" s="59"/>
    </row>
    <row r="378" spans="1:169" customFormat="1" ht="15" x14ac:dyDescent="0.25">
      <c r="A378" s="70"/>
      <c r="B378" s="71" t="s">
        <v>129</v>
      </c>
      <c r="C378" s="170" t="s">
        <v>134</v>
      </c>
      <c r="D378" s="170"/>
      <c r="E378" s="170"/>
      <c r="F378" s="72"/>
      <c r="G378" s="73"/>
      <c r="H378" s="73"/>
      <c r="I378" s="73"/>
      <c r="J378" s="74">
        <v>251.92</v>
      </c>
      <c r="K378" s="75">
        <v>1.3225</v>
      </c>
      <c r="L378" s="74">
        <v>333.16</v>
      </c>
      <c r="M378" s="77">
        <v>51.63</v>
      </c>
      <c r="N378" s="78">
        <v>17201.05</v>
      </c>
      <c r="EZ378" s="58"/>
      <c r="FA378" s="59"/>
      <c r="FB378" s="59"/>
      <c r="FC378" s="59"/>
      <c r="FD378" s="59"/>
      <c r="FF378" s="69" t="s">
        <v>134</v>
      </c>
      <c r="FI378" s="59"/>
      <c r="FK378" s="59"/>
      <c r="FM378" s="59"/>
    </row>
    <row r="379" spans="1:169" customFormat="1" ht="15" x14ac:dyDescent="0.25">
      <c r="A379" s="70"/>
      <c r="B379" s="71" t="s">
        <v>145</v>
      </c>
      <c r="C379" s="170" t="s">
        <v>149</v>
      </c>
      <c r="D379" s="170"/>
      <c r="E379" s="170"/>
      <c r="F379" s="72"/>
      <c r="G379" s="73"/>
      <c r="H379" s="73"/>
      <c r="I379" s="73"/>
      <c r="J379" s="74">
        <v>120.78</v>
      </c>
      <c r="K379" s="75">
        <v>1.4375</v>
      </c>
      <c r="L379" s="74">
        <v>173.62</v>
      </c>
      <c r="M379" s="77">
        <v>15.56</v>
      </c>
      <c r="N379" s="78">
        <v>2701.53</v>
      </c>
      <c r="EZ379" s="58"/>
      <c r="FA379" s="59"/>
      <c r="FB379" s="59"/>
      <c r="FC379" s="59"/>
      <c r="FD379" s="59"/>
      <c r="FF379" s="69" t="s">
        <v>149</v>
      </c>
      <c r="FI379" s="59"/>
      <c r="FK379" s="59"/>
      <c r="FM379" s="59"/>
    </row>
    <row r="380" spans="1:169" customFormat="1" ht="15" x14ac:dyDescent="0.25">
      <c r="A380" s="70"/>
      <c r="B380" s="71" t="s">
        <v>150</v>
      </c>
      <c r="C380" s="170" t="s">
        <v>151</v>
      </c>
      <c r="D380" s="170"/>
      <c r="E380" s="170"/>
      <c r="F380" s="72"/>
      <c r="G380" s="73"/>
      <c r="H380" s="73"/>
      <c r="I380" s="73"/>
      <c r="J380" s="74">
        <v>11.98</v>
      </c>
      <c r="K380" s="75">
        <v>1.4375</v>
      </c>
      <c r="L380" s="74">
        <v>17.22</v>
      </c>
      <c r="M380" s="77">
        <v>51.63</v>
      </c>
      <c r="N380" s="101">
        <v>889.07</v>
      </c>
      <c r="EZ380" s="58"/>
      <c r="FA380" s="59"/>
      <c r="FB380" s="59"/>
      <c r="FC380" s="59"/>
      <c r="FD380" s="59"/>
      <c r="FF380" s="69" t="s">
        <v>151</v>
      </c>
      <c r="FI380" s="59"/>
      <c r="FK380" s="59"/>
      <c r="FM380" s="59"/>
    </row>
    <row r="381" spans="1:169" customFormat="1" ht="15" x14ac:dyDescent="0.25">
      <c r="A381" s="70"/>
      <c r="B381" s="71" t="s">
        <v>164</v>
      </c>
      <c r="C381" s="170" t="s">
        <v>175</v>
      </c>
      <c r="D381" s="170"/>
      <c r="E381" s="170"/>
      <c r="F381" s="72"/>
      <c r="G381" s="73"/>
      <c r="H381" s="73"/>
      <c r="I381" s="73"/>
      <c r="J381" s="74">
        <v>812.09</v>
      </c>
      <c r="K381" s="73"/>
      <c r="L381" s="74">
        <v>812.09</v>
      </c>
      <c r="M381" s="77">
        <v>9.43</v>
      </c>
      <c r="N381" s="78">
        <v>7658.01</v>
      </c>
      <c r="EZ381" s="58"/>
      <c r="FA381" s="59"/>
      <c r="FB381" s="59"/>
      <c r="FC381" s="59"/>
      <c r="FD381" s="59"/>
      <c r="FF381" s="69" t="s">
        <v>175</v>
      </c>
      <c r="FI381" s="59"/>
      <c r="FK381" s="59"/>
      <c r="FM381" s="59"/>
    </row>
    <row r="382" spans="1:169" customFormat="1" ht="15" x14ac:dyDescent="0.25">
      <c r="A382" s="79"/>
      <c r="B382" s="71"/>
      <c r="C382" s="170" t="s">
        <v>135</v>
      </c>
      <c r="D382" s="170"/>
      <c r="E382" s="170"/>
      <c r="F382" s="72" t="s">
        <v>136</v>
      </c>
      <c r="G382" s="93">
        <v>26.8</v>
      </c>
      <c r="H382" s="75">
        <v>1.3225</v>
      </c>
      <c r="I382" s="92">
        <v>35.442999999999998</v>
      </c>
      <c r="J382" s="81"/>
      <c r="K382" s="73"/>
      <c r="L382" s="81"/>
      <c r="M382" s="73"/>
      <c r="N382" s="82"/>
      <c r="EZ382" s="58"/>
      <c r="FA382" s="59"/>
      <c r="FB382" s="59"/>
      <c r="FC382" s="59"/>
      <c r="FD382" s="59"/>
      <c r="FG382" s="69" t="s">
        <v>135</v>
      </c>
      <c r="FI382" s="59"/>
      <c r="FK382" s="59"/>
      <c r="FM382" s="59"/>
    </row>
    <row r="383" spans="1:169" customFormat="1" ht="15" x14ac:dyDescent="0.25">
      <c r="A383" s="79"/>
      <c r="B383" s="71"/>
      <c r="C383" s="170" t="s">
        <v>152</v>
      </c>
      <c r="D383" s="170"/>
      <c r="E383" s="170"/>
      <c r="F383" s="72" t="s">
        <v>136</v>
      </c>
      <c r="G383" s="77">
        <v>0.92</v>
      </c>
      <c r="H383" s="75">
        <v>1.4375</v>
      </c>
      <c r="I383" s="75">
        <v>1.3225</v>
      </c>
      <c r="J383" s="81"/>
      <c r="K383" s="73"/>
      <c r="L383" s="81"/>
      <c r="M383" s="73"/>
      <c r="N383" s="82"/>
      <c r="EZ383" s="58"/>
      <c r="FA383" s="59"/>
      <c r="FB383" s="59"/>
      <c r="FC383" s="59"/>
      <c r="FD383" s="59"/>
      <c r="FG383" s="69" t="s">
        <v>152</v>
      </c>
      <c r="FI383" s="59"/>
      <c r="FK383" s="59"/>
      <c r="FM383" s="59"/>
    </row>
    <row r="384" spans="1:169" customFormat="1" ht="15" x14ac:dyDescent="0.25">
      <c r="A384" s="67"/>
      <c r="B384" s="71"/>
      <c r="C384" s="172" t="s">
        <v>137</v>
      </c>
      <c r="D384" s="172"/>
      <c r="E384" s="172"/>
      <c r="F384" s="83"/>
      <c r="G384" s="84"/>
      <c r="H384" s="84"/>
      <c r="I384" s="84"/>
      <c r="J384" s="86">
        <v>1184.79</v>
      </c>
      <c r="K384" s="84"/>
      <c r="L384" s="86">
        <v>1318.87</v>
      </c>
      <c r="M384" s="84"/>
      <c r="N384" s="87">
        <v>27560.59</v>
      </c>
      <c r="EZ384" s="58"/>
      <c r="FA384" s="59"/>
      <c r="FB384" s="59"/>
      <c r="FC384" s="59"/>
      <c r="FD384" s="59"/>
      <c r="FH384" s="69" t="s">
        <v>137</v>
      </c>
      <c r="FI384" s="59"/>
      <c r="FK384" s="59"/>
      <c r="FM384" s="59"/>
    </row>
    <row r="385" spans="1:169" customFormat="1" ht="15" x14ac:dyDescent="0.25">
      <c r="A385" s="79"/>
      <c r="B385" s="71"/>
      <c r="C385" s="170" t="s">
        <v>138</v>
      </c>
      <c r="D385" s="170"/>
      <c r="E385" s="170"/>
      <c r="F385" s="72"/>
      <c r="G385" s="73"/>
      <c r="H385" s="73"/>
      <c r="I385" s="73"/>
      <c r="J385" s="81"/>
      <c r="K385" s="73"/>
      <c r="L385" s="74">
        <v>350.38</v>
      </c>
      <c r="M385" s="73"/>
      <c r="N385" s="78">
        <v>18090.12</v>
      </c>
      <c r="EZ385" s="58"/>
      <c r="FA385" s="59"/>
      <c r="FB385" s="59"/>
      <c r="FC385" s="59"/>
      <c r="FD385" s="59"/>
      <c r="FG385" s="69" t="s">
        <v>138</v>
      </c>
      <c r="FI385" s="59"/>
      <c r="FK385" s="59"/>
      <c r="FM385" s="59"/>
    </row>
    <row r="386" spans="1:169" customFormat="1" ht="15" x14ac:dyDescent="0.25">
      <c r="A386" s="79"/>
      <c r="B386" s="71" t="s">
        <v>351</v>
      </c>
      <c r="C386" s="170" t="s">
        <v>352</v>
      </c>
      <c r="D386" s="170"/>
      <c r="E386" s="170"/>
      <c r="F386" s="72" t="s">
        <v>141</v>
      </c>
      <c r="G386" s="80">
        <v>92</v>
      </c>
      <c r="H386" s="73"/>
      <c r="I386" s="80">
        <v>92</v>
      </c>
      <c r="J386" s="81"/>
      <c r="K386" s="73"/>
      <c r="L386" s="74">
        <v>322.35000000000002</v>
      </c>
      <c r="M386" s="73"/>
      <c r="N386" s="78">
        <v>16642.91</v>
      </c>
      <c r="EZ386" s="58"/>
      <c r="FA386" s="59"/>
      <c r="FB386" s="59"/>
      <c r="FC386" s="59"/>
      <c r="FD386" s="59"/>
      <c r="FG386" s="69" t="s">
        <v>352</v>
      </c>
      <c r="FI386" s="59"/>
      <c r="FK386" s="59"/>
      <c r="FM386" s="59"/>
    </row>
    <row r="387" spans="1:169" customFormat="1" ht="15" x14ac:dyDescent="0.25">
      <c r="A387" s="79"/>
      <c r="B387" s="71" t="s">
        <v>353</v>
      </c>
      <c r="C387" s="170" t="s">
        <v>354</v>
      </c>
      <c r="D387" s="170"/>
      <c r="E387" s="170"/>
      <c r="F387" s="72" t="s">
        <v>141</v>
      </c>
      <c r="G387" s="80">
        <v>49</v>
      </c>
      <c r="H387" s="73"/>
      <c r="I387" s="80">
        <v>49</v>
      </c>
      <c r="J387" s="81"/>
      <c r="K387" s="73"/>
      <c r="L387" s="74">
        <v>171.69</v>
      </c>
      <c r="M387" s="73"/>
      <c r="N387" s="78">
        <v>8864.16</v>
      </c>
      <c r="EZ387" s="58"/>
      <c r="FA387" s="59"/>
      <c r="FB387" s="59"/>
      <c r="FC387" s="59"/>
      <c r="FD387" s="59"/>
      <c r="FG387" s="69" t="s">
        <v>354</v>
      </c>
      <c r="FI387" s="59"/>
      <c r="FK387" s="59"/>
      <c r="FM387" s="59"/>
    </row>
    <row r="388" spans="1:169" customFormat="1" ht="15" x14ac:dyDescent="0.25">
      <c r="A388" s="88"/>
      <c r="B388" s="89"/>
      <c r="C388" s="182" t="s">
        <v>144</v>
      </c>
      <c r="D388" s="182"/>
      <c r="E388" s="182"/>
      <c r="F388" s="62"/>
      <c r="G388" s="63"/>
      <c r="H388" s="63"/>
      <c r="I388" s="63"/>
      <c r="J388" s="65"/>
      <c r="K388" s="63"/>
      <c r="L388" s="90">
        <v>1812.91</v>
      </c>
      <c r="M388" s="84"/>
      <c r="N388" s="91">
        <v>53067.66</v>
      </c>
      <c r="EZ388" s="58"/>
      <c r="FA388" s="59"/>
      <c r="FB388" s="59"/>
      <c r="FC388" s="59"/>
      <c r="FD388" s="59"/>
      <c r="FI388" s="59" t="s">
        <v>144</v>
      </c>
      <c r="FK388" s="59"/>
      <c r="FM388" s="59"/>
    </row>
    <row r="389" spans="1:169" customFormat="1" ht="23.25" x14ac:dyDescent="0.25">
      <c r="A389" s="60" t="s">
        <v>355</v>
      </c>
      <c r="B389" s="61" t="s">
        <v>356</v>
      </c>
      <c r="C389" s="182" t="s">
        <v>357</v>
      </c>
      <c r="D389" s="182"/>
      <c r="E389" s="182"/>
      <c r="F389" s="62" t="s">
        <v>34</v>
      </c>
      <c r="G389" s="63">
        <v>-2</v>
      </c>
      <c r="H389" s="64">
        <v>1</v>
      </c>
      <c r="I389" s="64">
        <v>-2</v>
      </c>
      <c r="J389" s="99">
        <v>266.67</v>
      </c>
      <c r="K389" s="63"/>
      <c r="L389" s="99">
        <v>-533.34</v>
      </c>
      <c r="M389" s="97">
        <v>9.43</v>
      </c>
      <c r="N389" s="91">
        <v>-5029.3999999999996</v>
      </c>
      <c r="EZ389" s="58"/>
      <c r="FA389" s="59"/>
      <c r="FB389" s="59" t="s">
        <v>357</v>
      </c>
      <c r="FC389" s="59" t="s">
        <v>76</v>
      </c>
      <c r="FD389" s="59" t="s">
        <v>76</v>
      </c>
      <c r="FI389" s="59"/>
      <c r="FK389" s="59"/>
      <c r="FM389" s="59"/>
    </row>
    <row r="390" spans="1:169" customFormat="1" ht="15" x14ac:dyDescent="0.25">
      <c r="A390" s="88"/>
      <c r="B390" s="89"/>
      <c r="C390" s="182" t="s">
        <v>144</v>
      </c>
      <c r="D390" s="182"/>
      <c r="E390" s="182"/>
      <c r="F390" s="62"/>
      <c r="G390" s="63"/>
      <c r="H390" s="63"/>
      <c r="I390" s="63"/>
      <c r="J390" s="65"/>
      <c r="K390" s="63"/>
      <c r="L390" s="99">
        <v>-533.34</v>
      </c>
      <c r="M390" s="84"/>
      <c r="N390" s="91">
        <v>-5029.3999999999996</v>
      </c>
      <c r="EZ390" s="58"/>
      <c r="FA390" s="59"/>
      <c r="FB390" s="59"/>
      <c r="FC390" s="59"/>
      <c r="FD390" s="59"/>
      <c r="FI390" s="59" t="s">
        <v>144</v>
      </c>
      <c r="FK390" s="59"/>
      <c r="FM390" s="59"/>
    </row>
    <row r="391" spans="1:169" customFormat="1" ht="23.25" x14ac:dyDescent="0.25">
      <c r="A391" s="60" t="s">
        <v>358</v>
      </c>
      <c r="B391" s="61" t="s">
        <v>177</v>
      </c>
      <c r="C391" s="182" t="s">
        <v>56</v>
      </c>
      <c r="D391" s="182"/>
      <c r="E391" s="182"/>
      <c r="F391" s="62" t="s">
        <v>34</v>
      </c>
      <c r="G391" s="63">
        <v>1</v>
      </c>
      <c r="H391" s="64">
        <v>1</v>
      </c>
      <c r="I391" s="64">
        <v>1</v>
      </c>
      <c r="J391" s="90">
        <v>14252.39</v>
      </c>
      <c r="K391" s="122">
        <v>1.012</v>
      </c>
      <c r="L391" s="90">
        <v>14423.42</v>
      </c>
      <c r="M391" s="97">
        <v>9.43</v>
      </c>
      <c r="N391" s="91">
        <v>136012.85</v>
      </c>
      <c r="EZ391" s="58"/>
      <c r="FA391" s="59"/>
      <c r="FB391" s="59" t="s">
        <v>56</v>
      </c>
      <c r="FC391" s="59" t="s">
        <v>76</v>
      </c>
      <c r="FD391" s="59" t="s">
        <v>76</v>
      </c>
      <c r="FI391" s="59"/>
      <c r="FK391" s="59"/>
      <c r="FM391" s="59"/>
    </row>
    <row r="392" spans="1:169" customFormat="1" ht="15" x14ac:dyDescent="0.25">
      <c r="A392" s="67"/>
      <c r="B392" s="68"/>
      <c r="C392" s="170" t="s">
        <v>444</v>
      </c>
      <c r="D392" s="170"/>
      <c r="E392" s="170"/>
      <c r="F392" s="170"/>
      <c r="G392" s="170"/>
      <c r="H392" s="170"/>
      <c r="I392" s="170"/>
      <c r="J392" s="170"/>
      <c r="K392" s="170"/>
      <c r="L392" s="170"/>
      <c r="M392" s="170"/>
      <c r="N392" s="183"/>
      <c r="EZ392" s="58"/>
      <c r="FA392" s="59"/>
      <c r="FB392" s="59"/>
      <c r="FC392" s="59"/>
      <c r="FD392" s="59"/>
      <c r="FI392" s="59"/>
      <c r="FJ392" s="69" t="s">
        <v>444</v>
      </c>
      <c r="FK392" s="59"/>
      <c r="FM392" s="59"/>
    </row>
    <row r="393" spans="1:169" customFormat="1" ht="15" x14ac:dyDescent="0.25">
      <c r="A393" s="88"/>
      <c r="B393" s="89"/>
      <c r="C393" s="182" t="s">
        <v>144</v>
      </c>
      <c r="D393" s="182"/>
      <c r="E393" s="182"/>
      <c r="F393" s="62"/>
      <c r="G393" s="63"/>
      <c r="H393" s="63"/>
      <c r="I393" s="63"/>
      <c r="J393" s="65"/>
      <c r="K393" s="63"/>
      <c r="L393" s="90">
        <v>14423.42</v>
      </c>
      <c r="M393" s="84"/>
      <c r="N393" s="91">
        <v>136012.85</v>
      </c>
      <c r="EZ393" s="58"/>
      <c r="FA393" s="59"/>
      <c r="FB393" s="59"/>
      <c r="FC393" s="59"/>
      <c r="FD393" s="59"/>
      <c r="FI393" s="59" t="s">
        <v>144</v>
      </c>
      <c r="FK393" s="59"/>
      <c r="FM393" s="59"/>
    </row>
    <row r="394" spans="1:169" customFormat="1" ht="15" x14ac:dyDescent="0.25">
      <c r="A394" s="60" t="s">
        <v>359</v>
      </c>
      <c r="B394" s="61" t="s">
        <v>177</v>
      </c>
      <c r="C394" s="182" t="s">
        <v>360</v>
      </c>
      <c r="D394" s="182"/>
      <c r="E394" s="182"/>
      <c r="F394" s="62" t="s">
        <v>34</v>
      </c>
      <c r="G394" s="63">
        <v>1</v>
      </c>
      <c r="H394" s="64">
        <v>1</v>
      </c>
      <c r="I394" s="64">
        <v>1</v>
      </c>
      <c r="J394" s="99">
        <v>742.31</v>
      </c>
      <c r="K394" s="63"/>
      <c r="L394" s="99">
        <v>742.31</v>
      </c>
      <c r="M394" s="97">
        <v>9.43</v>
      </c>
      <c r="N394" s="91">
        <v>6999.98</v>
      </c>
      <c r="EZ394" s="58"/>
      <c r="FA394" s="59"/>
      <c r="FB394" s="59" t="s">
        <v>360</v>
      </c>
      <c r="FC394" s="59" t="s">
        <v>76</v>
      </c>
      <c r="FD394" s="59" t="s">
        <v>76</v>
      </c>
      <c r="FI394" s="59"/>
      <c r="FK394" s="59"/>
      <c r="FM394" s="59"/>
    </row>
    <row r="395" spans="1:169" customFormat="1" ht="15" x14ac:dyDescent="0.25">
      <c r="A395" s="67"/>
      <c r="B395" s="68"/>
      <c r="C395" s="170" t="s">
        <v>445</v>
      </c>
      <c r="D395" s="170"/>
      <c r="E395" s="170"/>
      <c r="F395" s="170"/>
      <c r="G395" s="170"/>
      <c r="H395" s="170"/>
      <c r="I395" s="170"/>
      <c r="J395" s="170"/>
      <c r="K395" s="170"/>
      <c r="L395" s="170"/>
      <c r="M395" s="170"/>
      <c r="N395" s="183"/>
      <c r="EZ395" s="58"/>
      <c r="FA395" s="59"/>
      <c r="FB395" s="59"/>
      <c r="FC395" s="59"/>
      <c r="FD395" s="59"/>
      <c r="FI395" s="59"/>
      <c r="FJ395" s="69" t="s">
        <v>445</v>
      </c>
      <c r="FK395" s="59"/>
      <c r="FM395" s="59"/>
    </row>
    <row r="396" spans="1:169" customFormat="1" ht="15" x14ac:dyDescent="0.25">
      <c r="A396" s="88"/>
      <c r="B396" s="89"/>
      <c r="C396" s="182" t="s">
        <v>144</v>
      </c>
      <c r="D396" s="182"/>
      <c r="E396" s="182"/>
      <c r="F396" s="62"/>
      <c r="G396" s="63"/>
      <c r="H396" s="63"/>
      <c r="I396" s="63"/>
      <c r="J396" s="65"/>
      <c r="K396" s="63"/>
      <c r="L396" s="99">
        <v>742.31</v>
      </c>
      <c r="M396" s="84"/>
      <c r="N396" s="91">
        <v>6999.98</v>
      </c>
      <c r="EZ396" s="58"/>
      <c r="FA396" s="59"/>
      <c r="FB396" s="59"/>
      <c r="FC396" s="59"/>
      <c r="FD396" s="59"/>
      <c r="FI396" s="59" t="s">
        <v>144</v>
      </c>
      <c r="FK396" s="59"/>
      <c r="FM396" s="59"/>
    </row>
    <row r="397" spans="1:169" customFormat="1" ht="15" x14ac:dyDescent="0.25">
      <c r="A397" s="60" t="s">
        <v>361</v>
      </c>
      <c r="B397" s="61" t="s">
        <v>177</v>
      </c>
      <c r="C397" s="182" t="s">
        <v>58</v>
      </c>
      <c r="D397" s="182"/>
      <c r="E397" s="182"/>
      <c r="F397" s="62" t="s">
        <v>34</v>
      </c>
      <c r="G397" s="63">
        <v>1</v>
      </c>
      <c r="H397" s="64">
        <v>1</v>
      </c>
      <c r="I397" s="64">
        <v>1</v>
      </c>
      <c r="J397" s="99">
        <v>742.31</v>
      </c>
      <c r="K397" s="63"/>
      <c r="L397" s="99">
        <v>742.31</v>
      </c>
      <c r="M397" s="97">
        <v>9.43</v>
      </c>
      <c r="N397" s="91">
        <v>6999.98</v>
      </c>
      <c r="EZ397" s="58"/>
      <c r="FA397" s="59"/>
      <c r="FB397" s="59" t="s">
        <v>58</v>
      </c>
      <c r="FC397" s="59" t="s">
        <v>76</v>
      </c>
      <c r="FD397" s="59" t="s">
        <v>76</v>
      </c>
      <c r="FI397" s="59"/>
      <c r="FK397" s="59"/>
      <c r="FM397" s="59"/>
    </row>
    <row r="398" spans="1:169" customFormat="1" ht="15" x14ac:dyDescent="0.25">
      <c r="A398" s="67"/>
      <c r="B398" s="68"/>
      <c r="C398" s="170" t="s">
        <v>445</v>
      </c>
      <c r="D398" s="170"/>
      <c r="E398" s="170"/>
      <c r="F398" s="170"/>
      <c r="G398" s="170"/>
      <c r="H398" s="170"/>
      <c r="I398" s="170"/>
      <c r="J398" s="170"/>
      <c r="K398" s="170"/>
      <c r="L398" s="170"/>
      <c r="M398" s="170"/>
      <c r="N398" s="183"/>
      <c r="EZ398" s="58"/>
      <c r="FA398" s="59"/>
      <c r="FB398" s="59"/>
      <c r="FC398" s="59"/>
      <c r="FD398" s="59"/>
      <c r="FI398" s="59"/>
      <c r="FJ398" s="69" t="s">
        <v>445</v>
      </c>
      <c r="FK398" s="59"/>
      <c r="FM398" s="59"/>
    </row>
    <row r="399" spans="1:169" customFormat="1" ht="15" x14ac:dyDescent="0.25">
      <c r="A399" s="88"/>
      <c r="B399" s="89"/>
      <c r="C399" s="182" t="s">
        <v>144</v>
      </c>
      <c r="D399" s="182"/>
      <c r="E399" s="182"/>
      <c r="F399" s="62"/>
      <c r="G399" s="63"/>
      <c r="H399" s="63"/>
      <c r="I399" s="63"/>
      <c r="J399" s="65"/>
      <c r="K399" s="63"/>
      <c r="L399" s="99">
        <v>742.31</v>
      </c>
      <c r="M399" s="84"/>
      <c r="N399" s="91">
        <v>6999.98</v>
      </c>
      <c r="EZ399" s="58"/>
      <c r="FA399" s="59"/>
      <c r="FB399" s="59"/>
      <c r="FC399" s="59"/>
      <c r="FD399" s="59"/>
      <c r="FI399" s="59" t="s">
        <v>144</v>
      </c>
      <c r="FK399" s="59"/>
      <c r="FM399" s="59"/>
    </row>
    <row r="400" spans="1:169" customFormat="1" ht="34.5" x14ac:dyDescent="0.25">
      <c r="A400" s="60" t="s">
        <v>362</v>
      </c>
      <c r="B400" s="61" t="s">
        <v>363</v>
      </c>
      <c r="C400" s="182" t="s">
        <v>364</v>
      </c>
      <c r="D400" s="182"/>
      <c r="E400" s="182"/>
      <c r="F400" s="62" t="s">
        <v>365</v>
      </c>
      <c r="G400" s="63">
        <v>0.1</v>
      </c>
      <c r="H400" s="64">
        <v>1</v>
      </c>
      <c r="I400" s="100">
        <v>0.1</v>
      </c>
      <c r="J400" s="65"/>
      <c r="K400" s="63"/>
      <c r="L400" s="65"/>
      <c r="M400" s="63"/>
      <c r="N400" s="66"/>
      <c r="EZ400" s="58"/>
      <c r="FA400" s="59"/>
      <c r="FB400" s="59" t="s">
        <v>364</v>
      </c>
      <c r="FC400" s="59" t="s">
        <v>76</v>
      </c>
      <c r="FD400" s="59" t="s">
        <v>76</v>
      </c>
      <c r="FI400" s="59"/>
      <c r="FK400" s="59"/>
      <c r="FM400" s="59"/>
    </row>
    <row r="401" spans="1:169" customFormat="1" ht="15" x14ac:dyDescent="0.25">
      <c r="A401" s="67"/>
      <c r="B401" s="68"/>
      <c r="C401" s="170" t="s">
        <v>366</v>
      </c>
      <c r="D401" s="170"/>
      <c r="E401" s="170"/>
      <c r="F401" s="170"/>
      <c r="G401" s="170"/>
      <c r="H401" s="170"/>
      <c r="I401" s="170"/>
      <c r="J401" s="170"/>
      <c r="K401" s="170"/>
      <c r="L401" s="170"/>
      <c r="M401" s="170"/>
      <c r="N401" s="183"/>
      <c r="EZ401" s="58"/>
      <c r="FA401" s="59"/>
      <c r="FB401" s="59"/>
      <c r="FC401" s="59"/>
      <c r="FD401" s="59"/>
      <c r="FE401" s="69" t="s">
        <v>366</v>
      </c>
      <c r="FI401" s="59"/>
      <c r="FK401" s="59"/>
      <c r="FM401" s="59"/>
    </row>
    <row r="402" spans="1:169" customFormat="1" ht="15" x14ac:dyDescent="0.25">
      <c r="A402" s="70"/>
      <c r="B402" s="71" t="s">
        <v>129</v>
      </c>
      <c r="C402" s="170" t="s">
        <v>134</v>
      </c>
      <c r="D402" s="170"/>
      <c r="E402" s="170"/>
      <c r="F402" s="72"/>
      <c r="G402" s="73"/>
      <c r="H402" s="73"/>
      <c r="I402" s="73"/>
      <c r="J402" s="74">
        <v>19.32</v>
      </c>
      <c r="K402" s="75">
        <v>1.3225</v>
      </c>
      <c r="L402" s="74">
        <v>2.56</v>
      </c>
      <c r="M402" s="77">
        <v>51.63</v>
      </c>
      <c r="N402" s="101">
        <v>132.16999999999999</v>
      </c>
      <c r="EZ402" s="58"/>
      <c r="FA402" s="59"/>
      <c r="FB402" s="59"/>
      <c r="FC402" s="59"/>
      <c r="FD402" s="59"/>
      <c r="FF402" s="69" t="s">
        <v>134</v>
      </c>
      <c r="FI402" s="59"/>
      <c r="FK402" s="59"/>
      <c r="FM402" s="59"/>
    </row>
    <row r="403" spans="1:169" customFormat="1" ht="15" x14ac:dyDescent="0.25">
      <c r="A403" s="70"/>
      <c r="B403" s="71" t="s">
        <v>145</v>
      </c>
      <c r="C403" s="170" t="s">
        <v>149</v>
      </c>
      <c r="D403" s="170"/>
      <c r="E403" s="170"/>
      <c r="F403" s="72"/>
      <c r="G403" s="73"/>
      <c r="H403" s="73"/>
      <c r="I403" s="73"/>
      <c r="J403" s="74">
        <v>6.01</v>
      </c>
      <c r="K403" s="75">
        <v>1.4375</v>
      </c>
      <c r="L403" s="74">
        <v>0.86</v>
      </c>
      <c r="M403" s="77">
        <v>15.56</v>
      </c>
      <c r="N403" s="101">
        <v>13.38</v>
      </c>
      <c r="EZ403" s="58"/>
      <c r="FA403" s="59"/>
      <c r="FB403" s="59"/>
      <c r="FC403" s="59"/>
      <c r="FD403" s="59"/>
      <c r="FF403" s="69" t="s">
        <v>149</v>
      </c>
      <c r="FI403" s="59"/>
      <c r="FK403" s="59"/>
      <c r="FM403" s="59"/>
    </row>
    <row r="404" spans="1:169" customFormat="1" ht="15" x14ac:dyDescent="0.25">
      <c r="A404" s="70"/>
      <c r="B404" s="71" t="s">
        <v>150</v>
      </c>
      <c r="C404" s="170" t="s">
        <v>151</v>
      </c>
      <c r="D404" s="170"/>
      <c r="E404" s="170"/>
      <c r="F404" s="72"/>
      <c r="G404" s="73"/>
      <c r="H404" s="73"/>
      <c r="I404" s="73"/>
      <c r="J404" s="74">
        <v>0.22</v>
      </c>
      <c r="K404" s="75">
        <v>1.4375</v>
      </c>
      <c r="L404" s="74">
        <v>0.03</v>
      </c>
      <c r="M404" s="77">
        <v>51.63</v>
      </c>
      <c r="N404" s="101">
        <v>1.55</v>
      </c>
      <c r="EZ404" s="58"/>
      <c r="FA404" s="59"/>
      <c r="FB404" s="59"/>
      <c r="FC404" s="59"/>
      <c r="FD404" s="59"/>
      <c r="FF404" s="69" t="s">
        <v>151</v>
      </c>
      <c r="FI404" s="59"/>
      <c r="FK404" s="59"/>
      <c r="FM404" s="59"/>
    </row>
    <row r="405" spans="1:169" customFormat="1" ht="15" x14ac:dyDescent="0.25">
      <c r="A405" s="70"/>
      <c r="B405" s="71" t="s">
        <v>164</v>
      </c>
      <c r="C405" s="170" t="s">
        <v>175</v>
      </c>
      <c r="D405" s="170"/>
      <c r="E405" s="170"/>
      <c r="F405" s="72"/>
      <c r="G405" s="73"/>
      <c r="H405" s="73"/>
      <c r="I405" s="73"/>
      <c r="J405" s="74">
        <v>138.16</v>
      </c>
      <c r="K405" s="73"/>
      <c r="L405" s="74">
        <v>13.82</v>
      </c>
      <c r="M405" s="77">
        <v>9.43</v>
      </c>
      <c r="N405" s="101">
        <v>130.32</v>
      </c>
      <c r="EZ405" s="58"/>
      <c r="FA405" s="59"/>
      <c r="FB405" s="59"/>
      <c r="FC405" s="59"/>
      <c r="FD405" s="59"/>
      <c r="FF405" s="69" t="s">
        <v>175</v>
      </c>
      <c r="FI405" s="59"/>
      <c r="FK405" s="59"/>
      <c r="FM405" s="59"/>
    </row>
    <row r="406" spans="1:169" customFormat="1" ht="15" x14ac:dyDescent="0.25">
      <c r="A406" s="79"/>
      <c r="B406" s="71"/>
      <c r="C406" s="170" t="s">
        <v>135</v>
      </c>
      <c r="D406" s="170"/>
      <c r="E406" s="170"/>
      <c r="F406" s="72" t="s">
        <v>136</v>
      </c>
      <c r="G406" s="77">
        <v>2.13</v>
      </c>
      <c r="H406" s="75">
        <v>1.3225</v>
      </c>
      <c r="I406" s="95">
        <v>0.28169250000000001</v>
      </c>
      <c r="J406" s="81"/>
      <c r="K406" s="73"/>
      <c r="L406" s="81"/>
      <c r="M406" s="73"/>
      <c r="N406" s="82"/>
      <c r="EZ406" s="58"/>
      <c r="FA406" s="59"/>
      <c r="FB406" s="59"/>
      <c r="FC406" s="59"/>
      <c r="FD406" s="59"/>
      <c r="FG406" s="69" t="s">
        <v>135</v>
      </c>
      <c r="FI406" s="59"/>
      <c r="FK406" s="59"/>
      <c r="FM406" s="59"/>
    </row>
    <row r="407" spans="1:169" customFormat="1" ht="15" x14ac:dyDescent="0.25">
      <c r="A407" s="79"/>
      <c r="B407" s="71"/>
      <c r="C407" s="170" t="s">
        <v>152</v>
      </c>
      <c r="D407" s="170"/>
      <c r="E407" s="170"/>
      <c r="F407" s="72" t="s">
        <v>136</v>
      </c>
      <c r="G407" s="77">
        <v>0.02</v>
      </c>
      <c r="H407" s="75">
        <v>1.4375</v>
      </c>
      <c r="I407" s="102">
        <v>2.875E-3</v>
      </c>
      <c r="J407" s="81"/>
      <c r="K407" s="73"/>
      <c r="L407" s="81"/>
      <c r="M407" s="73"/>
      <c r="N407" s="82"/>
      <c r="EZ407" s="58"/>
      <c r="FA407" s="59"/>
      <c r="FB407" s="59"/>
      <c r="FC407" s="59"/>
      <c r="FD407" s="59"/>
      <c r="FG407" s="69" t="s">
        <v>152</v>
      </c>
      <c r="FI407" s="59"/>
      <c r="FK407" s="59"/>
      <c r="FM407" s="59"/>
    </row>
    <row r="408" spans="1:169" customFormat="1" ht="15" x14ac:dyDescent="0.25">
      <c r="A408" s="67"/>
      <c r="B408" s="71"/>
      <c r="C408" s="172" t="s">
        <v>137</v>
      </c>
      <c r="D408" s="172"/>
      <c r="E408" s="172"/>
      <c r="F408" s="83"/>
      <c r="G408" s="84"/>
      <c r="H408" s="84"/>
      <c r="I408" s="84"/>
      <c r="J408" s="85">
        <v>163.49</v>
      </c>
      <c r="K408" s="84"/>
      <c r="L408" s="85">
        <v>17.239999999999998</v>
      </c>
      <c r="M408" s="84"/>
      <c r="N408" s="123">
        <v>275.87</v>
      </c>
      <c r="EZ408" s="58"/>
      <c r="FA408" s="59"/>
      <c r="FB408" s="59"/>
      <c r="FC408" s="59"/>
      <c r="FD408" s="59"/>
      <c r="FH408" s="69" t="s">
        <v>137</v>
      </c>
      <c r="FI408" s="59"/>
      <c r="FK408" s="59"/>
      <c r="FM408" s="59"/>
    </row>
    <row r="409" spans="1:169" customFormat="1" ht="15" x14ac:dyDescent="0.25">
      <c r="A409" s="79"/>
      <c r="B409" s="71"/>
      <c r="C409" s="170" t="s">
        <v>138</v>
      </c>
      <c r="D409" s="170"/>
      <c r="E409" s="170"/>
      <c r="F409" s="72"/>
      <c r="G409" s="73"/>
      <c r="H409" s="73"/>
      <c r="I409" s="73"/>
      <c r="J409" s="81"/>
      <c r="K409" s="73"/>
      <c r="L409" s="74">
        <v>2.59</v>
      </c>
      <c r="M409" s="73"/>
      <c r="N409" s="101">
        <v>133.72</v>
      </c>
      <c r="EZ409" s="58"/>
      <c r="FA409" s="59"/>
      <c r="FB409" s="59"/>
      <c r="FC409" s="59"/>
      <c r="FD409" s="59"/>
      <c r="FG409" s="69" t="s">
        <v>138</v>
      </c>
      <c r="FI409" s="59"/>
      <c r="FK409" s="59"/>
      <c r="FM409" s="59"/>
    </row>
    <row r="410" spans="1:169" customFormat="1" ht="23.25" x14ac:dyDescent="0.25">
      <c r="A410" s="79"/>
      <c r="B410" s="71" t="s">
        <v>367</v>
      </c>
      <c r="C410" s="170" t="s">
        <v>368</v>
      </c>
      <c r="D410" s="170"/>
      <c r="E410" s="170"/>
      <c r="F410" s="72" t="s">
        <v>141</v>
      </c>
      <c r="G410" s="80">
        <v>94</v>
      </c>
      <c r="H410" s="73"/>
      <c r="I410" s="80">
        <v>94</v>
      </c>
      <c r="J410" s="81"/>
      <c r="K410" s="73"/>
      <c r="L410" s="74">
        <v>2.4300000000000002</v>
      </c>
      <c r="M410" s="73"/>
      <c r="N410" s="101">
        <v>125.7</v>
      </c>
      <c r="EZ410" s="58"/>
      <c r="FA410" s="59"/>
      <c r="FB410" s="59"/>
      <c r="FC410" s="59"/>
      <c r="FD410" s="59"/>
      <c r="FG410" s="69" t="s">
        <v>368</v>
      </c>
      <c r="FI410" s="59"/>
      <c r="FK410" s="59"/>
      <c r="FM410" s="59"/>
    </row>
    <row r="411" spans="1:169" customFormat="1" ht="45" x14ac:dyDescent="0.25">
      <c r="A411" s="79"/>
      <c r="B411" s="71" t="s">
        <v>369</v>
      </c>
      <c r="C411" s="170" t="s">
        <v>370</v>
      </c>
      <c r="D411" s="170"/>
      <c r="E411" s="170"/>
      <c r="F411" s="72" t="s">
        <v>141</v>
      </c>
      <c r="G411" s="80">
        <v>51</v>
      </c>
      <c r="H411" s="77">
        <v>0.85</v>
      </c>
      <c r="I411" s="77">
        <v>43.35</v>
      </c>
      <c r="J411" s="81"/>
      <c r="K411" s="73"/>
      <c r="L411" s="74">
        <v>1.1200000000000001</v>
      </c>
      <c r="M411" s="73"/>
      <c r="N411" s="101">
        <v>57.97</v>
      </c>
      <c r="EZ411" s="58"/>
      <c r="FA411" s="59"/>
      <c r="FB411" s="59"/>
      <c r="FC411" s="59"/>
      <c r="FD411" s="59"/>
      <c r="FG411" s="69" t="s">
        <v>370</v>
      </c>
      <c r="FI411" s="59"/>
      <c r="FK411" s="59"/>
      <c r="FM411" s="59"/>
    </row>
    <row r="412" spans="1:169" customFormat="1" ht="15" x14ac:dyDescent="0.25">
      <c r="A412" s="88"/>
      <c r="B412" s="89"/>
      <c r="C412" s="182" t="s">
        <v>144</v>
      </c>
      <c r="D412" s="182"/>
      <c r="E412" s="182"/>
      <c r="F412" s="62"/>
      <c r="G412" s="63"/>
      <c r="H412" s="63"/>
      <c r="I412" s="63"/>
      <c r="J412" s="65"/>
      <c r="K412" s="63"/>
      <c r="L412" s="99">
        <v>20.79</v>
      </c>
      <c r="M412" s="84"/>
      <c r="N412" s="124">
        <v>459.54</v>
      </c>
      <c r="EZ412" s="58"/>
      <c r="FA412" s="59"/>
      <c r="FB412" s="59"/>
      <c r="FC412" s="59"/>
      <c r="FD412" s="59"/>
      <c r="FI412" s="59" t="s">
        <v>144</v>
      </c>
      <c r="FK412" s="59"/>
      <c r="FM412" s="59"/>
    </row>
    <row r="413" spans="1:169" customFormat="1" ht="15" x14ac:dyDescent="0.25">
      <c r="A413" s="60" t="s">
        <v>371</v>
      </c>
      <c r="B413" s="61" t="s">
        <v>372</v>
      </c>
      <c r="C413" s="182" t="s">
        <v>373</v>
      </c>
      <c r="D413" s="182"/>
      <c r="E413" s="182"/>
      <c r="F413" s="62" t="s">
        <v>41</v>
      </c>
      <c r="G413" s="63">
        <v>-8.9999999999999998E-4</v>
      </c>
      <c r="H413" s="64">
        <v>1</v>
      </c>
      <c r="I413" s="94">
        <v>-8.9999999999999998E-4</v>
      </c>
      <c r="J413" s="90">
        <v>14312.87</v>
      </c>
      <c r="K413" s="63"/>
      <c r="L413" s="99">
        <v>-12.88</v>
      </c>
      <c r="M413" s="97">
        <v>9.43</v>
      </c>
      <c r="N413" s="124">
        <v>-121.46</v>
      </c>
      <c r="EZ413" s="58"/>
      <c r="FA413" s="59"/>
      <c r="FB413" s="59" t="s">
        <v>373</v>
      </c>
      <c r="FC413" s="59" t="s">
        <v>76</v>
      </c>
      <c r="FD413" s="59" t="s">
        <v>76</v>
      </c>
      <c r="FI413" s="59"/>
      <c r="FK413" s="59"/>
      <c r="FM413" s="59"/>
    </row>
    <row r="414" spans="1:169" customFormat="1" ht="15" x14ac:dyDescent="0.25">
      <c r="A414" s="88"/>
      <c r="B414" s="89"/>
      <c r="C414" s="182" t="s">
        <v>144</v>
      </c>
      <c r="D414" s="182"/>
      <c r="E414" s="182"/>
      <c r="F414" s="62"/>
      <c r="G414" s="63"/>
      <c r="H414" s="63"/>
      <c r="I414" s="63"/>
      <c r="J414" s="65"/>
      <c r="K414" s="63"/>
      <c r="L414" s="99">
        <v>-12.88</v>
      </c>
      <c r="M414" s="84"/>
      <c r="N414" s="124">
        <v>-121.46</v>
      </c>
      <c r="EZ414" s="58"/>
      <c r="FA414" s="59"/>
      <c r="FB414" s="59"/>
      <c r="FC414" s="59"/>
      <c r="FD414" s="59"/>
      <c r="FI414" s="59" t="s">
        <v>144</v>
      </c>
      <c r="FK414" s="59"/>
      <c r="FM414" s="59"/>
    </row>
    <row r="415" spans="1:169" customFormat="1" ht="15" x14ac:dyDescent="0.25">
      <c r="A415" s="60" t="s">
        <v>374</v>
      </c>
      <c r="B415" s="61" t="s">
        <v>177</v>
      </c>
      <c r="C415" s="182" t="s">
        <v>61</v>
      </c>
      <c r="D415" s="182"/>
      <c r="E415" s="182"/>
      <c r="F415" s="62" t="s">
        <v>62</v>
      </c>
      <c r="G415" s="63">
        <v>0.76</v>
      </c>
      <c r="H415" s="64">
        <v>1</v>
      </c>
      <c r="I415" s="97">
        <v>0.76</v>
      </c>
      <c r="J415" s="99">
        <v>46.76</v>
      </c>
      <c r="K415" s="63"/>
      <c r="L415" s="99">
        <v>35.54</v>
      </c>
      <c r="M415" s="97">
        <v>9.43</v>
      </c>
      <c r="N415" s="124">
        <v>335.14</v>
      </c>
      <c r="EZ415" s="58"/>
      <c r="FA415" s="59"/>
      <c r="FB415" s="59" t="s">
        <v>61</v>
      </c>
      <c r="FC415" s="59" t="s">
        <v>76</v>
      </c>
      <c r="FD415" s="59" t="s">
        <v>76</v>
      </c>
      <c r="FI415" s="59"/>
      <c r="FK415" s="59"/>
      <c r="FM415" s="59"/>
    </row>
    <row r="416" spans="1:169" customFormat="1" ht="15" x14ac:dyDescent="0.25">
      <c r="A416" s="67"/>
      <c r="B416" s="68"/>
      <c r="C416" s="170" t="s">
        <v>446</v>
      </c>
      <c r="D416" s="170"/>
      <c r="E416" s="170"/>
      <c r="F416" s="170"/>
      <c r="G416" s="170"/>
      <c r="H416" s="170"/>
      <c r="I416" s="170"/>
      <c r="J416" s="170"/>
      <c r="K416" s="170"/>
      <c r="L416" s="170"/>
      <c r="M416" s="170"/>
      <c r="N416" s="183"/>
      <c r="EZ416" s="58"/>
      <c r="FA416" s="59"/>
      <c r="FB416" s="59"/>
      <c r="FC416" s="59"/>
      <c r="FD416" s="59"/>
      <c r="FI416" s="59"/>
      <c r="FJ416" s="69" t="s">
        <v>446</v>
      </c>
      <c r="FK416" s="59"/>
      <c r="FM416" s="59"/>
    </row>
    <row r="417" spans="1:169" customFormat="1" ht="15" x14ac:dyDescent="0.25">
      <c r="A417" s="88"/>
      <c r="B417" s="89"/>
      <c r="C417" s="182" t="s">
        <v>144</v>
      </c>
      <c r="D417" s="182"/>
      <c r="E417" s="182"/>
      <c r="F417" s="62"/>
      <c r="G417" s="63"/>
      <c r="H417" s="63"/>
      <c r="I417" s="63"/>
      <c r="J417" s="65"/>
      <c r="K417" s="63"/>
      <c r="L417" s="99">
        <v>35.54</v>
      </c>
      <c r="M417" s="84"/>
      <c r="N417" s="124">
        <v>335.14</v>
      </c>
      <c r="EZ417" s="58"/>
      <c r="FA417" s="59"/>
      <c r="FB417" s="59"/>
      <c r="FC417" s="59"/>
      <c r="FD417" s="59"/>
      <c r="FI417" s="59" t="s">
        <v>144</v>
      </c>
      <c r="FK417" s="59"/>
      <c r="FM417" s="59"/>
    </row>
    <row r="418" spans="1:169" customFormat="1" ht="15" x14ac:dyDescent="0.25">
      <c r="A418" s="60" t="s">
        <v>375</v>
      </c>
      <c r="B418" s="61" t="s">
        <v>177</v>
      </c>
      <c r="C418" s="182" t="s">
        <v>63</v>
      </c>
      <c r="D418" s="182"/>
      <c r="E418" s="182"/>
      <c r="F418" s="62" t="s">
        <v>62</v>
      </c>
      <c r="G418" s="63">
        <v>0.76</v>
      </c>
      <c r="H418" s="64">
        <v>1</v>
      </c>
      <c r="I418" s="97">
        <v>0.76</v>
      </c>
      <c r="J418" s="99">
        <v>42.74</v>
      </c>
      <c r="K418" s="63"/>
      <c r="L418" s="99">
        <v>32.479999999999997</v>
      </c>
      <c r="M418" s="97">
        <v>9.43</v>
      </c>
      <c r="N418" s="124">
        <v>306.29000000000002</v>
      </c>
      <c r="EZ418" s="58"/>
      <c r="FA418" s="59"/>
      <c r="FB418" s="59" t="s">
        <v>63</v>
      </c>
      <c r="FC418" s="59" t="s">
        <v>76</v>
      </c>
      <c r="FD418" s="59" t="s">
        <v>76</v>
      </c>
      <c r="FI418" s="59"/>
      <c r="FK418" s="59"/>
      <c r="FM418" s="59"/>
    </row>
    <row r="419" spans="1:169" customFormat="1" ht="15" x14ac:dyDescent="0.25">
      <c r="A419" s="67"/>
      <c r="B419" s="68"/>
      <c r="C419" s="170" t="s">
        <v>447</v>
      </c>
      <c r="D419" s="170"/>
      <c r="E419" s="170"/>
      <c r="F419" s="170"/>
      <c r="G419" s="170"/>
      <c r="H419" s="170"/>
      <c r="I419" s="170"/>
      <c r="J419" s="170"/>
      <c r="K419" s="170"/>
      <c r="L419" s="170"/>
      <c r="M419" s="170"/>
      <c r="N419" s="183"/>
      <c r="EZ419" s="58"/>
      <c r="FA419" s="59"/>
      <c r="FB419" s="59"/>
      <c r="FC419" s="59"/>
      <c r="FD419" s="59"/>
      <c r="FI419" s="59"/>
      <c r="FJ419" s="69" t="s">
        <v>447</v>
      </c>
      <c r="FK419" s="59"/>
      <c r="FM419" s="59"/>
    </row>
    <row r="420" spans="1:169" customFormat="1" ht="15" x14ac:dyDescent="0.25">
      <c r="A420" s="88"/>
      <c r="B420" s="89"/>
      <c r="C420" s="182" t="s">
        <v>144</v>
      </c>
      <c r="D420" s="182"/>
      <c r="E420" s="182"/>
      <c r="F420" s="62"/>
      <c r="G420" s="63"/>
      <c r="H420" s="63"/>
      <c r="I420" s="63"/>
      <c r="J420" s="65"/>
      <c r="K420" s="63"/>
      <c r="L420" s="99">
        <v>32.479999999999997</v>
      </c>
      <c r="M420" s="84"/>
      <c r="N420" s="124">
        <v>306.29000000000002</v>
      </c>
      <c r="EZ420" s="58"/>
      <c r="FA420" s="59"/>
      <c r="FB420" s="59"/>
      <c r="FC420" s="59"/>
      <c r="FD420" s="59"/>
      <c r="FI420" s="59" t="s">
        <v>144</v>
      </c>
      <c r="FK420" s="59"/>
      <c r="FM420" s="59"/>
    </row>
    <row r="421" spans="1:169" customFormat="1" ht="34.5" x14ac:dyDescent="0.25">
      <c r="A421" s="60" t="s">
        <v>376</v>
      </c>
      <c r="B421" s="61" t="s">
        <v>377</v>
      </c>
      <c r="C421" s="182" t="s">
        <v>378</v>
      </c>
      <c r="D421" s="182"/>
      <c r="E421" s="182"/>
      <c r="F421" s="62" t="s">
        <v>365</v>
      </c>
      <c r="G421" s="63">
        <v>0.1</v>
      </c>
      <c r="H421" s="64">
        <v>1</v>
      </c>
      <c r="I421" s="100">
        <v>0.1</v>
      </c>
      <c r="J421" s="65"/>
      <c r="K421" s="63"/>
      <c r="L421" s="65"/>
      <c r="M421" s="63"/>
      <c r="N421" s="66"/>
      <c r="EZ421" s="58"/>
      <c r="FA421" s="59"/>
      <c r="FB421" s="59" t="s">
        <v>378</v>
      </c>
      <c r="FC421" s="59" t="s">
        <v>76</v>
      </c>
      <c r="FD421" s="59" t="s">
        <v>76</v>
      </c>
      <c r="FI421" s="59"/>
      <c r="FK421" s="59"/>
      <c r="FM421" s="59"/>
    </row>
    <row r="422" spans="1:169" customFormat="1" ht="15" x14ac:dyDescent="0.25">
      <c r="A422" s="67"/>
      <c r="B422" s="68"/>
      <c r="C422" s="170" t="s">
        <v>366</v>
      </c>
      <c r="D422" s="170"/>
      <c r="E422" s="170"/>
      <c r="F422" s="170"/>
      <c r="G422" s="170"/>
      <c r="H422" s="170"/>
      <c r="I422" s="170"/>
      <c r="J422" s="170"/>
      <c r="K422" s="170"/>
      <c r="L422" s="170"/>
      <c r="M422" s="170"/>
      <c r="N422" s="183"/>
      <c r="EZ422" s="58"/>
      <c r="FA422" s="59"/>
      <c r="FB422" s="59"/>
      <c r="FC422" s="59"/>
      <c r="FD422" s="59"/>
      <c r="FE422" s="69" t="s">
        <v>366</v>
      </c>
      <c r="FI422" s="59"/>
      <c r="FK422" s="59"/>
      <c r="FM422" s="59"/>
    </row>
    <row r="423" spans="1:169" customFormat="1" ht="15" x14ac:dyDescent="0.25">
      <c r="A423" s="70"/>
      <c r="B423" s="71" t="s">
        <v>129</v>
      </c>
      <c r="C423" s="170" t="s">
        <v>134</v>
      </c>
      <c r="D423" s="170"/>
      <c r="E423" s="170"/>
      <c r="F423" s="72"/>
      <c r="G423" s="73"/>
      <c r="H423" s="73"/>
      <c r="I423" s="73"/>
      <c r="J423" s="74">
        <v>54.06</v>
      </c>
      <c r="K423" s="75">
        <v>1.3225</v>
      </c>
      <c r="L423" s="74">
        <v>7.15</v>
      </c>
      <c r="M423" s="77">
        <v>51.63</v>
      </c>
      <c r="N423" s="101">
        <v>369.15</v>
      </c>
      <c r="EZ423" s="58"/>
      <c r="FA423" s="59"/>
      <c r="FB423" s="59"/>
      <c r="FC423" s="59"/>
      <c r="FD423" s="59"/>
      <c r="FF423" s="69" t="s">
        <v>134</v>
      </c>
      <c r="FI423" s="59"/>
      <c r="FK423" s="59"/>
      <c r="FM423" s="59"/>
    </row>
    <row r="424" spans="1:169" customFormat="1" ht="15" x14ac:dyDescent="0.25">
      <c r="A424" s="70"/>
      <c r="B424" s="71" t="s">
        <v>145</v>
      </c>
      <c r="C424" s="170" t="s">
        <v>149</v>
      </c>
      <c r="D424" s="170"/>
      <c r="E424" s="170"/>
      <c r="F424" s="72"/>
      <c r="G424" s="73"/>
      <c r="H424" s="73"/>
      <c r="I424" s="73"/>
      <c r="J424" s="74">
        <v>6.66</v>
      </c>
      <c r="K424" s="75">
        <v>1.4375</v>
      </c>
      <c r="L424" s="74">
        <v>0.96</v>
      </c>
      <c r="M424" s="77">
        <v>15.56</v>
      </c>
      <c r="N424" s="101">
        <v>14.94</v>
      </c>
      <c r="EZ424" s="58"/>
      <c r="FA424" s="59"/>
      <c r="FB424" s="59"/>
      <c r="FC424" s="59"/>
      <c r="FD424" s="59"/>
      <c r="FF424" s="69" t="s">
        <v>149</v>
      </c>
      <c r="FI424" s="59"/>
      <c r="FK424" s="59"/>
      <c r="FM424" s="59"/>
    </row>
    <row r="425" spans="1:169" customFormat="1" ht="15" x14ac:dyDescent="0.25">
      <c r="A425" s="70"/>
      <c r="B425" s="71" t="s">
        <v>150</v>
      </c>
      <c r="C425" s="170" t="s">
        <v>151</v>
      </c>
      <c r="D425" s="170"/>
      <c r="E425" s="170"/>
      <c r="F425" s="72"/>
      <c r="G425" s="73"/>
      <c r="H425" s="73"/>
      <c r="I425" s="73"/>
      <c r="J425" s="74">
        <v>0.33</v>
      </c>
      <c r="K425" s="75">
        <v>1.4375</v>
      </c>
      <c r="L425" s="74">
        <v>0.05</v>
      </c>
      <c r="M425" s="77">
        <v>51.63</v>
      </c>
      <c r="N425" s="101">
        <v>2.58</v>
      </c>
      <c r="EZ425" s="58"/>
      <c r="FA425" s="59"/>
      <c r="FB425" s="59"/>
      <c r="FC425" s="59"/>
      <c r="FD425" s="59"/>
      <c r="FF425" s="69" t="s">
        <v>151</v>
      </c>
      <c r="FI425" s="59"/>
      <c r="FK425" s="59"/>
      <c r="FM425" s="59"/>
    </row>
    <row r="426" spans="1:169" customFormat="1" ht="15" x14ac:dyDescent="0.25">
      <c r="A426" s="70"/>
      <c r="B426" s="71" t="s">
        <v>164</v>
      </c>
      <c r="C426" s="170" t="s">
        <v>175</v>
      </c>
      <c r="D426" s="170"/>
      <c r="E426" s="170"/>
      <c r="F426" s="72"/>
      <c r="G426" s="73"/>
      <c r="H426" s="73"/>
      <c r="I426" s="73"/>
      <c r="J426" s="74">
        <v>96.41</v>
      </c>
      <c r="K426" s="73"/>
      <c r="L426" s="74">
        <v>9.64</v>
      </c>
      <c r="M426" s="77">
        <v>9.43</v>
      </c>
      <c r="N426" s="101">
        <v>90.91</v>
      </c>
      <c r="EZ426" s="58"/>
      <c r="FA426" s="59"/>
      <c r="FB426" s="59"/>
      <c r="FC426" s="59"/>
      <c r="FD426" s="59"/>
      <c r="FF426" s="69" t="s">
        <v>175</v>
      </c>
      <c r="FI426" s="59"/>
      <c r="FK426" s="59"/>
      <c r="FM426" s="59"/>
    </row>
    <row r="427" spans="1:169" customFormat="1" ht="15" x14ac:dyDescent="0.25">
      <c r="A427" s="79"/>
      <c r="B427" s="71"/>
      <c r="C427" s="170" t="s">
        <v>135</v>
      </c>
      <c r="D427" s="170"/>
      <c r="E427" s="170"/>
      <c r="F427" s="72" t="s">
        <v>136</v>
      </c>
      <c r="G427" s="77">
        <v>5.96</v>
      </c>
      <c r="H427" s="75">
        <v>1.3225</v>
      </c>
      <c r="I427" s="98">
        <v>0.78820999999999997</v>
      </c>
      <c r="J427" s="81"/>
      <c r="K427" s="73"/>
      <c r="L427" s="81"/>
      <c r="M427" s="73"/>
      <c r="N427" s="82"/>
      <c r="EZ427" s="58"/>
      <c r="FA427" s="59"/>
      <c r="FB427" s="59"/>
      <c r="FC427" s="59"/>
      <c r="FD427" s="59"/>
      <c r="FG427" s="69" t="s">
        <v>135</v>
      </c>
      <c r="FI427" s="59"/>
      <c r="FK427" s="59"/>
      <c r="FM427" s="59"/>
    </row>
    <row r="428" spans="1:169" customFormat="1" ht="15" x14ac:dyDescent="0.25">
      <c r="A428" s="79"/>
      <c r="B428" s="71"/>
      <c r="C428" s="170" t="s">
        <v>152</v>
      </c>
      <c r="D428" s="170"/>
      <c r="E428" s="170"/>
      <c r="F428" s="72" t="s">
        <v>136</v>
      </c>
      <c r="G428" s="77">
        <v>0.03</v>
      </c>
      <c r="H428" s="75">
        <v>1.4375</v>
      </c>
      <c r="I428" s="95">
        <v>4.3125000000000004E-3</v>
      </c>
      <c r="J428" s="81"/>
      <c r="K428" s="73"/>
      <c r="L428" s="81"/>
      <c r="M428" s="73"/>
      <c r="N428" s="82"/>
      <c r="EZ428" s="58"/>
      <c r="FA428" s="59"/>
      <c r="FB428" s="59"/>
      <c r="FC428" s="59"/>
      <c r="FD428" s="59"/>
      <c r="FG428" s="69" t="s">
        <v>152</v>
      </c>
      <c r="FI428" s="59"/>
      <c r="FK428" s="59"/>
      <c r="FM428" s="59"/>
    </row>
    <row r="429" spans="1:169" customFormat="1" ht="15" x14ac:dyDescent="0.25">
      <c r="A429" s="67"/>
      <c r="B429" s="71"/>
      <c r="C429" s="172" t="s">
        <v>137</v>
      </c>
      <c r="D429" s="172"/>
      <c r="E429" s="172"/>
      <c r="F429" s="83"/>
      <c r="G429" s="84"/>
      <c r="H429" s="84"/>
      <c r="I429" s="84"/>
      <c r="J429" s="85">
        <v>157.13</v>
      </c>
      <c r="K429" s="84"/>
      <c r="L429" s="85">
        <v>17.75</v>
      </c>
      <c r="M429" s="84"/>
      <c r="N429" s="123">
        <v>475</v>
      </c>
      <c r="EZ429" s="58"/>
      <c r="FA429" s="59"/>
      <c r="FB429" s="59"/>
      <c r="FC429" s="59"/>
      <c r="FD429" s="59"/>
      <c r="FH429" s="69" t="s">
        <v>137</v>
      </c>
      <c r="FI429" s="59"/>
      <c r="FK429" s="59"/>
      <c r="FM429" s="59"/>
    </row>
    <row r="430" spans="1:169" customFormat="1" ht="15" x14ac:dyDescent="0.25">
      <c r="A430" s="79"/>
      <c r="B430" s="71"/>
      <c r="C430" s="170" t="s">
        <v>138</v>
      </c>
      <c r="D430" s="170"/>
      <c r="E430" s="170"/>
      <c r="F430" s="72"/>
      <c r="G430" s="73"/>
      <c r="H430" s="73"/>
      <c r="I430" s="73"/>
      <c r="J430" s="81"/>
      <c r="K430" s="73"/>
      <c r="L430" s="74">
        <v>7.2</v>
      </c>
      <c r="M430" s="73"/>
      <c r="N430" s="101">
        <v>371.73</v>
      </c>
      <c r="EZ430" s="58"/>
      <c r="FA430" s="59"/>
      <c r="FB430" s="59"/>
      <c r="FC430" s="59"/>
      <c r="FD430" s="59"/>
      <c r="FG430" s="69" t="s">
        <v>138</v>
      </c>
      <c r="FI430" s="59"/>
      <c r="FK430" s="59"/>
      <c r="FM430" s="59"/>
    </row>
    <row r="431" spans="1:169" customFormat="1" ht="23.25" x14ac:dyDescent="0.25">
      <c r="A431" s="79"/>
      <c r="B431" s="71" t="s">
        <v>367</v>
      </c>
      <c r="C431" s="170" t="s">
        <v>368</v>
      </c>
      <c r="D431" s="170"/>
      <c r="E431" s="170"/>
      <c r="F431" s="72" t="s">
        <v>141</v>
      </c>
      <c r="G431" s="80">
        <v>94</v>
      </c>
      <c r="H431" s="73"/>
      <c r="I431" s="80">
        <v>94</v>
      </c>
      <c r="J431" s="81"/>
      <c r="K431" s="73"/>
      <c r="L431" s="74">
        <v>6.77</v>
      </c>
      <c r="M431" s="73"/>
      <c r="N431" s="101">
        <v>349.43</v>
      </c>
      <c r="EZ431" s="58"/>
      <c r="FA431" s="59"/>
      <c r="FB431" s="59"/>
      <c r="FC431" s="59"/>
      <c r="FD431" s="59"/>
      <c r="FG431" s="69" t="s">
        <v>368</v>
      </c>
      <c r="FI431" s="59"/>
      <c r="FK431" s="59"/>
      <c r="FM431" s="59"/>
    </row>
    <row r="432" spans="1:169" customFormat="1" ht="45" x14ac:dyDescent="0.25">
      <c r="A432" s="79"/>
      <c r="B432" s="71" t="s">
        <v>369</v>
      </c>
      <c r="C432" s="170" t="s">
        <v>370</v>
      </c>
      <c r="D432" s="170"/>
      <c r="E432" s="170"/>
      <c r="F432" s="72" t="s">
        <v>141</v>
      </c>
      <c r="G432" s="80">
        <v>51</v>
      </c>
      <c r="H432" s="77">
        <v>0.85</v>
      </c>
      <c r="I432" s="77">
        <v>43.35</v>
      </c>
      <c r="J432" s="81"/>
      <c r="K432" s="73"/>
      <c r="L432" s="74">
        <v>3.12</v>
      </c>
      <c r="M432" s="73"/>
      <c r="N432" s="101">
        <v>161.13999999999999</v>
      </c>
      <c r="EZ432" s="58"/>
      <c r="FA432" s="59"/>
      <c r="FB432" s="59"/>
      <c r="FC432" s="59"/>
      <c r="FD432" s="59"/>
      <c r="FG432" s="69" t="s">
        <v>370</v>
      </c>
      <c r="FI432" s="59"/>
      <c r="FK432" s="59"/>
      <c r="FM432" s="59"/>
    </row>
    <row r="433" spans="1:169" customFormat="1" ht="15" x14ac:dyDescent="0.25">
      <c r="A433" s="88"/>
      <c r="B433" s="89"/>
      <c r="C433" s="182" t="s">
        <v>144</v>
      </c>
      <c r="D433" s="182"/>
      <c r="E433" s="182"/>
      <c r="F433" s="62"/>
      <c r="G433" s="63"/>
      <c r="H433" s="63"/>
      <c r="I433" s="63"/>
      <c r="J433" s="65"/>
      <c r="K433" s="63"/>
      <c r="L433" s="99">
        <v>27.64</v>
      </c>
      <c r="M433" s="84"/>
      <c r="N433" s="124">
        <v>985.57</v>
      </c>
      <c r="EZ433" s="58"/>
      <c r="FA433" s="59"/>
      <c r="FB433" s="59"/>
      <c r="FC433" s="59"/>
      <c r="FD433" s="59"/>
      <c r="FI433" s="59" t="s">
        <v>144</v>
      </c>
      <c r="FK433" s="59"/>
      <c r="FM433" s="59"/>
    </row>
    <row r="434" spans="1:169" customFormat="1" ht="15" x14ac:dyDescent="0.25">
      <c r="A434" s="60" t="s">
        <v>379</v>
      </c>
      <c r="B434" s="61" t="s">
        <v>380</v>
      </c>
      <c r="C434" s="182" t="s">
        <v>381</v>
      </c>
      <c r="D434" s="182"/>
      <c r="E434" s="182"/>
      <c r="F434" s="62" t="s">
        <v>41</v>
      </c>
      <c r="G434" s="63">
        <v>-8.0000000000000004E-4</v>
      </c>
      <c r="H434" s="64">
        <v>1</v>
      </c>
      <c r="I434" s="94">
        <v>-8.0000000000000004E-4</v>
      </c>
      <c r="J434" s="90">
        <v>9550.01</v>
      </c>
      <c r="K434" s="63"/>
      <c r="L434" s="99">
        <v>-7.64</v>
      </c>
      <c r="M434" s="97">
        <v>9.43</v>
      </c>
      <c r="N434" s="124">
        <v>-72.05</v>
      </c>
      <c r="EZ434" s="58"/>
      <c r="FA434" s="59"/>
      <c r="FB434" s="59" t="s">
        <v>381</v>
      </c>
      <c r="FC434" s="59" t="s">
        <v>76</v>
      </c>
      <c r="FD434" s="59" t="s">
        <v>76</v>
      </c>
      <c r="FI434" s="59"/>
      <c r="FK434" s="59"/>
      <c r="FM434" s="59"/>
    </row>
    <row r="435" spans="1:169" customFormat="1" ht="15" x14ac:dyDescent="0.25">
      <c r="A435" s="88"/>
      <c r="B435" s="89"/>
      <c r="C435" s="182" t="s">
        <v>144</v>
      </c>
      <c r="D435" s="182"/>
      <c r="E435" s="182"/>
      <c r="F435" s="62"/>
      <c r="G435" s="63"/>
      <c r="H435" s="63"/>
      <c r="I435" s="63"/>
      <c r="J435" s="65"/>
      <c r="K435" s="63"/>
      <c r="L435" s="99">
        <v>-7.64</v>
      </c>
      <c r="M435" s="84"/>
      <c r="N435" s="124">
        <v>-72.05</v>
      </c>
      <c r="EZ435" s="58"/>
      <c r="FA435" s="59"/>
      <c r="FB435" s="59"/>
      <c r="FC435" s="59"/>
      <c r="FD435" s="59"/>
      <c r="FI435" s="59" t="s">
        <v>144</v>
      </c>
      <c r="FK435" s="59"/>
      <c r="FM435" s="59"/>
    </row>
    <row r="436" spans="1:169" customFormat="1" ht="15" x14ac:dyDescent="0.25">
      <c r="A436" s="60" t="s">
        <v>382</v>
      </c>
      <c r="B436" s="61" t="s">
        <v>380</v>
      </c>
      <c r="C436" s="182" t="s">
        <v>381</v>
      </c>
      <c r="D436" s="182"/>
      <c r="E436" s="182"/>
      <c r="F436" s="62" t="s">
        <v>41</v>
      </c>
      <c r="G436" s="63">
        <v>5.1999999999999998E-3</v>
      </c>
      <c r="H436" s="64">
        <v>1</v>
      </c>
      <c r="I436" s="94">
        <v>5.1999999999999998E-3</v>
      </c>
      <c r="J436" s="90">
        <v>9550.01</v>
      </c>
      <c r="K436" s="63"/>
      <c r="L436" s="99">
        <v>49.66</v>
      </c>
      <c r="M436" s="97">
        <v>9.43</v>
      </c>
      <c r="N436" s="124">
        <v>468.29</v>
      </c>
      <c r="EZ436" s="58"/>
      <c r="FA436" s="59"/>
      <c r="FB436" s="59" t="s">
        <v>381</v>
      </c>
      <c r="FC436" s="59" t="s">
        <v>76</v>
      </c>
      <c r="FD436" s="59" t="s">
        <v>76</v>
      </c>
      <c r="FI436" s="59"/>
      <c r="FK436" s="59"/>
      <c r="FM436" s="59"/>
    </row>
    <row r="437" spans="1:169" customFormat="1" ht="15" x14ac:dyDescent="0.25">
      <c r="A437" s="67"/>
      <c r="B437" s="68"/>
      <c r="C437" s="170" t="s">
        <v>383</v>
      </c>
      <c r="D437" s="170"/>
      <c r="E437" s="170"/>
      <c r="F437" s="170"/>
      <c r="G437" s="170"/>
      <c r="H437" s="170"/>
      <c r="I437" s="170"/>
      <c r="J437" s="170"/>
      <c r="K437" s="170"/>
      <c r="L437" s="170"/>
      <c r="M437" s="170"/>
      <c r="N437" s="183"/>
      <c r="EZ437" s="58"/>
      <c r="FA437" s="59"/>
      <c r="FB437" s="59"/>
      <c r="FC437" s="59"/>
      <c r="FD437" s="59"/>
      <c r="FE437" s="69" t="s">
        <v>383</v>
      </c>
      <c r="FI437" s="59"/>
      <c r="FK437" s="59"/>
      <c r="FM437" s="59"/>
    </row>
    <row r="438" spans="1:169" customFormat="1" ht="15" x14ac:dyDescent="0.25">
      <c r="A438" s="88"/>
      <c r="B438" s="89"/>
      <c r="C438" s="182" t="s">
        <v>144</v>
      </c>
      <c r="D438" s="182"/>
      <c r="E438" s="182"/>
      <c r="F438" s="62"/>
      <c r="G438" s="63"/>
      <c r="H438" s="63"/>
      <c r="I438" s="63"/>
      <c r="J438" s="65"/>
      <c r="K438" s="63"/>
      <c r="L438" s="99">
        <v>49.66</v>
      </c>
      <c r="M438" s="84"/>
      <c r="N438" s="124">
        <v>468.29</v>
      </c>
      <c r="EZ438" s="58"/>
      <c r="FA438" s="59"/>
      <c r="FB438" s="59"/>
      <c r="FC438" s="59"/>
      <c r="FD438" s="59"/>
      <c r="FI438" s="59" t="s">
        <v>144</v>
      </c>
      <c r="FK438" s="59"/>
      <c r="FM438" s="59"/>
    </row>
    <row r="439" spans="1:169" customFormat="1" ht="34.5" x14ac:dyDescent="0.25">
      <c r="A439" s="60" t="s">
        <v>384</v>
      </c>
      <c r="B439" s="61" t="s">
        <v>216</v>
      </c>
      <c r="C439" s="182" t="s">
        <v>217</v>
      </c>
      <c r="D439" s="182"/>
      <c r="E439" s="182"/>
      <c r="F439" s="62" t="s">
        <v>218</v>
      </c>
      <c r="G439" s="63">
        <v>1.5</v>
      </c>
      <c r="H439" s="64">
        <v>1</v>
      </c>
      <c r="I439" s="100">
        <v>1.5</v>
      </c>
      <c r="J439" s="65"/>
      <c r="K439" s="63"/>
      <c r="L439" s="65"/>
      <c r="M439" s="63"/>
      <c r="N439" s="66"/>
      <c r="EZ439" s="58"/>
      <c r="FA439" s="59"/>
      <c r="FB439" s="59" t="s">
        <v>217</v>
      </c>
      <c r="FC439" s="59" t="s">
        <v>76</v>
      </c>
      <c r="FD439" s="59" t="s">
        <v>76</v>
      </c>
      <c r="FI439" s="59"/>
      <c r="FK439" s="59"/>
      <c r="FM439" s="59"/>
    </row>
    <row r="440" spans="1:169" customFormat="1" ht="15" x14ac:dyDescent="0.25">
      <c r="A440" s="67"/>
      <c r="B440" s="68"/>
      <c r="C440" s="170" t="s">
        <v>385</v>
      </c>
      <c r="D440" s="170"/>
      <c r="E440" s="170"/>
      <c r="F440" s="170"/>
      <c r="G440" s="170"/>
      <c r="H440" s="170"/>
      <c r="I440" s="170"/>
      <c r="J440" s="170"/>
      <c r="K440" s="170"/>
      <c r="L440" s="170"/>
      <c r="M440" s="170"/>
      <c r="N440" s="183"/>
      <c r="EZ440" s="58"/>
      <c r="FA440" s="59"/>
      <c r="FB440" s="59"/>
      <c r="FC440" s="59"/>
      <c r="FD440" s="59"/>
      <c r="FE440" s="69" t="s">
        <v>385</v>
      </c>
      <c r="FI440" s="59"/>
      <c r="FK440" s="59"/>
      <c r="FM440" s="59"/>
    </row>
    <row r="441" spans="1:169" customFormat="1" ht="15" x14ac:dyDescent="0.25">
      <c r="A441" s="70"/>
      <c r="B441" s="71" t="s">
        <v>129</v>
      </c>
      <c r="C441" s="170" t="s">
        <v>134</v>
      </c>
      <c r="D441" s="170"/>
      <c r="E441" s="170"/>
      <c r="F441" s="72"/>
      <c r="G441" s="73"/>
      <c r="H441" s="73"/>
      <c r="I441" s="73"/>
      <c r="J441" s="74">
        <v>3.05</v>
      </c>
      <c r="K441" s="75">
        <v>1.3225</v>
      </c>
      <c r="L441" s="74">
        <v>6.05</v>
      </c>
      <c r="M441" s="77">
        <v>51.63</v>
      </c>
      <c r="N441" s="101">
        <v>312.36</v>
      </c>
      <c r="EZ441" s="58"/>
      <c r="FA441" s="59"/>
      <c r="FB441" s="59"/>
      <c r="FC441" s="59"/>
      <c r="FD441" s="59"/>
      <c r="FF441" s="69" t="s">
        <v>134</v>
      </c>
      <c r="FI441" s="59"/>
      <c r="FK441" s="59"/>
      <c r="FM441" s="59"/>
    </row>
    <row r="442" spans="1:169" customFormat="1" ht="15" x14ac:dyDescent="0.25">
      <c r="A442" s="79"/>
      <c r="B442" s="71"/>
      <c r="C442" s="170" t="s">
        <v>135</v>
      </c>
      <c r="D442" s="170"/>
      <c r="E442" s="170"/>
      <c r="F442" s="72" t="s">
        <v>136</v>
      </c>
      <c r="G442" s="77">
        <v>0.34</v>
      </c>
      <c r="H442" s="75">
        <v>1.3225</v>
      </c>
      <c r="I442" s="102">
        <v>0.67447500000000005</v>
      </c>
      <c r="J442" s="81"/>
      <c r="K442" s="73"/>
      <c r="L442" s="81"/>
      <c r="M442" s="73"/>
      <c r="N442" s="82"/>
      <c r="EZ442" s="58"/>
      <c r="FA442" s="59"/>
      <c r="FB442" s="59"/>
      <c r="FC442" s="59"/>
      <c r="FD442" s="59"/>
      <c r="FG442" s="69" t="s">
        <v>135</v>
      </c>
      <c r="FI442" s="59"/>
      <c r="FK442" s="59"/>
      <c r="FM442" s="59"/>
    </row>
    <row r="443" spans="1:169" customFormat="1" ht="15" x14ac:dyDescent="0.25">
      <c r="A443" s="67"/>
      <c r="B443" s="71"/>
      <c r="C443" s="172" t="s">
        <v>137</v>
      </c>
      <c r="D443" s="172"/>
      <c r="E443" s="172"/>
      <c r="F443" s="83"/>
      <c r="G443" s="84"/>
      <c r="H443" s="84"/>
      <c r="I443" s="84"/>
      <c r="J443" s="85">
        <v>3.05</v>
      </c>
      <c r="K443" s="84"/>
      <c r="L443" s="85">
        <v>6.05</v>
      </c>
      <c r="M443" s="84"/>
      <c r="N443" s="123">
        <v>312.36</v>
      </c>
      <c r="EZ443" s="58"/>
      <c r="FA443" s="59"/>
      <c r="FB443" s="59"/>
      <c r="FC443" s="59"/>
      <c r="FD443" s="59"/>
      <c r="FH443" s="69" t="s">
        <v>137</v>
      </c>
      <c r="FI443" s="59"/>
      <c r="FK443" s="59"/>
      <c r="FM443" s="59"/>
    </row>
    <row r="444" spans="1:169" customFormat="1" ht="15" x14ac:dyDescent="0.25">
      <c r="A444" s="79"/>
      <c r="B444" s="71"/>
      <c r="C444" s="170" t="s">
        <v>138</v>
      </c>
      <c r="D444" s="170"/>
      <c r="E444" s="170"/>
      <c r="F444" s="72"/>
      <c r="G444" s="73"/>
      <c r="H444" s="73"/>
      <c r="I444" s="73"/>
      <c r="J444" s="81"/>
      <c r="K444" s="73"/>
      <c r="L444" s="74">
        <v>6.05</v>
      </c>
      <c r="M444" s="73"/>
      <c r="N444" s="101">
        <v>312.36</v>
      </c>
      <c r="EZ444" s="58"/>
      <c r="FA444" s="59"/>
      <c r="FB444" s="59"/>
      <c r="FC444" s="59"/>
      <c r="FD444" s="59"/>
      <c r="FG444" s="69" t="s">
        <v>138</v>
      </c>
      <c r="FI444" s="59"/>
      <c r="FK444" s="59"/>
      <c r="FM444" s="59"/>
    </row>
    <row r="445" spans="1:169" customFormat="1" ht="23.25" x14ac:dyDescent="0.25">
      <c r="A445" s="79"/>
      <c r="B445" s="71" t="s">
        <v>220</v>
      </c>
      <c r="C445" s="170" t="s">
        <v>221</v>
      </c>
      <c r="D445" s="170"/>
      <c r="E445" s="170"/>
      <c r="F445" s="72" t="s">
        <v>141</v>
      </c>
      <c r="G445" s="80">
        <v>93</v>
      </c>
      <c r="H445" s="73"/>
      <c r="I445" s="80">
        <v>93</v>
      </c>
      <c r="J445" s="81"/>
      <c r="K445" s="73"/>
      <c r="L445" s="74">
        <v>5.63</v>
      </c>
      <c r="M445" s="73"/>
      <c r="N445" s="101">
        <v>290.49</v>
      </c>
      <c r="EZ445" s="58"/>
      <c r="FA445" s="59"/>
      <c r="FB445" s="59"/>
      <c r="FC445" s="59"/>
      <c r="FD445" s="59"/>
      <c r="FG445" s="69" t="s">
        <v>221</v>
      </c>
      <c r="FI445" s="59"/>
      <c r="FK445" s="59"/>
      <c r="FM445" s="59"/>
    </row>
    <row r="446" spans="1:169" customFormat="1" ht="45" x14ac:dyDescent="0.25">
      <c r="A446" s="79"/>
      <c r="B446" s="71" t="s">
        <v>222</v>
      </c>
      <c r="C446" s="170" t="s">
        <v>223</v>
      </c>
      <c r="D446" s="170"/>
      <c r="E446" s="170"/>
      <c r="F446" s="72" t="s">
        <v>141</v>
      </c>
      <c r="G446" s="80">
        <v>62</v>
      </c>
      <c r="H446" s="77">
        <v>0.85</v>
      </c>
      <c r="I446" s="93">
        <v>52.7</v>
      </c>
      <c r="J446" s="81"/>
      <c r="K446" s="73"/>
      <c r="L446" s="74">
        <v>3.19</v>
      </c>
      <c r="M446" s="73"/>
      <c r="N446" s="101">
        <v>164.61</v>
      </c>
      <c r="EZ446" s="58"/>
      <c r="FA446" s="59"/>
      <c r="FB446" s="59"/>
      <c r="FC446" s="59"/>
      <c r="FD446" s="59"/>
      <c r="FG446" s="69" t="s">
        <v>223</v>
      </c>
      <c r="FI446" s="59"/>
      <c r="FK446" s="59"/>
      <c r="FM446" s="59"/>
    </row>
    <row r="447" spans="1:169" customFormat="1" ht="15" x14ac:dyDescent="0.25">
      <c r="A447" s="88"/>
      <c r="B447" s="89"/>
      <c r="C447" s="182" t="s">
        <v>144</v>
      </c>
      <c r="D447" s="182"/>
      <c r="E447" s="182"/>
      <c r="F447" s="62"/>
      <c r="G447" s="63"/>
      <c r="H447" s="63"/>
      <c r="I447" s="63"/>
      <c r="J447" s="65"/>
      <c r="K447" s="63"/>
      <c r="L447" s="99">
        <v>14.87</v>
      </c>
      <c r="M447" s="84"/>
      <c r="N447" s="124">
        <v>767.46</v>
      </c>
      <c r="EZ447" s="58"/>
      <c r="FA447" s="59"/>
      <c r="FB447" s="59"/>
      <c r="FC447" s="59"/>
      <c r="FD447" s="59"/>
      <c r="FI447" s="59" t="s">
        <v>144</v>
      </c>
      <c r="FK447" s="59"/>
      <c r="FM447" s="59"/>
    </row>
    <row r="448" spans="1:169" customFormat="1" ht="34.5" x14ac:dyDescent="0.25">
      <c r="A448" s="60" t="s">
        <v>386</v>
      </c>
      <c r="B448" s="61" t="s">
        <v>234</v>
      </c>
      <c r="C448" s="182" t="s">
        <v>235</v>
      </c>
      <c r="D448" s="182"/>
      <c r="E448" s="182"/>
      <c r="F448" s="62" t="s">
        <v>236</v>
      </c>
      <c r="G448" s="63">
        <v>0.12</v>
      </c>
      <c r="H448" s="64">
        <v>1</v>
      </c>
      <c r="I448" s="97">
        <v>0.12</v>
      </c>
      <c r="J448" s="65"/>
      <c r="K448" s="63"/>
      <c r="L448" s="65"/>
      <c r="M448" s="63"/>
      <c r="N448" s="66"/>
      <c r="EZ448" s="58"/>
      <c r="FA448" s="59"/>
      <c r="FB448" s="59" t="s">
        <v>235</v>
      </c>
      <c r="FC448" s="59" t="s">
        <v>76</v>
      </c>
      <c r="FD448" s="59" t="s">
        <v>76</v>
      </c>
      <c r="FI448" s="59"/>
      <c r="FK448" s="59"/>
      <c r="FM448" s="59"/>
    </row>
    <row r="449" spans="1:169" customFormat="1" ht="15" x14ac:dyDescent="0.25">
      <c r="A449" s="67"/>
      <c r="B449" s="68"/>
      <c r="C449" s="170" t="s">
        <v>448</v>
      </c>
      <c r="D449" s="170"/>
      <c r="E449" s="170"/>
      <c r="F449" s="170"/>
      <c r="G449" s="170"/>
      <c r="H449" s="170"/>
      <c r="I449" s="170"/>
      <c r="J449" s="170"/>
      <c r="K449" s="170"/>
      <c r="L449" s="170"/>
      <c r="M449" s="170"/>
      <c r="N449" s="183"/>
      <c r="EZ449" s="58"/>
      <c r="FA449" s="59"/>
      <c r="FB449" s="59"/>
      <c r="FC449" s="59"/>
      <c r="FD449" s="59"/>
      <c r="FE449" s="69" t="s">
        <v>448</v>
      </c>
      <c r="FI449" s="59"/>
      <c r="FK449" s="59"/>
      <c r="FM449" s="59"/>
    </row>
    <row r="450" spans="1:169" customFormat="1" ht="15" x14ac:dyDescent="0.25">
      <c r="A450" s="70"/>
      <c r="B450" s="71" t="s">
        <v>129</v>
      </c>
      <c r="C450" s="170" t="s">
        <v>134</v>
      </c>
      <c r="D450" s="170"/>
      <c r="E450" s="170"/>
      <c r="F450" s="72"/>
      <c r="G450" s="73"/>
      <c r="H450" s="73"/>
      <c r="I450" s="73"/>
      <c r="J450" s="76">
        <v>1183.68</v>
      </c>
      <c r="K450" s="75">
        <v>1.3225</v>
      </c>
      <c r="L450" s="74">
        <v>187.85</v>
      </c>
      <c r="M450" s="77">
        <v>51.63</v>
      </c>
      <c r="N450" s="78">
        <v>9698.7000000000007</v>
      </c>
      <c r="EZ450" s="58"/>
      <c r="FA450" s="59"/>
      <c r="FB450" s="59"/>
      <c r="FC450" s="59"/>
      <c r="FD450" s="59"/>
      <c r="FF450" s="69" t="s">
        <v>134</v>
      </c>
      <c r="FI450" s="59"/>
      <c r="FK450" s="59"/>
      <c r="FM450" s="59"/>
    </row>
    <row r="451" spans="1:169" customFormat="1" ht="15" x14ac:dyDescent="0.25">
      <c r="A451" s="70"/>
      <c r="B451" s="71" t="s">
        <v>145</v>
      </c>
      <c r="C451" s="170" t="s">
        <v>149</v>
      </c>
      <c r="D451" s="170"/>
      <c r="E451" s="170"/>
      <c r="F451" s="72"/>
      <c r="G451" s="73"/>
      <c r="H451" s="73"/>
      <c r="I451" s="73"/>
      <c r="J451" s="74">
        <v>946.33</v>
      </c>
      <c r="K451" s="75">
        <v>1.4375</v>
      </c>
      <c r="L451" s="74">
        <v>163.24</v>
      </c>
      <c r="M451" s="77">
        <v>15.56</v>
      </c>
      <c r="N451" s="78">
        <v>2540.0100000000002</v>
      </c>
      <c r="EZ451" s="58"/>
      <c r="FA451" s="59"/>
      <c r="FB451" s="59"/>
      <c r="FC451" s="59"/>
      <c r="FD451" s="59"/>
      <c r="FF451" s="69" t="s">
        <v>149</v>
      </c>
      <c r="FI451" s="59"/>
      <c r="FK451" s="59"/>
      <c r="FM451" s="59"/>
    </row>
    <row r="452" spans="1:169" customFormat="1" ht="15" x14ac:dyDescent="0.25">
      <c r="A452" s="70"/>
      <c r="B452" s="71" t="s">
        <v>150</v>
      </c>
      <c r="C452" s="170" t="s">
        <v>151</v>
      </c>
      <c r="D452" s="170"/>
      <c r="E452" s="170"/>
      <c r="F452" s="72"/>
      <c r="G452" s="73"/>
      <c r="H452" s="73"/>
      <c r="I452" s="73"/>
      <c r="J452" s="74">
        <v>90.65</v>
      </c>
      <c r="K452" s="75">
        <v>1.4375</v>
      </c>
      <c r="L452" s="74">
        <v>15.64</v>
      </c>
      <c r="M452" s="77">
        <v>51.63</v>
      </c>
      <c r="N452" s="101">
        <v>807.49</v>
      </c>
      <c r="EZ452" s="58"/>
      <c r="FA452" s="59"/>
      <c r="FB452" s="59"/>
      <c r="FC452" s="59"/>
      <c r="FD452" s="59"/>
      <c r="FF452" s="69" t="s">
        <v>151</v>
      </c>
      <c r="FI452" s="59"/>
      <c r="FK452" s="59"/>
      <c r="FM452" s="59"/>
    </row>
    <row r="453" spans="1:169" customFormat="1" ht="15" x14ac:dyDescent="0.25">
      <c r="A453" s="70"/>
      <c r="B453" s="71" t="s">
        <v>164</v>
      </c>
      <c r="C453" s="170" t="s">
        <v>175</v>
      </c>
      <c r="D453" s="170"/>
      <c r="E453" s="170"/>
      <c r="F453" s="72"/>
      <c r="G453" s="73"/>
      <c r="H453" s="73"/>
      <c r="I453" s="73"/>
      <c r="J453" s="76">
        <v>8643.11</v>
      </c>
      <c r="K453" s="73"/>
      <c r="L453" s="76">
        <v>1037.17</v>
      </c>
      <c r="M453" s="77">
        <v>9.43</v>
      </c>
      <c r="N453" s="78">
        <v>9780.51</v>
      </c>
      <c r="EZ453" s="58"/>
      <c r="FA453" s="59"/>
      <c r="FB453" s="59"/>
      <c r="FC453" s="59"/>
      <c r="FD453" s="59"/>
      <c r="FF453" s="69" t="s">
        <v>175</v>
      </c>
      <c r="FI453" s="59"/>
      <c r="FK453" s="59"/>
      <c r="FM453" s="59"/>
    </row>
    <row r="454" spans="1:169" customFormat="1" ht="15" x14ac:dyDescent="0.25">
      <c r="A454" s="79"/>
      <c r="B454" s="71"/>
      <c r="C454" s="170" t="s">
        <v>135</v>
      </c>
      <c r="D454" s="170"/>
      <c r="E454" s="170"/>
      <c r="F454" s="72" t="s">
        <v>136</v>
      </c>
      <c r="G454" s="80">
        <v>137</v>
      </c>
      <c r="H454" s="75">
        <v>1.3225</v>
      </c>
      <c r="I454" s="75">
        <v>21.741900000000001</v>
      </c>
      <c r="J454" s="81"/>
      <c r="K454" s="73"/>
      <c r="L454" s="81"/>
      <c r="M454" s="73"/>
      <c r="N454" s="82"/>
      <c r="EZ454" s="58"/>
      <c r="FA454" s="59"/>
      <c r="FB454" s="59"/>
      <c r="FC454" s="59"/>
      <c r="FD454" s="59"/>
      <c r="FG454" s="69" t="s">
        <v>135</v>
      </c>
      <c r="FI454" s="59"/>
      <c r="FK454" s="59"/>
      <c r="FM454" s="59"/>
    </row>
    <row r="455" spans="1:169" customFormat="1" ht="15" x14ac:dyDescent="0.25">
      <c r="A455" s="79"/>
      <c r="B455" s="71"/>
      <c r="C455" s="170" t="s">
        <v>152</v>
      </c>
      <c r="D455" s="170"/>
      <c r="E455" s="170"/>
      <c r="F455" s="72" t="s">
        <v>136</v>
      </c>
      <c r="G455" s="77">
        <v>8.01</v>
      </c>
      <c r="H455" s="75">
        <v>1.4375</v>
      </c>
      <c r="I455" s="102">
        <v>1.3817250000000001</v>
      </c>
      <c r="J455" s="81"/>
      <c r="K455" s="73"/>
      <c r="L455" s="81"/>
      <c r="M455" s="73"/>
      <c r="N455" s="82"/>
      <c r="EZ455" s="58"/>
      <c r="FA455" s="59"/>
      <c r="FB455" s="59"/>
      <c r="FC455" s="59"/>
      <c r="FD455" s="59"/>
      <c r="FG455" s="69" t="s">
        <v>152</v>
      </c>
      <c r="FI455" s="59"/>
      <c r="FK455" s="59"/>
      <c r="FM455" s="59"/>
    </row>
    <row r="456" spans="1:169" customFormat="1" ht="15" x14ac:dyDescent="0.25">
      <c r="A456" s="67"/>
      <c r="B456" s="71"/>
      <c r="C456" s="172" t="s">
        <v>137</v>
      </c>
      <c r="D456" s="172"/>
      <c r="E456" s="172"/>
      <c r="F456" s="83"/>
      <c r="G456" s="84"/>
      <c r="H456" s="84"/>
      <c r="I456" s="84"/>
      <c r="J456" s="86">
        <v>10773.12</v>
      </c>
      <c r="K456" s="84"/>
      <c r="L456" s="86">
        <v>1388.26</v>
      </c>
      <c r="M456" s="84"/>
      <c r="N456" s="87">
        <v>22019.22</v>
      </c>
      <c r="EZ456" s="58"/>
      <c r="FA456" s="59"/>
      <c r="FB456" s="59"/>
      <c r="FC456" s="59"/>
      <c r="FD456" s="59"/>
      <c r="FH456" s="69" t="s">
        <v>137</v>
      </c>
      <c r="FI456" s="59"/>
      <c r="FK456" s="59"/>
      <c r="FM456" s="59"/>
    </row>
    <row r="457" spans="1:169" customFormat="1" ht="15" x14ac:dyDescent="0.25">
      <c r="A457" s="79"/>
      <c r="B457" s="71"/>
      <c r="C457" s="170" t="s">
        <v>138</v>
      </c>
      <c r="D457" s="170"/>
      <c r="E457" s="170"/>
      <c r="F457" s="72"/>
      <c r="G457" s="73"/>
      <c r="H457" s="73"/>
      <c r="I457" s="73"/>
      <c r="J457" s="81"/>
      <c r="K457" s="73"/>
      <c r="L457" s="74">
        <v>203.49</v>
      </c>
      <c r="M457" s="73"/>
      <c r="N457" s="78">
        <v>10506.19</v>
      </c>
      <c r="EZ457" s="58"/>
      <c r="FA457" s="59"/>
      <c r="FB457" s="59"/>
      <c r="FC457" s="59"/>
      <c r="FD457" s="59"/>
      <c r="FG457" s="69" t="s">
        <v>138</v>
      </c>
      <c r="FI457" s="59"/>
      <c r="FK457" s="59"/>
      <c r="FM457" s="59"/>
    </row>
    <row r="458" spans="1:169" customFormat="1" ht="15" x14ac:dyDescent="0.25">
      <c r="A458" s="79"/>
      <c r="B458" s="71" t="s">
        <v>238</v>
      </c>
      <c r="C458" s="170" t="s">
        <v>239</v>
      </c>
      <c r="D458" s="170"/>
      <c r="E458" s="170"/>
      <c r="F458" s="72" t="s">
        <v>141</v>
      </c>
      <c r="G458" s="80">
        <v>106</v>
      </c>
      <c r="H458" s="73"/>
      <c r="I458" s="80">
        <v>106</v>
      </c>
      <c r="J458" s="81"/>
      <c r="K458" s="73"/>
      <c r="L458" s="74">
        <v>215.7</v>
      </c>
      <c r="M458" s="73"/>
      <c r="N458" s="78">
        <v>11136.56</v>
      </c>
      <c r="EZ458" s="58"/>
      <c r="FA458" s="59"/>
      <c r="FB458" s="59"/>
      <c r="FC458" s="59"/>
      <c r="FD458" s="59"/>
      <c r="FG458" s="69" t="s">
        <v>239</v>
      </c>
      <c r="FI458" s="59"/>
      <c r="FK458" s="59"/>
      <c r="FM458" s="59"/>
    </row>
    <row r="459" spans="1:169" customFormat="1" ht="22.5" x14ac:dyDescent="0.25">
      <c r="A459" s="79"/>
      <c r="B459" s="71" t="s">
        <v>240</v>
      </c>
      <c r="C459" s="170" t="s">
        <v>241</v>
      </c>
      <c r="D459" s="170"/>
      <c r="E459" s="170"/>
      <c r="F459" s="72" t="s">
        <v>141</v>
      </c>
      <c r="G459" s="80">
        <v>56</v>
      </c>
      <c r="H459" s="77">
        <v>0.85</v>
      </c>
      <c r="I459" s="93">
        <v>47.6</v>
      </c>
      <c r="J459" s="81"/>
      <c r="K459" s="73"/>
      <c r="L459" s="74">
        <v>96.86</v>
      </c>
      <c r="M459" s="73"/>
      <c r="N459" s="78">
        <v>5000.95</v>
      </c>
      <c r="EZ459" s="58"/>
      <c r="FA459" s="59"/>
      <c r="FB459" s="59"/>
      <c r="FC459" s="59"/>
      <c r="FD459" s="59"/>
      <c r="FG459" s="69" t="s">
        <v>241</v>
      </c>
      <c r="FI459" s="59"/>
      <c r="FK459" s="59"/>
      <c r="FM459" s="59"/>
    </row>
    <row r="460" spans="1:169" customFormat="1" ht="15" x14ac:dyDescent="0.25">
      <c r="A460" s="88"/>
      <c r="B460" s="89"/>
      <c r="C460" s="182" t="s">
        <v>144</v>
      </c>
      <c r="D460" s="182"/>
      <c r="E460" s="182"/>
      <c r="F460" s="62"/>
      <c r="G460" s="63"/>
      <c r="H460" s="63"/>
      <c r="I460" s="63"/>
      <c r="J460" s="65"/>
      <c r="K460" s="63"/>
      <c r="L460" s="90">
        <v>1700.82</v>
      </c>
      <c r="M460" s="84"/>
      <c r="N460" s="91">
        <v>38156.730000000003</v>
      </c>
      <c r="EZ460" s="58"/>
      <c r="FA460" s="59"/>
      <c r="FB460" s="59"/>
      <c r="FC460" s="59"/>
      <c r="FD460" s="59"/>
      <c r="FI460" s="59" t="s">
        <v>144</v>
      </c>
      <c r="FK460" s="59"/>
      <c r="FM460" s="59"/>
    </row>
    <row r="461" spans="1:169" customFormat="1" ht="15" x14ac:dyDescent="0.25">
      <c r="A461" s="60" t="s">
        <v>389</v>
      </c>
      <c r="B461" s="61" t="s">
        <v>177</v>
      </c>
      <c r="C461" s="182" t="s">
        <v>33</v>
      </c>
      <c r="D461" s="182"/>
      <c r="E461" s="182"/>
      <c r="F461" s="62" t="s">
        <v>34</v>
      </c>
      <c r="G461" s="63">
        <v>12</v>
      </c>
      <c r="H461" s="64">
        <v>1</v>
      </c>
      <c r="I461" s="64">
        <v>12</v>
      </c>
      <c r="J461" s="90">
        <v>1228</v>
      </c>
      <c r="K461" s="96">
        <v>1.04236</v>
      </c>
      <c r="L461" s="90">
        <v>15360.22</v>
      </c>
      <c r="M461" s="97">
        <v>9.43</v>
      </c>
      <c r="N461" s="91">
        <v>144846.87</v>
      </c>
      <c r="EZ461" s="58"/>
      <c r="FA461" s="59"/>
      <c r="FB461" s="59" t="s">
        <v>33</v>
      </c>
      <c r="FC461" s="59" t="s">
        <v>76</v>
      </c>
      <c r="FD461" s="59" t="s">
        <v>76</v>
      </c>
      <c r="FI461" s="59"/>
      <c r="FK461" s="59"/>
      <c r="FM461" s="59"/>
    </row>
    <row r="462" spans="1:169" customFormat="1" ht="15" x14ac:dyDescent="0.25">
      <c r="A462" s="67"/>
      <c r="B462" s="68"/>
      <c r="C462" s="170" t="s">
        <v>440</v>
      </c>
      <c r="D462" s="170"/>
      <c r="E462" s="170"/>
      <c r="F462" s="170"/>
      <c r="G462" s="170"/>
      <c r="H462" s="170"/>
      <c r="I462" s="170"/>
      <c r="J462" s="170"/>
      <c r="K462" s="170"/>
      <c r="L462" s="170"/>
      <c r="M462" s="170"/>
      <c r="N462" s="183"/>
      <c r="EZ462" s="58"/>
      <c r="FA462" s="59"/>
      <c r="FB462" s="59"/>
      <c r="FC462" s="59"/>
      <c r="FD462" s="59"/>
      <c r="FI462" s="59"/>
      <c r="FJ462" s="69" t="s">
        <v>440</v>
      </c>
      <c r="FK462" s="59"/>
      <c r="FM462" s="59"/>
    </row>
    <row r="463" spans="1:169" customFormat="1" ht="15" x14ac:dyDescent="0.25">
      <c r="A463" s="88"/>
      <c r="B463" s="89"/>
      <c r="C463" s="182" t="s">
        <v>144</v>
      </c>
      <c r="D463" s="182"/>
      <c r="E463" s="182"/>
      <c r="F463" s="62"/>
      <c r="G463" s="63"/>
      <c r="H463" s="63"/>
      <c r="I463" s="63"/>
      <c r="J463" s="65"/>
      <c r="K463" s="63"/>
      <c r="L463" s="90">
        <v>15360.22</v>
      </c>
      <c r="M463" s="84"/>
      <c r="N463" s="91">
        <v>144846.87</v>
      </c>
      <c r="EZ463" s="58"/>
      <c r="FA463" s="59"/>
      <c r="FB463" s="59"/>
      <c r="FC463" s="59"/>
      <c r="FD463" s="59"/>
      <c r="FI463" s="59" t="s">
        <v>144</v>
      </c>
      <c r="FK463" s="59"/>
      <c r="FM463" s="59"/>
    </row>
    <row r="464" spans="1:169" customFormat="1" ht="15" x14ac:dyDescent="0.25">
      <c r="A464" s="60" t="s">
        <v>391</v>
      </c>
      <c r="B464" s="61" t="s">
        <v>177</v>
      </c>
      <c r="C464" s="182" t="s">
        <v>35</v>
      </c>
      <c r="D464" s="182"/>
      <c r="E464" s="182"/>
      <c r="F464" s="62" t="s">
        <v>34</v>
      </c>
      <c r="G464" s="63">
        <v>12</v>
      </c>
      <c r="H464" s="64">
        <v>1</v>
      </c>
      <c r="I464" s="64">
        <v>12</v>
      </c>
      <c r="J464" s="90">
        <v>2099.6799999999998</v>
      </c>
      <c r="K464" s="96">
        <v>1.04236</v>
      </c>
      <c r="L464" s="90">
        <v>26263.47</v>
      </c>
      <c r="M464" s="97">
        <v>9.43</v>
      </c>
      <c r="N464" s="91">
        <v>247664.52</v>
      </c>
      <c r="EZ464" s="58"/>
      <c r="FA464" s="59"/>
      <c r="FB464" s="59" t="s">
        <v>35</v>
      </c>
      <c r="FC464" s="59" t="s">
        <v>76</v>
      </c>
      <c r="FD464" s="59" t="s">
        <v>76</v>
      </c>
      <c r="FI464" s="59"/>
      <c r="FK464" s="59"/>
      <c r="FM464" s="59"/>
    </row>
    <row r="465" spans="1:169" customFormat="1" ht="15" x14ac:dyDescent="0.25">
      <c r="A465" s="67"/>
      <c r="B465" s="68"/>
      <c r="C465" s="170" t="s">
        <v>439</v>
      </c>
      <c r="D465" s="170"/>
      <c r="E465" s="170"/>
      <c r="F465" s="170"/>
      <c r="G465" s="170"/>
      <c r="H465" s="170"/>
      <c r="I465" s="170"/>
      <c r="J465" s="170"/>
      <c r="K465" s="170"/>
      <c r="L465" s="170"/>
      <c r="M465" s="170"/>
      <c r="N465" s="183"/>
      <c r="EZ465" s="58"/>
      <c r="FA465" s="59"/>
      <c r="FB465" s="59"/>
      <c r="FC465" s="59"/>
      <c r="FD465" s="59"/>
      <c r="FI465" s="59"/>
      <c r="FJ465" s="69" t="s">
        <v>439</v>
      </c>
      <c r="FK465" s="59"/>
      <c r="FM465" s="59"/>
    </row>
    <row r="466" spans="1:169" customFormat="1" ht="15" x14ac:dyDescent="0.25">
      <c r="A466" s="88"/>
      <c r="B466" s="89"/>
      <c r="C466" s="182" t="s">
        <v>144</v>
      </c>
      <c r="D466" s="182"/>
      <c r="E466" s="182"/>
      <c r="F466" s="62"/>
      <c r="G466" s="63"/>
      <c r="H466" s="63"/>
      <c r="I466" s="63"/>
      <c r="J466" s="65"/>
      <c r="K466" s="63"/>
      <c r="L466" s="90">
        <v>26263.47</v>
      </c>
      <c r="M466" s="84"/>
      <c r="N466" s="91">
        <v>247664.52</v>
      </c>
      <c r="EZ466" s="58"/>
      <c r="FA466" s="59"/>
      <c r="FB466" s="59"/>
      <c r="FC466" s="59"/>
      <c r="FD466" s="59"/>
      <c r="FI466" s="59" t="s">
        <v>144</v>
      </c>
      <c r="FK466" s="59"/>
      <c r="FM466" s="59"/>
    </row>
    <row r="467" spans="1:169" customFormat="1" ht="34.5" x14ac:dyDescent="0.25">
      <c r="A467" s="60" t="s">
        <v>392</v>
      </c>
      <c r="B467" s="61" t="s">
        <v>225</v>
      </c>
      <c r="C467" s="182" t="s">
        <v>449</v>
      </c>
      <c r="D467" s="182"/>
      <c r="E467" s="182"/>
      <c r="F467" s="62" t="s">
        <v>227</v>
      </c>
      <c r="G467" s="63">
        <v>0.72</v>
      </c>
      <c r="H467" s="64">
        <v>1</v>
      </c>
      <c r="I467" s="97">
        <v>0.72</v>
      </c>
      <c r="J467" s="65"/>
      <c r="K467" s="63"/>
      <c r="L467" s="65"/>
      <c r="M467" s="63"/>
      <c r="N467" s="66"/>
      <c r="EZ467" s="58"/>
      <c r="FA467" s="59"/>
      <c r="FB467" s="59" t="s">
        <v>449</v>
      </c>
      <c r="FC467" s="59" t="s">
        <v>76</v>
      </c>
      <c r="FD467" s="59" t="s">
        <v>76</v>
      </c>
      <c r="FI467" s="59"/>
      <c r="FK467" s="59"/>
      <c r="FM467" s="59"/>
    </row>
    <row r="468" spans="1:169" customFormat="1" ht="15" x14ac:dyDescent="0.25">
      <c r="A468" s="67"/>
      <c r="B468" s="68"/>
      <c r="C468" s="170" t="s">
        <v>388</v>
      </c>
      <c r="D468" s="170"/>
      <c r="E468" s="170"/>
      <c r="F468" s="170"/>
      <c r="G468" s="170"/>
      <c r="H468" s="170"/>
      <c r="I468" s="170"/>
      <c r="J468" s="170"/>
      <c r="K468" s="170"/>
      <c r="L468" s="170"/>
      <c r="M468" s="170"/>
      <c r="N468" s="183"/>
      <c r="EZ468" s="58"/>
      <c r="FA468" s="59"/>
      <c r="FB468" s="59"/>
      <c r="FC468" s="59"/>
      <c r="FD468" s="59"/>
      <c r="FE468" s="69" t="s">
        <v>388</v>
      </c>
      <c r="FI468" s="59"/>
      <c r="FK468" s="59"/>
      <c r="FM468" s="59"/>
    </row>
    <row r="469" spans="1:169" customFormat="1" ht="15" x14ac:dyDescent="0.25">
      <c r="A469" s="70"/>
      <c r="B469" s="71" t="s">
        <v>129</v>
      </c>
      <c r="C469" s="170" t="s">
        <v>134</v>
      </c>
      <c r="D469" s="170"/>
      <c r="E469" s="170"/>
      <c r="F469" s="72"/>
      <c r="G469" s="73"/>
      <c r="H469" s="73"/>
      <c r="I469" s="73"/>
      <c r="J469" s="74">
        <v>20.07</v>
      </c>
      <c r="K469" s="77">
        <v>1.1499999999999999</v>
      </c>
      <c r="L469" s="74">
        <v>16.62</v>
      </c>
      <c r="M469" s="77">
        <v>51.63</v>
      </c>
      <c r="N469" s="101">
        <v>858.09</v>
      </c>
      <c r="EZ469" s="58"/>
      <c r="FA469" s="59"/>
      <c r="FB469" s="59"/>
      <c r="FC469" s="59"/>
      <c r="FD469" s="59"/>
      <c r="FF469" s="69" t="s">
        <v>134</v>
      </c>
      <c r="FI469" s="59"/>
      <c r="FK469" s="59"/>
      <c r="FM469" s="59"/>
    </row>
    <row r="470" spans="1:169" customFormat="1" ht="15" x14ac:dyDescent="0.25">
      <c r="A470" s="79"/>
      <c r="B470" s="71"/>
      <c r="C470" s="170" t="s">
        <v>135</v>
      </c>
      <c r="D470" s="170"/>
      <c r="E470" s="170"/>
      <c r="F470" s="72" t="s">
        <v>136</v>
      </c>
      <c r="G470" s="77">
        <v>1.81</v>
      </c>
      <c r="H470" s="77">
        <v>1.1499999999999999</v>
      </c>
      <c r="I470" s="98">
        <v>1.49868</v>
      </c>
      <c r="J470" s="81"/>
      <c r="K470" s="73"/>
      <c r="L470" s="81"/>
      <c r="M470" s="73"/>
      <c r="N470" s="82"/>
      <c r="EZ470" s="58"/>
      <c r="FA470" s="59"/>
      <c r="FB470" s="59"/>
      <c r="FC470" s="59"/>
      <c r="FD470" s="59"/>
      <c r="FG470" s="69" t="s">
        <v>135</v>
      </c>
      <c r="FI470" s="59"/>
      <c r="FK470" s="59"/>
      <c r="FM470" s="59"/>
    </row>
    <row r="471" spans="1:169" customFormat="1" ht="15" x14ac:dyDescent="0.25">
      <c r="A471" s="67"/>
      <c r="B471" s="71"/>
      <c r="C471" s="172" t="s">
        <v>137</v>
      </c>
      <c r="D471" s="172"/>
      <c r="E471" s="172"/>
      <c r="F471" s="83"/>
      <c r="G471" s="84"/>
      <c r="H471" s="84"/>
      <c r="I471" s="84"/>
      <c r="J471" s="85">
        <v>20.07</v>
      </c>
      <c r="K471" s="84"/>
      <c r="L471" s="85">
        <v>16.62</v>
      </c>
      <c r="M471" s="84"/>
      <c r="N471" s="123">
        <v>858.09</v>
      </c>
      <c r="EZ471" s="58"/>
      <c r="FA471" s="59"/>
      <c r="FB471" s="59"/>
      <c r="FC471" s="59"/>
      <c r="FD471" s="59"/>
      <c r="FH471" s="69" t="s">
        <v>137</v>
      </c>
      <c r="FI471" s="59"/>
      <c r="FK471" s="59"/>
      <c r="FM471" s="59"/>
    </row>
    <row r="472" spans="1:169" customFormat="1" ht="15" x14ac:dyDescent="0.25">
      <c r="A472" s="79"/>
      <c r="B472" s="71"/>
      <c r="C472" s="170" t="s">
        <v>138</v>
      </c>
      <c r="D472" s="170"/>
      <c r="E472" s="170"/>
      <c r="F472" s="72"/>
      <c r="G472" s="73"/>
      <c r="H472" s="73"/>
      <c r="I472" s="73"/>
      <c r="J472" s="81"/>
      <c r="K472" s="73"/>
      <c r="L472" s="74">
        <v>16.62</v>
      </c>
      <c r="M472" s="73"/>
      <c r="N472" s="101">
        <v>858.09</v>
      </c>
      <c r="EZ472" s="58"/>
      <c r="FA472" s="59"/>
      <c r="FB472" s="59"/>
      <c r="FC472" s="59"/>
      <c r="FD472" s="59"/>
      <c r="FG472" s="69" t="s">
        <v>138</v>
      </c>
      <c r="FI472" s="59"/>
      <c r="FK472" s="59"/>
      <c r="FM472" s="59"/>
    </row>
    <row r="473" spans="1:169" customFormat="1" ht="45.75" x14ac:dyDescent="0.25">
      <c r="A473" s="79"/>
      <c r="B473" s="71" t="s">
        <v>229</v>
      </c>
      <c r="C473" s="170" t="s">
        <v>230</v>
      </c>
      <c r="D473" s="170"/>
      <c r="E473" s="170"/>
      <c r="F473" s="72" t="s">
        <v>141</v>
      </c>
      <c r="G473" s="80">
        <v>103</v>
      </c>
      <c r="H473" s="73"/>
      <c r="I473" s="80">
        <v>103</v>
      </c>
      <c r="J473" s="81"/>
      <c r="K473" s="73"/>
      <c r="L473" s="74">
        <v>17.12</v>
      </c>
      <c r="M473" s="73"/>
      <c r="N473" s="101">
        <v>883.83</v>
      </c>
      <c r="EZ473" s="58"/>
      <c r="FA473" s="59"/>
      <c r="FB473" s="59"/>
      <c r="FC473" s="59"/>
      <c r="FD473" s="59"/>
      <c r="FG473" s="69" t="s">
        <v>230</v>
      </c>
      <c r="FI473" s="59"/>
      <c r="FK473" s="59"/>
      <c r="FM473" s="59"/>
    </row>
    <row r="474" spans="1:169" customFormat="1" ht="45.75" x14ac:dyDescent="0.25">
      <c r="A474" s="79"/>
      <c r="B474" s="71" t="s">
        <v>231</v>
      </c>
      <c r="C474" s="170" t="s">
        <v>232</v>
      </c>
      <c r="D474" s="170"/>
      <c r="E474" s="170"/>
      <c r="F474" s="72" t="s">
        <v>141</v>
      </c>
      <c r="G474" s="80">
        <v>59</v>
      </c>
      <c r="H474" s="73"/>
      <c r="I474" s="80">
        <v>59</v>
      </c>
      <c r="J474" s="81"/>
      <c r="K474" s="73"/>
      <c r="L474" s="74">
        <v>9.81</v>
      </c>
      <c r="M474" s="73"/>
      <c r="N474" s="101">
        <v>506.27</v>
      </c>
      <c r="EZ474" s="58"/>
      <c r="FA474" s="59"/>
      <c r="FB474" s="59"/>
      <c r="FC474" s="59"/>
      <c r="FD474" s="59"/>
      <c r="FG474" s="69" t="s">
        <v>232</v>
      </c>
      <c r="FI474" s="59"/>
      <c r="FK474" s="59"/>
      <c r="FM474" s="59"/>
    </row>
    <row r="475" spans="1:169" customFormat="1" ht="15" x14ac:dyDescent="0.25">
      <c r="A475" s="88"/>
      <c r="B475" s="89"/>
      <c r="C475" s="182" t="s">
        <v>144</v>
      </c>
      <c r="D475" s="182"/>
      <c r="E475" s="182"/>
      <c r="F475" s="62"/>
      <c r="G475" s="63"/>
      <c r="H475" s="63"/>
      <c r="I475" s="63"/>
      <c r="J475" s="65"/>
      <c r="K475" s="63"/>
      <c r="L475" s="99">
        <v>43.55</v>
      </c>
      <c r="M475" s="84"/>
      <c r="N475" s="91">
        <v>2248.19</v>
      </c>
      <c r="EZ475" s="58"/>
      <c r="FA475" s="59"/>
      <c r="FB475" s="59"/>
      <c r="FC475" s="59"/>
      <c r="FD475" s="59"/>
      <c r="FI475" s="59" t="s">
        <v>144</v>
      </c>
      <c r="FK475" s="59"/>
      <c r="FM475" s="59"/>
    </row>
    <row r="476" spans="1:169" customFormat="1" ht="34.5" x14ac:dyDescent="0.25">
      <c r="A476" s="60" t="s">
        <v>393</v>
      </c>
      <c r="B476" s="61" t="s">
        <v>251</v>
      </c>
      <c r="C476" s="182" t="s">
        <v>252</v>
      </c>
      <c r="D476" s="182"/>
      <c r="E476" s="182"/>
      <c r="F476" s="62" t="s">
        <v>253</v>
      </c>
      <c r="G476" s="63">
        <v>1.7000000000000001E-2</v>
      </c>
      <c r="H476" s="64">
        <v>1</v>
      </c>
      <c r="I476" s="122">
        <v>1.7000000000000001E-2</v>
      </c>
      <c r="J476" s="65"/>
      <c r="K476" s="63"/>
      <c r="L476" s="65"/>
      <c r="M476" s="63"/>
      <c r="N476" s="66"/>
      <c r="EZ476" s="58"/>
      <c r="FA476" s="59"/>
      <c r="FB476" s="59" t="s">
        <v>252</v>
      </c>
      <c r="FC476" s="59" t="s">
        <v>76</v>
      </c>
      <c r="FD476" s="59" t="s">
        <v>76</v>
      </c>
      <c r="FI476" s="59"/>
      <c r="FK476" s="59"/>
      <c r="FM476" s="59"/>
    </row>
    <row r="477" spans="1:169" customFormat="1" ht="15" x14ac:dyDescent="0.25">
      <c r="A477" s="67"/>
      <c r="B477" s="68"/>
      <c r="C477" s="170" t="s">
        <v>394</v>
      </c>
      <c r="D477" s="170"/>
      <c r="E477" s="170"/>
      <c r="F477" s="170"/>
      <c r="G477" s="170"/>
      <c r="H477" s="170"/>
      <c r="I477" s="170"/>
      <c r="J477" s="170"/>
      <c r="K477" s="170"/>
      <c r="L477" s="170"/>
      <c r="M477" s="170"/>
      <c r="N477" s="183"/>
      <c r="EZ477" s="58"/>
      <c r="FA477" s="59"/>
      <c r="FB477" s="59"/>
      <c r="FC477" s="59"/>
      <c r="FD477" s="59"/>
      <c r="FE477" s="69" t="s">
        <v>394</v>
      </c>
      <c r="FI477" s="59"/>
      <c r="FK477" s="59"/>
      <c r="FM477" s="59"/>
    </row>
    <row r="478" spans="1:169" customFormat="1" ht="15" x14ac:dyDescent="0.25">
      <c r="A478" s="70"/>
      <c r="B478" s="71" t="s">
        <v>129</v>
      </c>
      <c r="C478" s="170" t="s">
        <v>134</v>
      </c>
      <c r="D478" s="170"/>
      <c r="E478" s="170"/>
      <c r="F478" s="72"/>
      <c r="G478" s="73"/>
      <c r="H478" s="73"/>
      <c r="I478" s="73"/>
      <c r="J478" s="76">
        <v>1107.95</v>
      </c>
      <c r="K478" s="98">
        <v>1.66635</v>
      </c>
      <c r="L478" s="74">
        <v>31.39</v>
      </c>
      <c r="M478" s="77">
        <v>51.63</v>
      </c>
      <c r="N478" s="78">
        <v>1620.67</v>
      </c>
      <c r="EZ478" s="58"/>
      <c r="FA478" s="59"/>
      <c r="FB478" s="59"/>
      <c r="FC478" s="59"/>
      <c r="FD478" s="59"/>
      <c r="FF478" s="69" t="s">
        <v>134</v>
      </c>
      <c r="FI478" s="59"/>
      <c r="FK478" s="59"/>
      <c r="FM478" s="59"/>
    </row>
    <row r="479" spans="1:169" customFormat="1" ht="15" x14ac:dyDescent="0.25">
      <c r="A479" s="70"/>
      <c r="B479" s="71" t="s">
        <v>145</v>
      </c>
      <c r="C479" s="170" t="s">
        <v>149</v>
      </c>
      <c r="D479" s="170"/>
      <c r="E479" s="170"/>
      <c r="F479" s="72"/>
      <c r="G479" s="73"/>
      <c r="H479" s="73"/>
      <c r="I479" s="73"/>
      <c r="J479" s="76">
        <v>12533.99</v>
      </c>
      <c r="K479" s="98">
        <v>1.81125</v>
      </c>
      <c r="L479" s="74">
        <v>385.94</v>
      </c>
      <c r="M479" s="77">
        <v>15.56</v>
      </c>
      <c r="N479" s="78">
        <v>6005.23</v>
      </c>
      <c r="EZ479" s="58"/>
      <c r="FA479" s="59"/>
      <c r="FB479" s="59"/>
      <c r="FC479" s="59"/>
      <c r="FD479" s="59"/>
      <c r="FF479" s="69" t="s">
        <v>149</v>
      </c>
      <c r="FI479" s="59"/>
      <c r="FK479" s="59"/>
      <c r="FM479" s="59"/>
    </row>
    <row r="480" spans="1:169" customFormat="1" ht="15" x14ac:dyDescent="0.25">
      <c r="A480" s="70"/>
      <c r="B480" s="71" t="s">
        <v>150</v>
      </c>
      <c r="C480" s="170" t="s">
        <v>151</v>
      </c>
      <c r="D480" s="170"/>
      <c r="E480" s="170"/>
      <c r="F480" s="72"/>
      <c r="G480" s="73"/>
      <c r="H480" s="73"/>
      <c r="I480" s="73"/>
      <c r="J480" s="74">
        <v>820.22</v>
      </c>
      <c r="K480" s="98">
        <v>1.81125</v>
      </c>
      <c r="L480" s="74">
        <v>25.26</v>
      </c>
      <c r="M480" s="77">
        <v>51.63</v>
      </c>
      <c r="N480" s="78">
        <v>1304.17</v>
      </c>
      <c r="EZ480" s="58"/>
      <c r="FA480" s="59"/>
      <c r="FB480" s="59"/>
      <c r="FC480" s="59"/>
      <c r="FD480" s="59"/>
      <c r="FF480" s="69" t="s">
        <v>151</v>
      </c>
      <c r="FI480" s="59"/>
      <c r="FK480" s="59"/>
      <c r="FM480" s="59"/>
    </row>
    <row r="481" spans="1:169" customFormat="1" ht="15" x14ac:dyDescent="0.25">
      <c r="A481" s="70"/>
      <c r="B481" s="71" t="s">
        <v>164</v>
      </c>
      <c r="C481" s="170" t="s">
        <v>175</v>
      </c>
      <c r="D481" s="170"/>
      <c r="E481" s="170"/>
      <c r="F481" s="72"/>
      <c r="G481" s="73"/>
      <c r="H481" s="73"/>
      <c r="I481" s="73"/>
      <c r="J481" s="76">
        <v>230267.7</v>
      </c>
      <c r="K481" s="73"/>
      <c r="L481" s="76">
        <v>3914.55</v>
      </c>
      <c r="M481" s="77">
        <v>9.43</v>
      </c>
      <c r="N481" s="78">
        <v>36914.21</v>
      </c>
      <c r="EZ481" s="58"/>
      <c r="FA481" s="59"/>
      <c r="FB481" s="59"/>
      <c r="FC481" s="59"/>
      <c r="FD481" s="59"/>
      <c r="FF481" s="69" t="s">
        <v>175</v>
      </c>
      <c r="FI481" s="59"/>
      <c r="FK481" s="59"/>
      <c r="FM481" s="59"/>
    </row>
    <row r="482" spans="1:169" customFormat="1" ht="15" x14ac:dyDescent="0.25">
      <c r="A482" s="79"/>
      <c r="B482" s="71"/>
      <c r="C482" s="170" t="s">
        <v>135</v>
      </c>
      <c r="D482" s="170"/>
      <c r="E482" s="170"/>
      <c r="F482" s="72" t="s">
        <v>136</v>
      </c>
      <c r="G482" s="77">
        <v>134.46</v>
      </c>
      <c r="H482" s="98">
        <v>1.66635</v>
      </c>
      <c r="I482" s="95">
        <v>3.8089762</v>
      </c>
      <c r="J482" s="81"/>
      <c r="K482" s="73"/>
      <c r="L482" s="81"/>
      <c r="M482" s="73"/>
      <c r="N482" s="82"/>
      <c r="EZ482" s="58"/>
      <c r="FA482" s="59"/>
      <c r="FB482" s="59"/>
      <c r="FC482" s="59"/>
      <c r="FD482" s="59"/>
      <c r="FG482" s="69" t="s">
        <v>135</v>
      </c>
      <c r="FI482" s="59"/>
      <c r="FK482" s="59"/>
      <c r="FM482" s="59"/>
    </row>
    <row r="483" spans="1:169" customFormat="1" ht="15" x14ac:dyDescent="0.25">
      <c r="A483" s="79"/>
      <c r="B483" s="71"/>
      <c r="C483" s="170" t="s">
        <v>152</v>
      </c>
      <c r="D483" s="170"/>
      <c r="E483" s="170"/>
      <c r="F483" s="72" t="s">
        <v>136</v>
      </c>
      <c r="G483" s="77">
        <v>54.89</v>
      </c>
      <c r="H483" s="98">
        <v>1.81125</v>
      </c>
      <c r="I483" s="95">
        <v>1.6901317</v>
      </c>
      <c r="J483" s="81"/>
      <c r="K483" s="73"/>
      <c r="L483" s="81"/>
      <c r="M483" s="73"/>
      <c r="N483" s="82"/>
      <c r="EZ483" s="58"/>
      <c r="FA483" s="59"/>
      <c r="FB483" s="59"/>
      <c r="FC483" s="59"/>
      <c r="FD483" s="59"/>
      <c r="FG483" s="69" t="s">
        <v>152</v>
      </c>
      <c r="FI483" s="59"/>
      <c r="FK483" s="59"/>
      <c r="FM483" s="59"/>
    </row>
    <row r="484" spans="1:169" customFormat="1" ht="15" x14ac:dyDescent="0.25">
      <c r="A484" s="67"/>
      <c r="B484" s="71"/>
      <c r="C484" s="172" t="s">
        <v>137</v>
      </c>
      <c r="D484" s="172"/>
      <c r="E484" s="172"/>
      <c r="F484" s="83"/>
      <c r="G484" s="84"/>
      <c r="H484" s="84"/>
      <c r="I484" s="84"/>
      <c r="J484" s="86">
        <v>243909.64</v>
      </c>
      <c r="K484" s="84"/>
      <c r="L484" s="86">
        <v>4331.88</v>
      </c>
      <c r="M484" s="84"/>
      <c r="N484" s="87">
        <v>44540.11</v>
      </c>
      <c r="EZ484" s="58"/>
      <c r="FA484" s="59"/>
      <c r="FB484" s="59"/>
      <c r="FC484" s="59"/>
      <c r="FD484" s="59"/>
      <c r="FH484" s="69" t="s">
        <v>137</v>
      </c>
      <c r="FI484" s="59"/>
      <c r="FK484" s="59"/>
      <c r="FM484" s="59"/>
    </row>
    <row r="485" spans="1:169" customFormat="1" ht="15" x14ac:dyDescent="0.25">
      <c r="A485" s="79"/>
      <c r="B485" s="71"/>
      <c r="C485" s="170" t="s">
        <v>138</v>
      </c>
      <c r="D485" s="170"/>
      <c r="E485" s="170"/>
      <c r="F485" s="72"/>
      <c r="G485" s="73"/>
      <c r="H485" s="73"/>
      <c r="I485" s="73"/>
      <c r="J485" s="81"/>
      <c r="K485" s="73"/>
      <c r="L485" s="74">
        <v>56.65</v>
      </c>
      <c r="M485" s="73"/>
      <c r="N485" s="78">
        <v>2924.84</v>
      </c>
      <c r="EZ485" s="58"/>
      <c r="FA485" s="59"/>
      <c r="FB485" s="59"/>
      <c r="FC485" s="59"/>
      <c r="FD485" s="59"/>
      <c r="FG485" s="69" t="s">
        <v>138</v>
      </c>
      <c r="FI485" s="59"/>
      <c r="FK485" s="59"/>
      <c r="FM485" s="59"/>
    </row>
    <row r="486" spans="1:169" customFormat="1" ht="22.5" x14ac:dyDescent="0.25">
      <c r="A486" s="79"/>
      <c r="B486" s="71" t="s">
        <v>153</v>
      </c>
      <c r="C486" s="170" t="s">
        <v>154</v>
      </c>
      <c r="D486" s="170"/>
      <c r="E486" s="170"/>
      <c r="F486" s="72" t="s">
        <v>141</v>
      </c>
      <c r="G486" s="80">
        <v>109</v>
      </c>
      <c r="H486" s="73"/>
      <c r="I486" s="80">
        <v>109</v>
      </c>
      <c r="J486" s="81"/>
      <c r="K486" s="73"/>
      <c r="L486" s="74">
        <v>61.75</v>
      </c>
      <c r="M486" s="73"/>
      <c r="N486" s="78">
        <v>3188.08</v>
      </c>
      <c r="EZ486" s="58"/>
      <c r="FA486" s="59"/>
      <c r="FB486" s="59"/>
      <c r="FC486" s="59"/>
      <c r="FD486" s="59"/>
      <c r="FG486" s="69" t="s">
        <v>154</v>
      </c>
      <c r="FI486" s="59"/>
      <c r="FK486" s="59"/>
      <c r="FM486" s="59"/>
    </row>
    <row r="487" spans="1:169" customFormat="1" ht="45" x14ac:dyDescent="0.25">
      <c r="A487" s="79"/>
      <c r="B487" s="71" t="s">
        <v>155</v>
      </c>
      <c r="C487" s="170" t="s">
        <v>156</v>
      </c>
      <c r="D487" s="170"/>
      <c r="E487" s="170"/>
      <c r="F487" s="72" t="s">
        <v>141</v>
      </c>
      <c r="G487" s="80">
        <v>65</v>
      </c>
      <c r="H487" s="77">
        <v>0.85</v>
      </c>
      <c r="I487" s="77">
        <v>55.25</v>
      </c>
      <c r="J487" s="81"/>
      <c r="K487" s="73"/>
      <c r="L487" s="74">
        <v>31.3</v>
      </c>
      <c r="M487" s="73"/>
      <c r="N487" s="78">
        <v>1615.97</v>
      </c>
      <c r="EZ487" s="58"/>
      <c r="FA487" s="59"/>
      <c r="FB487" s="59"/>
      <c r="FC487" s="59"/>
      <c r="FD487" s="59"/>
      <c r="FG487" s="69" t="s">
        <v>156</v>
      </c>
      <c r="FI487" s="59"/>
      <c r="FK487" s="59"/>
      <c r="FM487" s="59"/>
    </row>
    <row r="488" spans="1:169" customFormat="1" ht="15" x14ac:dyDescent="0.25">
      <c r="A488" s="88"/>
      <c r="B488" s="89"/>
      <c r="C488" s="182" t="s">
        <v>144</v>
      </c>
      <c r="D488" s="182"/>
      <c r="E488" s="182"/>
      <c r="F488" s="62"/>
      <c r="G488" s="63"/>
      <c r="H488" s="63"/>
      <c r="I488" s="63"/>
      <c r="J488" s="65"/>
      <c r="K488" s="63"/>
      <c r="L488" s="90">
        <v>4424.93</v>
      </c>
      <c r="M488" s="84"/>
      <c r="N488" s="91">
        <v>49344.160000000003</v>
      </c>
      <c r="EZ488" s="58"/>
      <c r="FA488" s="59"/>
      <c r="FB488" s="59"/>
      <c r="FC488" s="59"/>
      <c r="FD488" s="59"/>
      <c r="FI488" s="59" t="s">
        <v>144</v>
      </c>
      <c r="FK488" s="59"/>
      <c r="FM488" s="59"/>
    </row>
    <row r="489" spans="1:169" customFormat="1" ht="34.5" x14ac:dyDescent="0.25">
      <c r="A489" s="60" t="s">
        <v>395</v>
      </c>
      <c r="B489" s="61" t="s">
        <v>256</v>
      </c>
      <c r="C489" s="182" t="s">
        <v>257</v>
      </c>
      <c r="D489" s="182"/>
      <c r="E489" s="182"/>
      <c r="F489" s="62" t="s">
        <v>12</v>
      </c>
      <c r="G489" s="63">
        <v>-19.89</v>
      </c>
      <c r="H489" s="64">
        <v>1</v>
      </c>
      <c r="I489" s="97">
        <v>-19.89</v>
      </c>
      <c r="J489" s="99">
        <v>196.81</v>
      </c>
      <c r="K489" s="63"/>
      <c r="L489" s="90">
        <v>-3914.55</v>
      </c>
      <c r="M489" s="97">
        <v>9.43</v>
      </c>
      <c r="N489" s="91">
        <v>-36914.21</v>
      </c>
      <c r="EZ489" s="58"/>
      <c r="FA489" s="59"/>
      <c r="FB489" s="59" t="s">
        <v>257</v>
      </c>
      <c r="FC489" s="59" t="s">
        <v>76</v>
      </c>
      <c r="FD489" s="59" t="s">
        <v>76</v>
      </c>
      <c r="FI489" s="59"/>
      <c r="FK489" s="59"/>
      <c r="FM489" s="59"/>
    </row>
    <row r="490" spans="1:169" customFormat="1" ht="15" x14ac:dyDescent="0.25">
      <c r="A490" s="88"/>
      <c r="B490" s="89"/>
      <c r="C490" s="182" t="s">
        <v>144</v>
      </c>
      <c r="D490" s="182"/>
      <c r="E490" s="182"/>
      <c r="F490" s="62"/>
      <c r="G490" s="63"/>
      <c r="H490" s="63"/>
      <c r="I490" s="63"/>
      <c r="J490" s="65"/>
      <c r="K490" s="63"/>
      <c r="L490" s="90">
        <v>-3914.55</v>
      </c>
      <c r="M490" s="84"/>
      <c r="N490" s="91">
        <v>-36914.21</v>
      </c>
      <c r="EZ490" s="58"/>
      <c r="FA490" s="59"/>
      <c r="FB490" s="59"/>
      <c r="FC490" s="59"/>
      <c r="FD490" s="59"/>
      <c r="FI490" s="59" t="s">
        <v>144</v>
      </c>
      <c r="FK490" s="59"/>
      <c r="FM490" s="59"/>
    </row>
    <row r="491" spans="1:169" customFormat="1" ht="15" x14ac:dyDescent="0.25">
      <c r="A491" s="60" t="s">
        <v>396</v>
      </c>
      <c r="B491" s="61" t="s">
        <v>177</v>
      </c>
      <c r="C491" s="182" t="s">
        <v>178</v>
      </c>
      <c r="D491" s="182"/>
      <c r="E491" s="182"/>
      <c r="F491" s="62" t="s">
        <v>12</v>
      </c>
      <c r="G491" s="63">
        <v>19.89</v>
      </c>
      <c r="H491" s="64">
        <v>1</v>
      </c>
      <c r="I491" s="97">
        <v>19.89</v>
      </c>
      <c r="J491" s="99">
        <v>610.82000000000005</v>
      </c>
      <c r="K491" s="96">
        <v>1.04236</v>
      </c>
      <c r="L491" s="90">
        <v>12663.85</v>
      </c>
      <c r="M491" s="97">
        <v>9.43</v>
      </c>
      <c r="N491" s="91">
        <v>119420.11</v>
      </c>
      <c r="EZ491" s="58"/>
      <c r="FA491" s="59"/>
      <c r="FB491" s="59" t="s">
        <v>178</v>
      </c>
      <c r="FC491" s="59" t="s">
        <v>76</v>
      </c>
      <c r="FD491" s="59" t="s">
        <v>76</v>
      </c>
      <c r="FI491" s="59"/>
      <c r="FK491" s="59"/>
      <c r="FM491" s="59"/>
    </row>
    <row r="492" spans="1:169" customFormat="1" ht="15" x14ac:dyDescent="0.25">
      <c r="A492" s="67"/>
      <c r="B492" s="68"/>
      <c r="C492" s="170" t="s">
        <v>397</v>
      </c>
      <c r="D492" s="170"/>
      <c r="E492" s="170"/>
      <c r="F492" s="170"/>
      <c r="G492" s="170"/>
      <c r="H492" s="170"/>
      <c r="I492" s="170"/>
      <c r="J492" s="170"/>
      <c r="K492" s="170"/>
      <c r="L492" s="170"/>
      <c r="M492" s="170"/>
      <c r="N492" s="183"/>
      <c r="EZ492" s="58"/>
      <c r="FA492" s="59"/>
      <c r="FB492" s="59"/>
      <c r="FC492" s="59"/>
      <c r="FD492" s="59"/>
      <c r="FE492" s="69" t="s">
        <v>397</v>
      </c>
      <c r="FI492" s="59"/>
      <c r="FK492" s="59"/>
      <c r="FM492" s="59"/>
    </row>
    <row r="493" spans="1:169" customFormat="1" ht="15" x14ac:dyDescent="0.25">
      <c r="A493" s="67"/>
      <c r="B493" s="68"/>
      <c r="C493" s="170" t="s">
        <v>430</v>
      </c>
      <c r="D493" s="170"/>
      <c r="E493" s="170"/>
      <c r="F493" s="170"/>
      <c r="G493" s="170"/>
      <c r="H493" s="170"/>
      <c r="I493" s="170"/>
      <c r="J493" s="170"/>
      <c r="K493" s="170"/>
      <c r="L493" s="170"/>
      <c r="M493" s="170"/>
      <c r="N493" s="183"/>
      <c r="EZ493" s="58"/>
      <c r="FA493" s="59"/>
      <c r="FB493" s="59"/>
      <c r="FC493" s="59"/>
      <c r="FD493" s="59"/>
      <c r="FI493" s="59"/>
      <c r="FJ493" s="69" t="s">
        <v>430</v>
      </c>
      <c r="FK493" s="59"/>
      <c r="FM493" s="59"/>
    </row>
    <row r="494" spans="1:169" customFormat="1" ht="15" x14ac:dyDescent="0.25">
      <c r="A494" s="88"/>
      <c r="B494" s="89"/>
      <c r="C494" s="182" t="s">
        <v>144</v>
      </c>
      <c r="D494" s="182"/>
      <c r="E494" s="182"/>
      <c r="F494" s="62"/>
      <c r="G494" s="63"/>
      <c r="H494" s="63"/>
      <c r="I494" s="63"/>
      <c r="J494" s="65"/>
      <c r="K494" s="63"/>
      <c r="L494" s="90">
        <v>12663.85</v>
      </c>
      <c r="M494" s="84"/>
      <c r="N494" s="91">
        <v>119420.11</v>
      </c>
      <c r="EZ494" s="58"/>
      <c r="FA494" s="59"/>
      <c r="FB494" s="59"/>
      <c r="FC494" s="59"/>
      <c r="FD494" s="59"/>
      <c r="FI494" s="59" t="s">
        <v>144</v>
      </c>
      <c r="FK494" s="59"/>
      <c r="FM494" s="59"/>
    </row>
    <row r="495" spans="1:169" customFormat="1" ht="57" x14ac:dyDescent="0.25">
      <c r="A495" s="60" t="s">
        <v>398</v>
      </c>
      <c r="B495" s="61" t="s">
        <v>261</v>
      </c>
      <c r="C495" s="182" t="s">
        <v>262</v>
      </c>
      <c r="D495" s="182"/>
      <c r="E495" s="182"/>
      <c r="F495" s="62" t="s">
        <v>148</v>
      </c>
      <c r="G495" s="63">
        <v>3.1E-2</v>
      </c>
      <c r="H495" s="64">
        <v>1</v>
      </c>
      <c r="I495" s="122">
        <v>3.1E-2</v>
      </c>
      <c r="J495" s="65"/>
      <c r="K495" s="63"/>
      <c r="L495" s="65"/>
      <c r="M495" s="63"/>
      <c r="N495" s="66"/>
      <c r="EZ495" s="58"/>
      <c r="FA495" s="59"/>
      <c r="FB495" s="59" t="s">
        <v>262</v>
      </c>
      <c r="FC495" s="59" t="s">
        <v>76</v>
      </c>
      <c r="FD495" s="59" t="s">
        <v>76</v>
      </c>
      <c r="FI495" s="59"/>
      <c r="FK495" s="59"/>
      <c r="FM495" s="59"/>
    </row>
    <row r="496" spans="1:169" customFormat="1" ht="15" x14ac:dyDescent="0.25">
      <c r="A496" s="67"/>
      <c r="B496" s="68"/>
      <c r="C496" s="170" t="s">
        <v>399</v>
      </c>
      <c r="D496" s="170"/>
      <c r="E496" s="170"/>
      <c r="F496" s="170"/>
      <c r="G496" s="170"/>
      <c r="H496" s="170"/>
      <c r="I496" s="170"/>
      <c r="J496" s="170"/>
      <c r="K496" s="170"/>
      <c r="L496" s="170"/>
      <c r="M496" s="170"/>
      <c r="N496" s="183"/>
      <c r="EZ496" s="58"/>
      <c r="FA496" s="59"/>
      <c r="FB496" s="59"/>
      <c r="FC496" s="59"/>
      <c r="FD496" s="59"/>
      <c r="FE496" s="69" t="s">
        <v>399</v>
      </c>
      <c r="FI496" s="59"/>
      <c r="FK496" s="59"/>
      <c r="FM496" s="59"/>
    </row>
    <row r="497" spans="1:169" customFormat="1" ht="15" x14ac:dyDescent="0.25">
      <c r="A497" s="70"/>
      <c r="B497" s="71" t="s">
        <v>129</v>
      </c>
      <c r="C497" s="170" t="s">
        <v>134</v>
      </c>
      <c r="D497" s="170"/>
      <c r="E497" s="170"/>
      <c r="F497" s="72"/>
      <c r="G497" s="73"/>
      <c r="H497" s="73"/>
      <c r="I497" s="73"/>
      <c r="J497" s="74">
        <v>991.03</v>
      </c>
      <c r="K497" s="75">
        <v>1.3225</v>
      </c>
      <c r="L497" s="74">
        <v>40.630000000000003</v>
      </c>
      <c r="M497" s="77">
        <v>51.63</v>
      </c>
      <c r="N497" s="78">
        <v>2097.73</v>
      </c>
      <c r="EZ497" s="58"/>
      <c r="FA497" s="59"/>
      <c r="FB497" s="59"/>
      <c r="FC497" s="59"/>
      <c r="FD497" s="59"/>
      <c r="FF497" s="69" t="s">
        <v>134</v>
      </c>
      <c r="FI497" s="59"/>
      <c r="FK497" s="59"/>
      <c r="FM497" s="59"/>
    </row>
    <row r="498" spans="1:169" customFormat="1" ht="15" x14ac:dyDescent="0.25">
      <c r="A498" s="70"/>
      <c r="B498" s="71" t="s">
        <v>145</v>
      </c>
      <c r="C498" s="170" t="s">
        <v>149</v>
      </c>
      <c r="D498" s="170"/>
      <c r="E498" s="170"/>
      <c r="F498" s="72"/>
      <c r="G498" s="73"/>
      <c r="H498" s="73"/>
      <c r="I498" s="73"/>
      <c r="J498" s="76">
        <v>9818.43</v>
      </c>
      <c r="K498" s="75">
        <v>1.4375</v>
      </c>
      <c r="L498" s="74">
        <v>437.53</v>
      </c>
      <c r="M498" s="77">
        <v>15.56</v>
      </c>
      <c r="N498" s="78">
        <v>6807.97</v>
      </c>
      <c r="EZ498" s="58"/>
      <c r="FA498" s="59"/>
      <c r="FB498" s="59"/>
      <c r="FC498" s="59"/>
      <c r="FD498" s="59"/>
      <c r="FF498" s="69" t="s">
        <v>149</v>
      </c>
      <c r="FI498" s="59"/>
      <c r="FK498" s="59"/>
      <c r="FM498" s="59"/>
    </row>
    <row r="499" spans="1:169" customFormat="1" ht="15" x14ac:dyDescent="0.25">
      <c r="A499" s="70"/>
      <c r="B499" s="71" t="s">
        <v>150</v>
      </c>
      <c r="C499" s="170" t="s">
        <v>151</v>
      </c>
      <c r="D499" s="170"/>
      <c r="E499" s="170"/>
      <c r="F499" s="72"/>
      <c r="G499" s="73"/>
      <c r="H499" s="73"/>
      <c r="I499" s="73"/>
      <c r="J499" s="74">
        <v>554.48</v>
      </c>
      <c r="K499" s="75">
        <v>1.4375</v>
      </c>
      <c r="L499" s="74">
        <v>24.71</v>
      </c>
      <c r="M499" s="77">
        <v>51.63</v>
      </c>
      <c r="N499" s="78">
        <v>1275.78</v>
      </c>
      <c r="EZ499" s="58"/>
      <c r="FA499" s="59"/>
      <c r="FB499" s="59"/>
      <c r="FC499" s="59"/>
      <c r="FD499" s="59"/>
      <c r="FF499" s="69" t="s">
        <v>151</v>
      </c>
      <c r="FI499" s="59"/>
      <c r="FK499" s="59"/>
      <c r="FM499" s="59"/>
    </row>
    <row r="500" spans="1:169" customFormat="1" ht="15" x14ac:dyDescent="0.25">
      <c r="A500" s="79"/>
      <c r="B500" s="71"/>
      <c r="C500" s="170" t="s">
        <v>135</v>
      </c>
      <c r="D500" s="170"/>
      <c r="E500" s="170"/>
      <c r="F500" s="72" t="s">
        <v>136</v>
      </c>
      <c r="G500" s="93">
        <v>122.5</v>
      </c>
      <c r="H500" s="75">
        <v>1.3225</v>
      </c>
      <c r="I500" s="95">
        <v>5.0221938000000002</v>
      </c>
      <c r="J500" s="81"/>
      <c r="K500" s="73"/>
      <c r="L500" s="81"/>
      <c r="M500" s="73"/>
      <c r="N500" s="82"/>
      <c r="EZ500" s="58"/>
      <c r="FA500" s="59"/>
      <c r="FB500" s="59"/>
      <c r="FC500" s="59"/>
      <c r="FD500" s="59"/>
      <c r="FG500" s="69" t="s">
        <v>135</v>
      </c>
      <c r="FI500" s="59"/>
      <c r="FK500" s="59"/>
      <c r="FM500" s="59"/>
    </row>
    <row r="501" spans="1:169" customFormat="1" ht="15" x14ac:dyDescent="0.25">
      <c r="A501" s="79"/>
      <c r="B501" s="71"/>
      <c r="C501" s="170" t="s">
        <v>152</v>
      </c>
      <c r="D501" s="170"/>
      <c r="E501" s="170"/>
      <c r="F501" s="72" t="s">
        <v>136</v>
      </c>
      <c r="G501" s="77">
        <v>39.049999999999997</v>
      </c>
      <c r="H501" s="75">
        <v>1.4375</v>
      </c>
      <c r="I501" s="95">
        <v>1.7401656000000001</v>
      </c>
      <c r="J501" s="81"/>
      <c r="K501" s="73"/>
      <c r="L501" s="81"/>
      <c r="M501" s="73"/>
      <c r="N501" s="82"/>
      <c r="EZ501" s="58"/>
      <c r="FA501" s="59"/>
      <c r="FB501" s="59"/>
      <c r="FC501" s="59"/>
      <c r="FD501" s="59"/>
      <c r="FG501" s="69" t="s">
        <v>152</v>
      </c>
      <c r="FI501" s="59"/>
      <c r="FK501" s="59"/>
      <c r="FM501" s="59"/>
    </row>
    <row r="502" spans="1:169" customFormat="1" ht="15" x14ac:dyDescent="0.25">
      <c r="A502" s="67"/>
      <c r="B502" s="71"/>
      <c r="C502" s="172" t="s">
        <v>137</v>
      </c>
      <c r="D502" s="172"/>
      <c r="E502" s="172"/>
      <c r="F502" s="83"/>
      <c r="G502" s="84"/>
      <c r="H502" s="84"/>
      <c r="I502" s="84"/>
      <c r="J502" s="86">
        <v>10809.46</v>
      </c>
      <c r="K502" s="84"/>
      <c r="L502" s="85">
        <v>478.16</v>
      </c>
      <c r="M502" s="84"/>
      <c r="N502" s="87">
        <v>8905.7000000000007</v>
      </c>
      <c r="EZ502" s="58"/>
      <c r="FA502" s="59"/>
      <c r="FB502" s="59"/>
      <c r="FC502" s="59"/>
      <c r="FD502" s="59"/>
      <c r="FH502" s="69" t="s">
        <v>137</v>
      </c>
      <c r="FI502" s="59"/>
      <c r="FK502" s="59"/>
      <c r="FM502" s="59"/>
    </row>
    <row r="503" spans="1:169" customFormat="1" ht="15" x14ac:dyDescent="0.25">
      <c r="A503" s="79"/>
      <c r="B503" s="71"/>
      <c r="C503" s="170" t="s">
        <v>138</v>
      </c>
      <c r="D503" s="170"/>
      <c r="E503" s="170"/>
      <c r="F503" s="72"/>
      <c r="G503" s="73"/>
      <c r="H503" s="73"/>
      <c r="I503" s="73"/>
      <c r="J503" s="81"/>
      <c r="K503" s="73"/>
      <c r="L503" s="74">
        <v>65.34</v>
      </c>
      <c r="M503" s="73"/>
      <c r="N503" s="78">
        <v>3373.51</v>
      </c>
      <c r="EZ503" s="58"/>
      <c r="FA503" s="59"/>
      <c r="FB503" s="59"/>
      <c r="FC503" s="59"/>
      <c r="FD503" s="59"/>
      <c r="FG503" s="69" t="s">
        <v>138</v>
      </c>
      <c r="FI503" s="59"/>
      <c r="FK503" s="59"/>
      <c r="FM503" s="59"/>
    </row>
    <row r="504" spans="1:169" customFormat="1" ht="22.5" x14ac:dyDescent="0.25">
      <c r="A504" s="79"/>
      <c r="B504" s="71" t="s">
        <v>153</v>
      </c>
      <c r="C504" s="170" t="s">
        <v>154</v>
      </c>
      <c r="D504" s="170"/>
      <c r="E504" s="170"/>
      <c r="F504" s="72" t="s">
        <v>141</v>
      </c>
      <c r="G504" s="80">
        <v>109</v>
      </c>
      <c r="H504" s="73"/>
      <c r="I504" s="80">
        <v>109</v>
      </c>
      <c r="J504" s="81"/>
      <c r="K504" s="73"/>
      <c r="L504" s="74">
        <v>71.22</v>
      </c>
      <c r="M504" s="73"/>
      <c r="N504" s="78">
        <v>3677.13</v>
      </c>
      <c r="EZ504" s="58"/>
      <c r="FA504" s="59"/>
      <c r="FB504" s="59"/>
      <c r="FC504" s="59"/>
      <c r="FD504" s="59"/>
      <c r="FG504" s="69" t="s">
        <v>154</v>
      </c>
      <c r="FI504" s="59"/>
      <c r="FK504" s="59"/>
      <c r="FM504" s="59"/>
    </row>
    <row r="505" spans="1:169" customFormat="1" ht="45" x14ac:dyDescent="0.25">
      <c r="A505" s="79"/>
      <c r="B505" s="71" t="s">
        <v>155</v>
      </c>
      <c r="C505" s="170" t="s">
        <v>156</v>
      </c>
      <c r="D505" s="170"/>
      <c r="E505" s="170"/>
      <c r="F505" s="72" t="s">
        <v>141</v>
      </c>
      <c r="G505" s="80">
        <v>65</v>
      </c>
      <c r="H505" s="77">
        <v>0.85</v>
      </c>
      <c r="I505" s="77">
        <v>55.25</v>
      </c>
      <c r="J505" s="81"/>
      <c r="K505" s="73"/>
      <c r="L505" s="74">
        <v>36.1</v>
      </c>
      <c r="M505" s="73"/>
      <c r="N505" s="78">
        <v>1863.86</v>
      </c>
      <c r="EZ505" s="58"/>
      <c r="FA505" s="59"/>
      <c r="FB505" s="59"/>
      <c r="FC505" s="59"/>
      <c r="FD505" s="59"/>
      <c r="FG505" s="69" t="s">
        <v>156</v>
      </c>
      <c r="FI505" s="59"/>
      <c r="FK505" s="59"/>
      <c r="FM505" s="59"/>
    </row>
    <row r="506" spans="1:169" customFormat="1" ht="15" x14ac:dyDescent="0.25">
      <c r="A506" s="88"/>
      <c r="B506" s="89"/>
      <c r="C506" s="182" t="s">
        <v>144</v>
      </c>
      <c r="D506" s="182"/>
      <c r="E506" s="182"/>
      <c r="F506" s="62"/>
      <c r="G506" s="63"/>
      <c r="H506" s="63"/>
      <c r="I506" s="63"/>
      <c r="J506" s="65"/>
      <c r="K506" s="63"/>
      <c r="L506" s="99">
        <v>585.48</v>
      </c>
      <c r="M506" s="84"/>
      <c r="N506" s="91">
        <v>14446.69</v>
      </c>
      <c r="EZ506" s="58"/>
      <c r="FA506" s="59"/>
      <c r="FB506" s="59"/>
      <c r="FC506" s="59"/>
      <c r="FD506" s="59"/>
      <c r="FI506" s="59" t="s">
        <v>144</v>
      </c>
      <c r="FK506" s="59"/>
      <c r="FM506" s="59"/>
    </row>
    <row r="507" spans="1:169" customFormat="1" ht="15" x14ac:dyDescent="0.25">
      <c r="A507" s="60" t="s">
        <v>400</v>
      </c>
      <c r="B507" s="61" t="s">
        <v>177</v>
      </c>
      <c r="C507" s="182" t="s">
        <v>178</v>
      </c>
      <c r="D507" s="182"/>
      <c r="E507" s="182"/>
      <c r="F507" s="62" t="s">
        <v>12</v>
      </c>
      <c r="G507" s="63">
        <v>1.99</v>
      </c>
      <c r="H507" s="64">
        <v>1</v>
      </c>
      <c r="I507" s="97">
        <v>1.99</v>
      </c>
      <c r="J507" s="99">
        <v>610.82000000000005</v>
      </c>
      <c r="K507" s="96">
        <v>1.04236</v>
      </c>
      <c r="L507" s="90">
        <v>1267.02</v>
      </c>
      <c r="M507" s="97">
        <v>9.43</v>
      </c>
      <c r="N507" s="91">
        <v>11948</v>
      </c>
      <c r="EZ507" s="58"/>
      <c r="FA507" s="59"/>
      <c r="FB507" s="59" t="s">
        <v>178</v>
      </c>
      <c r="FC507" s="59" t="s">
        <v>76</v>
      </c>
      <c r="FD507" s="59" t="s">
        <v>76</v>
      </c>
      <c r="FI507" s="59"/>
      <c r="FK507" s="59"/>
      <c r="FM507" s="59"/>
    </row>
    <row r="508" spans="1:169" customFormat="1" ht="15" x14ac:dyDescent="0.25">
      <c r="A508" s="67"/>
      <c r="B508" s="68"/>
      <c r="C508" s="170" t="s">
        <v>401</v>
      </c>
      <c r="D508" s="170"/>
      <c r="E508" s="170"/>
      <c r="F508" s="170"/>
      <c r="G508" s="170"/>
      <c r="H508" s="170"/>
      <c r="I508" s="170"/>
      <c r="J508" s="170"/>
      <c r="K508" s="170"/>
      <c r="L508" s="170"/>
      <c r="M508" s="170"/>
      <c r="N508" s="183"/>
      <c r="EZ508" s="58"/>
      <c r="FA508" s="59"/>
      <c r="FB508" s="59"/>
      <c r="FC508" s="59"/>
      <c r="FD508" s="59"/>
      <c r="FE508" s="69" t="s">
        <v>401</v>
      </c>
      <c r="FI508" s="59"/>
      <c r="FK508" s="59"/>
      <c r="FM508" s="59"/>
    </row>
    <row r="509" spans="1:169" customFormat="1" ht="15" x14ac:dyDescent="0.25">
      <c r="A509" s="67"/>
      <c r="B509" s="68"/>
      <c r="C509" s="170" t="s">
        <v>430</v>
      </c>
      <c r="D509" s="170"/>
      <c r="E509" s="170"/>
      <c r="F509" s="170"/>
      <c r="G509" s="170"/>
      <c r="H509" s="170"/>
      <c r="I509" s="170"/>
      <c r="J509" s="170"/>
      <c r="K509" s="170"/>
      <c r="L509" s="170"/>
      <c r="M509" s="170"/>
      <c r="N509" s="183"/>
      <c r="EZ509" s="58"/>
      <c r="FA509" s="59"/>
      <c r="FB509" s="59"/>
      <c r="FC509" s="59"/>
      <c r="FD509" s="59"/>
      <c r="FI509" s="59"/>
      <c r="FJ509" s="69" t="s">
        <v>430</v>
      </c>
      <c r="FK509" s="59"/>
      <c r="FM509" s="59"/>
    </row>
    <row r="510" spans="1:169" customFormat="1" ht="15" x14ac:dyDescent="0.25">
      <c r="A510" s="88"/>
      <c r="B510" s="89"/>
      <c r="C510" s="182" t="s">
        <v>144</v>
      </c>
      <c r="D510" s="182"/>
      <c r="E510" s="182"/>
      <c r="F510" s="62"/>
      <c r="G510" s="63"/>
      <c r="H510" s="63"/>
      <c r="I510" s="63"/>
      <c r="J510" s="65"/>
      <c r="K510" s="63"/>
      <c r="L510" s="90">
        <v>1267.02</v>
      </c>
      <c r="M510" s="84"/>
      <c r="N510" s="91">
        <v>11948</v>
      </c>
      <c r="EZ510" s="58"/>
      <c r="FA510" s="59"/>
      <c r="FB510" s="59"/>
      <c r="FC510" s="59"/>
      <c r="FD510" s="59"/>
      <c r="FI510" s="59" t="s">
        <v>144</v>
      </c>
      <c r="FK510" s="59"/>
      <c r="FM510" s="59"/>
    </row>
    <row r="511" spans="1:169" customFormat="1" ht="15" x14ac:dyDescent="0.25">
      <c r="A511" s="179" t="s">
        <v>265</v>
      </c>
      <c r="B511" s="180"/>
      <c r="C511" s="180"/>
      <c r="D511" s="180"/>
      <c r="E511" s="180"/>
      <c r="F511" s="180"/>
      <c r="G511" s="180"/>
      <c r="H511" s="180"/>
      <c r="I511" s="180"/>
      <c r="J511" s="180"/>
      <c r="K511" s="180"/>
      <c r="L511" s="180"/>
      <c r="M511" s="180"/>
      <c r="N511" s="181"/>
      <c r="EZ511" s="58"/>
      <c r="FA511" s="59" t="s">
        <v>265</v>
      </c>
      <c r="FB511" s="59"/>
      <c r="FC511" s="59"/>
      <c r="FD511" s="59"/>
      <c r="FI511" s="59"/>
      <c r="FK511" s="59"/>
      <c r="FM511" s="59"/>
    </row>
    <row r="512" spans="1:169" customFormat="1" ht="45.75" x14ac:dyDescent="0.25">
      <c r="A512" s="60" t="s">
        <v>402</v>
      </c>
      <c r="B512" s="61" t="s">
        <v>267</v>
      </c>
      <c r="C512" s="182" t="s">
        <v>268</v>
      </c>
      <c r="D512" s="182"/>
      <c r="E512" s="182"/>
      <c r="F512" s="62" t="s">
        <v>269</v>
      </c>
      <c r="G512" s="63">
        <v>45</v>
      </c>
      <c r="H512" s="64">
        <v>1</v>
      </c>
      <c r="I512" s="64">
        <v>45</v>
      </c>
      <c r="J512" s="99">
        <v>3.28</v>
      </c>
      <c r="K512" s="63"/>
      <c r="L512" s="99">
        <v>147.6</v>
      </c>
      <c r="M512" s="97">
        <v>15.56</v>
      </c>
      <c r="N512" s="91">
        <v>2296.66</v>
      </c>
      <c r="EZ512" s="58"/>
      <c r="FA512" s="59"/>
      <c r="FB512" s="59" t="s">
        <v>268</v>
      </c>
      <c r="FC512" s="59" t="s">
        <v>76</v>
      </c>
      <c r="FD512" s="59" t="s">
        <v>76</v>
      </c>
      <c r="FI512" s="59"/>
      <c r="FK512" s="59"/>
      <c r="FM512" s="59"/>
    </row>
    <row r="513" spans="1:169" customFormat="1" ht="15" x14ac:dyDescent="0.25">
      <c r="A513" s="88"/>
      <c r="B513" s="89"/>
      <c r="C513" s="182" t="s">
        <v>144</v>
      </c>
      <c r="D513" s="182"/>
      <c r="E513" s="182"/>
      <c r="F513" s="62"/>
      <c r="G513" s="63"/>
      <c r="H513" s="63"/>
      <c r="I513" s="63"/>
      <c r="J513" s="65"/>
      <c r="K513" s="63"/>
      <c r="L513" s="99">
        <v>147.6</v>
      </c>
      <c r="M513" s="84"/>
      <c r="N513" s="91">
        <v>2296.66</v>
      </c>
      <c r="EZ513" s="58"/>
      <c r="FA513" s="59"/>
      <c r="FB513" s="59"/>
      <c r="FC513" s="59"/>
      <c r="FD513" s="59"/>
      <c r="FI513" s="59" t="s">
        <v>144</v>
      </c>
      <c r="FK513" s="59"/>
      <c r="FM513" s="59"/>
    </row>
    <row r="514" spans="1:169" customFormat="1" ht="68.25" x14ac:dyDescent="0.25">
      <c r="A514" s="60" t="s">
        <v>403</v>
      </c>
      <c r="B514" s="61" t="s">
        <v>271</v>
      </c>
      <c r="C514" s="182" t="s">
        <v>272</v>
      </c>
      <c r="D514" s="182"/>
      <c r="E514" s="182"/>
      <c r="F514" s="62" t="s">
        <v>269</v>
      </c>
      <c r="G514" s="63">
        <v>11.5</v>
      </c>
      <c r="H514" s="64">
        <v>1</v>
      </c>
      <c r="I514" s="100">
        <v>11.5</v>
      </c>
      <c r="J514" s="99">
        <v>8.39</v>
      </c>
      <c r="K514" s="63"/>
      <c r="L514" s="99">
        <v>96.49</v>
      </c>
      <c r="M514" s="97">
        <v>15.56</v>
      </c>
      <c r="N514" s="91">
        <v>1501.38</v>
      </c>
      <c r="EZ514" s="58"/>
      <c r="FA514" s="59"/>
      <c r="FB514" s="59" t="s">
        <v>272</v>
      </c>
      <c r="FC514" s="59" t="s">
        <v>76</v>
      </c>
      <c r="FD514" s="59" t="s">
        <v>76</v>
      </c>
      <c r="FI514" s="59"/>
      <c r="FK514" s="59"/>
      <c r="FM514" s="59"/>
    </row>
    <row r="515" spans="1:169" customFormat="1" ht="15" x14ac:dyDescent="0.25">
      <c r="A515" s="88"/>
      <c r="B515" s="89"/>
      <c r="C515" s="182" t="s">
        <v>144</v>
      </c>
      <c r="D515" s="182"/>
      <c r="E515" s="182"/>
      <c r="F515" s="62"/>
      <c r="G515" s="63"/>
      <c r="H515" s="63"/>
      <c r="I515" s="63"/>
      <c r="J515" s="65"/>
      <c r="K515" s="63"/>
      <c r="L515" s="99">
        <v>96.49</v>
      </c>
      <c r="M515" s="84"/>
      <c r="N515" s="91">
        <v>1501.38</v>
      </c>
      <c r="EZ515" s="58"/>
      <c r="FA515" s="59"/>
      <c r="FB515" s="59"/>
      <c r="FC515" s="59"/>
      <c r="FD515" s="59"/>
      <c r="FI515" s="59" t="s">
        <v>144</v>
      </c>
      <c r="FK515" s="59"/>
      <c r="FM515" s="59"/>
    </row>
    <row r="516" spans="1:169" customFormat="1" ht="34.5" x14ac:dyDescent="0.25">
      <c r="A516" s="60" t="s">
        <v>404</v>
      </c>
      <c r="B516" s="61" t="s">
        <v>274</v>
      </c>
      <c r="C516" s="182" t="s">
        <v>275</v>
      </c>
      <c r="D516" s="182"/>
      <c r="E516" s="182"/>
      <c r="F516" s="62" t="s">
        <v>269</v>
      </c>
      <c r="G516" s="63">
        <v>7.3</v>
      </c>
      <c r="H516" s="64">
        <v>1</v>
      </c>
      <c r="I516" s="100">
        <v>7.3</v>
      </c>
      <c r="J516" s="99">
        <v>10.88</v>
      </c>
      <c r="K516" s="63"/>
      <c r="L516" s="99">
        <v>79.42</v>
      </c>
      <c r="M516" s="97">
        <v>15.56</v>
      </c>
      <c r="N516" s="91">
        <v>1235.78</v>
      </c>
      <c r="EZ516" s="58"/>
      <c r="FA516" s="59"/>
      <c r="FB516" s="59" t="s">
        <v>275</v>
      </c>
      <c r="FC516" s="59" t="s">
        <v>76</v>
      </c>
      <c r="FD516" s="59" t="s">
        <v>76</v>
      </c>
      <c r="FI516" s="59"/>
      <c r="FK516" s="59"/>
      <c r="FM516" s="59"/>
    </row>
    <row r="517" spans="1:169" customFormat="1" ht="15" x14ac:dyDescent="0.25">
      <c r="A517" s="88"/>
      <c r="B517" s="89"/>
      <c r="C517" s="182" t="s">
        <v>144</v>
      </c>
      <c r="D517" s="182"/>
      <c r="E517" s="182"/>
      <c r="F517" s="62"/>
      <c r="G517" s="63"/>
      <c r="H517" s="63"/>
      <c r="I517" s="63"/>
      <c r="J517" s="65"/>
      <c r="K517" s="63"/>
      <c r="L517" s="99">
        <v>79.42</v>
      </c>
      <c r="M517" s="84"/>
      <c r="N517" s="91">
        <v>1235.78</v>
      </c>
      <c r="EZ517" s="58"/>
      <c r="FA517" s="59"/>
      <c r="FB517" s="59"/>
      <c r="FC517" s="59"/>
      <c r="FD517" s="59"/>
      <c r="FI517" s="59" t="s">
        <v>144</v>
      </c>
      <c r="FK517" s="59"/>
      <c r="FM517" s="59"/>
    </row>
    <row r="518" spans="1:169" customFormat="1" ht="45.75" x14ac:dyDescent="0.25">
      <c r="A518" s="60" t="s">
        <v>405</v>
      </c>
      <c r="B518" s="61" t="s">
        <v>277</v>
      </c>
      <c r="C518" s="182" t="s">
        <v>278</v>
      </c>
      <c r="D518" s="182"/>
      <c r="E518" s="182"/>
      <c r="F518" s="62" t="s">
        <v>269</v>
      </c>
      <c r="G518" s="63">
        <v>63.8</v>
      </c>
      <c r="H518" s="64">
        <v>1</v>
      </c>
      <c r="I518" s="100">
        <v>63.8</v>
      </c>
      <c r="J518" s="99">
        <v>3.86</v>
      </c>
      <c r="K518" s="63"/>
      <c r="L518" s="99">
        <v>246.27</v>
      </c>
      <c r="M518" s="97">
        <v>16.22</v>
      </c>
      <c r="N518" s="91">
        <v>3994.5</v>
      </c>
      <c r="EZ518" s="58"/>
      <c r="FA518" s="59"/>
      <c r="FB518" s="59" t="s">
        <v>278</v>
      </c>
      <c r="FC518" s="59" t="s">
        <v>76</v>
      </c>
      <c r="FD518" s="59" t="s">
        <v>76</v>
      </c>
      <c r="FI518" s="59"/>
      <c r="FK518" s="59"/>
      <c r="FM518" s="59"/>
    </row>
    <row r="519" spans="1:169" customFormat="1" ht="15" x14ac:dyDescent="0.25">
      <c r="A519" s="67"/>
      <c r="B519" s="68"/>
      <c r="C519" s="170" t="s">
        <v>406</v>
      </c>
      <c r="D519" s="170"/>
      <c r="E519" s="170"/>
      <c r="F519" s="170"/>
      <c r="G519" s="170"/>
      <c r="H519" s="170"/>
      <c r="I519" s="170"/>
      <c r="J519" s="170"/>
      <c r="K519" s="170"/>
      <c r="L519" s="170"/>
      <c r="M519" s="170"/>
      <c r="N519" s="183"/>
      <c r="EZ519" s="58"/>
      <c r="FA519" s="59"/>
      <c r="FB519" s="59"/>
      <c r="FC519" s="59"/>
      <c r="FD519" s="59"/>
      <c r="FE519" s="69" t="s">
        <v>406</v>
      </c>
      <c r="FI519" s="59"/>
      <c r="FK519" s="59"/>
      <c r="FM519" s="59"/>
    </row>
    <row r="520" spans="1:169" customFormat="1" ht="15" x14ac:dyDescent="0.25">
      <c r="A520" s="88"/>
      <c r="B520" s="89"/>
      <c r="C520" s="182" t="s">
        <v>144</v>
      </c>
      <c r="D520" s="182"/>
      <c r="E520" s="182"/>
      <c r="F520" s="62"/>
      <c r="G520" s="63"/>
      <c r="H520" s="63"/>
      <c r="I520" s="63"/>
      <c r="J520" s="65"/>
      <c r="K520" s="63"/>
      <c r="L520" s="99">
        <v>246.27</v>
      </c>
      <c r="M520" s="84"/>
      <c r="N520" s="91">
        <v>3994.5</v>
      </c>
      <c r="EZ520" s="58"/>
      <c r="FA520" s="59"/>
      <c r="FB520" s="59"/>
      <c r="FC520" s="59"/>
      <c r="FD520" s="59"/>
      <c r="FI520" s="59" t="s">
        <v>144</v>
      </c>
      <c r="FK520" s="59"/>
      <c r="FM520" s="59"/>
    </row>
    <row r="521" spans="1:169" customFormat="1" ht="15" x14ac:dyDescent="0.25">
      <c r="A521" s="103"/>
      <c r="B521" s="104"/>
      <c r="C521" s="104"/>
      <c r="D521" s="104"/>
      <c r="E521" s="104"/>
      <c r="F521" s="105"/>
      <c r="G521" s="105"/>
      <c r="H521" s="105"/>
      <c r="I521" s="105"/>
      <c r="J521" s="106"/>
      <c r="K521" s="105"/>
      <c r="L521" s="106"/>
      <c r="M521" s="73"/>
      <c r="N521" s="106"/>
      <c r="EZ521" s="58"/>
      <c r="FA521" s="59"/>
      <c r="FB521" s="59"/>
      <c r="FC521" s="59"/>
      <c r="FD521" s="59"/>
      <c r="FI521" s="59"/>
      <c r="FK521" s="59"/>
      <c r="FM521" s="59"/>
    </row>
    <row r="522" spans="1:169" customFormat="1" ht="15" x14ac:dyDescent="0.25">
      <c r="A522" s="107"/>
      <c r="B522" s="108"/>
      <c r="C522" s="182" t="s">
        <v>407</v>
      </c>
      <c r="D522" s="182"/>
      <c r="E522" s="182"/>
      <c r="F522" s="182"/>
      <c r="G522" s="182"/>
      <c r="H522" s="182"/>
      <c r="I522" s="182"/>
      <c r="J522" s="182"/>
      <c r="K522" s="182"/>
      <c r="L522" s="109"/>
      <c r="M522" s="110"/>
      <c r="N522" s="111"/>
      <c r="EZ522" s="58"/>
      <c r="FA522" s="59"/>
      <c r="FB522" s="59"/>
      <c r="FC522" s="59"/>
      <c r="FD522" s="59"/>
      <c r="FI522" s="59"/>
      <c r="FK522" s="59" t="s">
        <v>407</v>
      </c>
      <c r="FM522" s="59"/>
    </row>
    <row r="523" spans="1:169" customFormat="1" ht="15" x14ac:dyDescent="0.25">
      <c r="A523" s="112"/>
      <c r="B523" s="71"/>
      <c r="C523" s="170" t="s">
        <v>281</v>
      </c>
      <c r="D523" s="170"/>
      <c r="E523" s="170"/>
      <c r="F523" s="170"/>
      <c r="G523" s="170"/>
      <c r="H523" s="170"/>
      <c r="I523" s="170"/>
      <c r="J523" s="170"/>
      <c r="K523" s="170"/>
      <c r="L523" s="113">
        <v>699619.14</v>
      </c>
      <c r="M523" s="114"/>
      <c r="N523" s="115">
        <v>6854627.9100000001</v>
      </c>
      <c r="EZ523" s="58"/>
      <c r="FA523" s="59"/>
      <c r="FB523" s="59"/>
      <c r="FC523" s="59"/>
      <c r="FD523" s="59"/>
      <c r="FI523" s="59"/>
      <c r="FK523" s="59"/>
      <c r="FL523" s="69" t="s">
        <v>281</v>
      </c>
      <c r="FM523" s="59"/>
    </row>
    <row r="524" spans="1:169" customFormat="1" ht="15" x14ac:dyDescent="0.25">
      <c r="A524" s="112"/>
      <c r="B524" s="71"/>
      <c r="C524" s="170" t="s">
        <v>282</v>
      </c>
      <c r="D524" s="170"/>
      <c r="E524" s="170"/>
      <c r="F524" s="170"/>
      <c r="G524" s="170"/>
      <c r="H524" s="170"/>
      <c r="I524" s="170"/>
      <c r="J524" s="170"/>
      <c r="K524" s="170"/>
      <c r="L524" s="116"/>
      <c r="M524" s="114"/>
      <c r="N524" s="117"/>
      <c r="EZ524" s="58"/>
      <c r="FA524" s="59"/>
      <c r="FB524" s="59"/>
      <c r="FC524" s="59"/>
      <c r="FD524" s="59"/>
      <c r="FI524" s="59"/>
      <c r="FK524" s="59"/>
      <c r="FL524" s="69" t="s">
        <v>282</v>
      </c>
      <c r="FM524" s="59"/>
    </row>
    <row r="525" spans="1:169" customFormat="1" ht="15" x14ac:dyDescent="0.25">
      <c r="A525" s="112"/>
      <c r="B525" s="71"/>
      <c r="C525" s="170" t="s">
        <v>283</v>
      </c>
      <c r="D525" s="170"/>
      <c r="E525" s="170"/>
      <c r="F525" s="170"/>
      <c r="G525" s="170"/>
      <c r="H525" s="170"/>
      <c r="I525" s="170"/>
      <c r="J525" s="170"/>
      <c r="K525" s="170"/>
      <c r="L525" s="113">
        <v>2997.72</v>
      </c>
      <c r="M525" s="114"/>
      <c r="N525" s="115">
        <v>154772.28</v>
      </c>
      <c r="EZ525" s="58"/>
      <c r="FA525" s="59"/>
      <c r="FB525" s="59"/>
      <c r="FC525" s="59"/>
      <c r="FD525" s="59"/>
      <c r="FI525" s="59"/>
      <c r="FK525" s="59"/>
      <c r="FL525" s="69" t="s">
        <v>283</v>
      </c>
      <c r="FM525" s="59"/>
    </row>
    <row r="526" spans="1:169" customFormat="1" ht="15" x14ac:dyDescent="0.25">
      <c r="A526" s="112"/>
      <c r="B526" s="71"/>
      <c r="C526" s="170" t="s">
        <v>284</v>
      </c>
      <c r="D526" s="170"/>
      <c r="E526" s="170"/>
      <c r="F526" s="170"/>
      <c r="G526" s="170"/>
      <c r="H526" s="170"/>
      <c r="I526" s="170"/>
      <c r="J526" s="170"/>
      <c r="K526" s="170"/>
      <c r="L526" s="113">
        <v>20727.63</v>
      </c>
      <c r="M526" s="114"/>
      <c r="N526" s="115">
        <v>322521.93</v>
      </c>
      <c r="EZ526" s="58"/>
      <c r="FA526" s="59"/>
      <c r="FB526" s="59"/>
      <c r="FC526" s="59"/>
      <c r="FD526" s="59"/>
      <c r="FI526" s="59"/>
      <c r="FK526" s="59"/>
      <c r="FL526" s="69" t="s">
        <v>284</v>
      </c>
      <c r="FM526" s="59"/>
    </row>
    <row r="527" spans="1:169" customFormat="1" ht="15" x14ac:dyDescent="0.25">
      <c r="A527" s="112"/>
      <c r="B527" s="71"/>
      <c r="C527" s="170" t="s">
        <v>285</v>
      </c>
      <c r="D527" s="170"/>
      <c r="E527" s="170"/>
      <c r="F527" s="170"/>
      <c r="G527" s="170"/>
      <c r="H527" s="170"/>
      <c r="I527" s="170"/>
      <c r="J527" s="170"/>
      <c r="K527" s="170"/>
      <c r="L527" s="113">
        <v>1032.9100000000001</v>
      </c>
      <c r="M527" s="114"/>
      <c r="N527" s="115">
        <v>53329.15</v>
      </c>
      <c r="EZ527" s="58"/>
      <c r="FA527" s="59"/>
      <c r="FB527" s="59"/>
      <c r="FC527" s="59"/>
      <c r="FD527" s="59"/>
      <c r="FI527" s="59"/>
      <c r="FK527" s="59"/>
      <c r="FL527" s="69" t="s">
        <v>285</v>
      </c>
      <c r="FM527" s="59"/>
    </row>
    <row r="528" spans="1:169" customFormat="1" ht="15" x14ac:dyDescent="0.25">
      <c r="A528" s="112"/>
      <c r="B528" s="71"/>
      <c r="C528" s="170" t="s">
        <v>286</v>
      </c>
      <c r="D528" s="170"/>
      <c r="E528" s="170"/>
      <c r="F528" s="170"/>
      <c r="G528" s="170"/>
      <c r="H528" s="170"/>
      <c r="I528" s="170"/>
      <c r="J528" s="170"/>
      <c r="K528" s="170"/>
      <c r="L528" s="113">
        <v>675499.92</v>
      </c>
      <c r="M528" s="114"/>
      <c r="N528" s="115">
        <v>6371042.54</v>
      </c>
      <c r="EZ528" s="58"/>
      <c r="FA528" s="59"/>
      <c r="FB528" s="59"/>
      <c r="FC528" s="59"/>
      <c r="FD528" s="59"/>
      <c r="FI528" s="59"/>
      <c r="FK528" s="59"/>
      <c r="FL528" s="69" t="s">
        <v>286</v>
      </c>
      <c r="FM528" s="59"/>
    </row>
    <row r="529" spans="1:169" customFormat="1" ht="15" x14ac:dyDescent="0.25">
      <c r="A529" s="112"/>
      <c r="B529" s="71"/>
      <c r="C529" s="170" t="s">
        <v>287</v>
      </c>
      <c r="D529" s="170"/>
      <c r="E529" s="170"/>
      <c r="F529" s="170"/>
      <c r="G529" s="170"/>
      <c r="H529" s="170"/>
      <c r="I529" s="170"/>
      <c r="J529" s="170"/>
      <c r="K529" s="170"/>
      <c r="L529" s="116"/>
      <c r="M529" s="114"/>
      <c r="N529" s="117"/>
      <c r="EZ529" s="58"/>
      <c r="FA529" s="59"/>
      <c r="FB529" s="59"/>
      <c r="FC529" s="59"/>
      <c r="FD529" s="59"/>
      <c r="FI529" s="59"/>
      <c r="FK529" s="59"/>
      <c r="FL529" s="69" t="s">
        <v>287</v>
      </c>
      <c r="FM529" s="59"/>
    </row>
    <row r="530" spans="1:169" customFormat="1" ht="15" x14ac:dyDescent="0.25">
      <c r="A530" s="112"/>
      <c r="B530" s="71"/>
      <c r="C530" s="170" t="s">
        <v>288</v>
      </c>
      <c r="D530" s="170"/>
      <c r="E530" s="170"/>
      <c r="F530" s="170"/>
      <c r="G530" s="170"/>
      <c r="H530" s="170"/>
      <c r="I530" s="170"/>
      <c r="J530" s="170"/>
      <c r="K530" s="170"/>
      <c r="L530" s="113">
        <v>675420.5</v>
      </c>
      <c r="M530" s="114"/>
      <c r="N530" s="115">
        <v>6369806.7599999998</v>
      </c>
      <c r="EZ530" s="58"/>
      <c r="FA530" s="59"/>
      <c r="FB530" s="59"/>
      <c r="FC530" s="59"/>
      <c r="FD530" s="59"/>
      <c r="FI530" s="59"/>
      <c r="FK530" s="59"/>
      <c r="FL530" s="69" t="s">
        <v>288</v>
      </c>
      <c r="FM530" s="59"/>
    </row>
    <row r="531" spans="1:169" customFormat="1" ht="15" x14ac:dyDescent="0.25">
      <c r="A531" s="112"/>
      <c r="B531" s="71"/>
      <c r="C531" s="170" t="s">
        <v>289</v>
      </c>
      <c r="D531" s="170"/>
      <c r="E531" s="170"/>
      <c r="F531" s="170"/>
      <c r="G531" s="170"/>
      <c r="H531" s="170"/>
      <c r="I531" s="170"/>
      <c r="J531" s="170"/>
      <c r="K531" s="170"/>
      <c r="L531" s="125">
        <v>79.42</v>
      </c>
      <c r="M531" s="114"/>
      <c r="N531" s="115">
        <v>1235.78</v>
      </c>
      <c r="EZ531" s="58"/>
      <c r="FA531" s="59"/>
      <c r="FB531" s="59"/>
      <c r="FC531" s="59"/>
      <c r="FD531" s="59"/>
      <c r="FI531" s="59"/>
      <c r="FK531" s="59"/>
      <c r="FL531" s="69" t="s">
        <v>289</v>
      </c>
      <c r="FM531" s="59"/>
    </row>
    <row r="532" spans="1:169" customFormat="1" ht="15" x14ac:dyDescent="0.25">
      <c r="A532" s="112"/>
      <c r="B532" s="71"/>
      <c r="C532" s="170" t="s">
        <v>290</v>
      </c>
      <c r="D532" s="170"/>
      <c r="E532" s="170"/>
      <c r="F532" s="170"/>
      <c r="G532" s="170"/>
      <c r="H532" s="170"/>
      <c r="I532" s="170"/>
      <c r="J532" s="170"/>
      <c r="K532" s="170"/>
      <c r="L532" s="125">
        <v>393.87</v>
      </c>
      <c r="M532" s="114"/>
      <c r="N532" s="115">
        <v>6291.16</v>
      </c>
      <c r="EZ532" s="58"/>
      <c r="FA532" s="59"/>
      <c r="FB532" s="59"/>
      <c r="FC532" s="59"/>
      <c r="FD532" s="59"/>
      <c r="FI532" s="59"/>
      <c r="FK532" s="59"/>
      <c r="FL532" s="69" t="s">
        <v>290</v>
      </c>
      <c r="FM532" s="59"/>
    </row>
    <row r="533" spans="1:169" customFormat="1" ht="15" x14ac:dyDescent="0.25">
      <c r="A533" s="112"/>
      <c r="B533" s="71"/>
      <c r="C533" s="170" t="s">
        <v>291</v>
      </c>
      <c r="D533" s="170"/>
      <c r="E533" s="170"/>
      <c r="F533" s="170"/>
      <c r="G533" s="170"/>
      <c r="H533" s="170"/>
      <c r="I533" s="170"/>
      <c r="J533" s="170"/>
      <c r="K533" s="170"/>
      <c r="L533" s="113">
        <v>704841.93</v>
      </c>
      <c r="M533" s="114"/>
      <c r="N533" s="115">
        <v>7142305.3399999999</v>
      </c>
      <c r="EZ533" s="58"/>
      <c r="FA533" s="59"/>
      <c r="FB533" s="59"/>
      <c r="FC533" s="59"/>
      <c r="FD533" s="59"/>
      <c r="FI533" s="59"/>
      <c r="FK533" s="59"/>
      <c r="FL533" s="69" t="s">
        <v>291</v>
      </c>
      <c r="FM533" s="59"/>
    </row>
    <row r="534" spans="1:169" customFormat="1" ht="15" x14ac:dyDescent="0.25">
      <c r="A534" s="112"/>
      <c r="B534" s="71"/>
      <c r="C534" s="170" t="s">
        <v>292</v>
      </c>
      <c r="D534" s="170"/>
      <c r="E534" s="170"/>
      <c r="F534" s="170"/>
      <c r="G534" s="170"/>
      <c r="H534" s="170"/>
      <c r="I534" s="170"/>
      <c r="J534" s="170"/>
      <c r="K534" s="170"/>
      <c r="L534" s="113">
        <v>704368.64000000001</v>
      </c>
      <c r="M534" s="114"/>
      <c r="N534" s="115">
        <v>7134778.4000000004</v>
      </c>
      <c r="EZ534" s="58"/>
      <c r="FA534" s="59"/>
      <c r="FB534" s="59"/>
      <c r="FC534" s="59"/>
      <c r="FD534" s="59"/>
      <c r="FI534" s="59"/>
      <c r="FK534" s="59"/>
      <c r="FL534" s="69" t="s">
        <v>292</v>
      </c>
      <c r="FM534" s="59"/>
    </row>
    <row r="535" spans="1:169" customFormat="1" ht="15" x14ac:dyDescent="0.25">
      <c r="A535" s="112"/>
      <c r="B535" s="71"/>
      <c r="C535" s="170" t="s">
        <v>293</v>
      </c>
      <c r="D535" s="170"/>
      <c r="E535" s="170"/>
      <c r="F535" s="170"/>
      <c r="G535" s="170"/>
      <c r="H535" s="170"/>
      <c r="I535" s="170"/>
      <c r="J535" s="170"/>
      <c r="K535" s="170"/>
      <c r="L535" s="116"/>
      <c r="M535" s="114"/>
      <c r="N535" s="117"/>
      <c r="EZ535" s="58"/>
      <c r="FA535" s="59"/>
      <c r="FB535" s="59"/>
      <c r="FC535" s="59"/>
      <c r="FD535" s="59"/>
      <c r="FI535" s="59"/>
      <c r="FK535" s="59"/>
      <c r="FL535" s="69" t="s">
        <v>293</v>
      </c>
      <c r="FM535" s="59"/>
    </row>
    <row r="536" spans="1:169" customFormat="1" ht="15" x14ac:dyDescent="0.25">
      <c r="A536" s="112"/>
      <c r="B536" s="71"/>
      <c r="C536" s="170" t="s">
        <v>294</v>
      </c>
      <c r="D536" s="170"/>
      <c r="E536" s="170"/>
      <c r="F536" s="170"/>
      <c r="G536" s="170"/>
      <c r="H536" s="170"/>
      <c r="I536" s="170"/>
      <c r="J536" s="170"/>
      <c r="K536" s="170"/>
      <c r="L536" s="113">
        <v>2664.56</v>
      </c>
      <c r="M536" s="114"/>
      <c r="N536" s="115">
        <v>137571.23000000001</v>
      </c>
      <c r="EZ536" s="58"/>
      <c r="FA536" s="59"/>
      <c r="FB536" s="59"/>
      <c r="FC536" s="59"/>
      <c r="FD536" s="59"/>
      <c r="FI536" s="59"/>
      <c r="FK536" s="59"/>
      <c r="FL536" s="69" t="s">
        <v>294</v>
      </c>
      <c r="FM536" s="59"/>
    </row>
    <row r="537" spans="1:169" customFormat="1" ht="15" x14ac:dyDescent="0.25">
      <c r="A537" s="112"/>
      <c r="B537" s="71"/>
      <c r="C537" s="170" t="s">
        <v>295</v>
      </c>
      <c r="D537" s="170"/>
      <c r="E537" s="170"/>
      <c r="F537" s="170"/>
      <c r="G537" s="170"/>
      <c r="H537" s="170"/>
      <c r="I537" s="170"/>
      <c r="J537" s="170"/>
      <c r="K537" s="170"/>
      <c r="L537" s="113">
        <v>20554.009999999998</v>
      </c>
      <c r="M537" s="114"/>
      <c r="N537" s="115">
        <v>319820.40000000002</v>
      </c>
      <c r="EZ537" s="58"/>
      <c r="FA537" s="59"/>
      <c r="FB537" s="59"/>
      <c r="FC537" s="59"/>
      <c r="FD537" s="59"/>
      <c r="FI537" s="59"/>
      <c r="FK537" s="59"/>
      <c r="FL537" s="69" t="s">
        <v>295</v>
      </c>
      <c r="FM537" s="59"/>
    </row>
    <row r="538" spans="1:169" customFormat="1" ht="15" x14ac:dyDescent="0.25">
      <c r="A538" s="112"/>
      <c r="B538" s="71"/>
      <c r="C538" s="170" t="s">
        <v>296</v>
      </c>
      <c r="D538" s="170"/>
      <c r="E538" s="170"/>
      <c r="F538" s="170"/>
      <c r="G538" s="170"/>
      <c r="H538" s="170"/>
      <c r="I538" s="170"/>
      <c r="J538" s="170"/>
      <c r="K538" s="170"/>
      <c r="L538" s="113">
        <v>1015.69</v>
      </c>
      <c r="M538" s="114"/>
      <c r="N538" s="115">
        <v>52440.08</v>
      </c>
      <c r="EZ538" s="58"/>
      <c r="FA538" s="59"/>
      <c r="FB538" s="59"/>
      <c r="FC538" s="59"/>
      <c r="FD538" s="59"/>
      <c r="FI538" s="59"/>
      <c r="FK538" s="59"/>
      <c r="FL538" s="69" t="s">
        <v>296</v>
      </c>
      <c r="FM538" s="59"/>
    </row>
    <row r="539" spans="1:169" customFormat="1" ht="15" x14ac:dyDescent="0.25">
      <c r="A539" s="112"/>
      <c r="B539" s="71"/>
      <c r="C539" s="170" t="s">
        <v>297</v>
      </c>
      <c r="D539" s="170"/>
      <c r="E539" s="170"/>
      <c r="F539" s="170"/>
      <c r="G539" s="170"/>
      <c r="H539" s="170"/>
      <c r="I539" s="170"/>
      <c r="J539" s="170"/>
      <c r="K539" s="170"/>
      <c r="L539" s="113">
        <v>675141.75</v>
      </c>
      <c r="M539" s="114"/>
      <c r="N539" s="115">
        <v>6367178.1500000004</v>
      </c>
      <c r="EZ539" s="58"/>
      <c r="FA539" s="59"/>
      <c r="FB539" s="59"/>
      <c r="FC539" s="59"/>
      <c r="FD539" s="59"/>
      <c r="FI539" s="59"/>
      <c r="FK539" s="59"/>
      <c r="FL539" s="69" t="s">
        <v>297</v>
      </c>
      <c r="FM539" s="59"/>
    </row>
    <row r="540" spans="1:169" customFormat="1" ht="15" x14ac:dyDescent="0.25">
      <c r="A540" s="112"/>
      <c r="B540" s="71"/>
      <c r="C540" s="170" t="s">
        <v>298</v>
      </c>
      <c r="D540" s="170"/>
      <c r="E540" s="170"/>
      <c r="F540" s="170"/>
      <c r="G540" s="170"/>
      <c r="H540" s="170"/>
      <c r="I540" s="170"/>
      <c r="J540" s="170"/>
      <c r="K540" s="170"/>
      <c r="L540" s="113">
        <v>3986.39</v>
      </c>
      <c r="M540" s="114"/>
      <c r="N540" s="115">
        <v>205816.67</v>
      </c>
      <c r="EZ540" s="58"/>
      <c r="FA540" s="59"/>
      <c r="FB540" s="59"/>
      <c r="FC540" s="59"/>
      <c r="FD540" s="59"/>
      <c r="FI540" s="59"/>
      <c r="FK540" s="59"/>
      <c r="FL540" s="69" t="s">
        <v>298</v>
      </c>
      <c r="FM540" s="59"/>
    </row>
    <row r="541" spans="1:169" customFormat="1" ht="15" x14ac:dyDescent="0.25">
      <c r="A541" s="112"/>
      <c r="B541" s="71"/>
      <c r="C541" s="170" t="s">
        <v>299</v>
      </c>
      <c r="D541" s="170"/>
      <c r="E541" s="170"/>
      <c r="F541" s="170"/>
      <c r="G541" s="170"/>
      <c r="H541" s="170"/>
      <c r="I541" s="170"/>
      <c r="J541" s="170"/>
      <c r="K541" s="170"/>
      <c r="L541" s="113">
        <v>2021.93</v>
      </c>
      <c r="M541" s="114"/>
      <c r="N541" s="115">
        <v>104391.95</v>
      </c>
      <c r="EZ541" s="58"/>
      <c r="FA541" s="59"/>
      <c r="FB541" s="59"/>
      <c r="FC541" s="59"/>
      <c r="FD541" s="59"/>
      <c r="FI541" s="59"/>
      <c r="FK541" s="59"/>
      <c r="FL541" s="69" t="s">
        <v>299</v>
      </c>
      <c r="FM541" s="59"/>
    </row>
    <row r="542" spans="1:169" customFormat="1" ht="15" x14ac:dyDescent="0.25">
      <c r="A542" s="112"/>
      <c r="B542" s="71"/>
      <c r="C542" s="170" t="s">
        <v>300</v>
      </c>
      <c r="D542" s="170"/>
      <c r="E542" s="170"/>
      <c r="F542" s="170"/>
      <c r="G542" s="170"/>
      <c r="H542" s="170"/>
      <c r="I542" s="170"/>
      <c r="J542" s="170"/>
      <c r="K542" s="170"/>
      <c r="L542" s="125">
        <v>393.87</v>
      </c>
      <c r="M542" s="114"/>
      <c r="N542" s="115">
        <v>6291.16</v>
      </c>
      <c r="EZ542" s="58"/>
      <c r="FA542" s="59"/>
      <c r="FB542" s="59"/>
      <c r="FC542" s="59"/>
      <c r="FD542" s="59"/>
      <c r="FI542" s="59"/>
      <c r="FK542" s="59"/>
      <c r="FL542" s="69" t="s">
        <v>300</v>
      </c>
      <c r="FM542" s="59"/>
    </row>
    <row r="543" spans="1:169" customFormat="1" ht="15" x14ac:dyDescent="0.25">
      <c r="A543" s="112"/>
      <c r="B543" s="71"/>
      <c r="C543" s="170" t="s">
        <v>301</v>
      </c>
      <c r="D543" s="170"/>
      <c r="E543" s="170"/>
      <c r="F543" s="170"/>
      <c r="G543" s="170"/>
      <c r="H543" s="170"/>
      <c r="I543" s="170"/>
      <c r="J543" s="170"/>
      <c r="K543" s="170"/>
      <c r="L543" s="125">
        <v>79.42</v>
      </c>
      <c r="M543" s="114"/>
      <c r="N543" s="115">
        <v>1235.78</v>
      </c>
      <c r="EZ543" s="58"/>
      <c r="FA543" s="59"/>
      <c r="FB543" s="59"/>
      <c r="FC543" s="59"/>
      <c r="FD543" s="59"/>
      <c r="FI543" s="59"/>
      <c r="FK543" s="59"/>
      <c r="FL543" s="69" t="s">
        <v>301</v>
      </c>
      <c r="FM543" s="59"/>
    </row>
    <row r="544" spans="1:169" customFormat="1" ht="15" x14ac:dyDescent="0.25">
      <c r="A544" s="112"/>
      <c r="B544" s="71"/>
      <c r="C544" s="170" t="s">
        <v>408</v>
      </c>
      <c r="D544" s="170"/>
      <c r="E544" s="170"/>
      <c r="F544" s="170"/>
      <c r="G544" s="170"/>
      <c r="H544" s="170"/>
      <c r="I544" s="170"/>
      <c r="J544" s="170"/>
      <c r="K544" s="170"/>
      <c r="L544" s="113">
        <v>1279.57</v>
      </c>
      <c r="M544" s="114"/>
      <c r="N544" s="115">
        <v>48038.26</v>
      </c>
      <c r="EZ544" s="58"/>
      <c r="FA544" s="59"/>
      <c r="FB544" s="59"/>
      <c r="FC544" s="59"/>
      <c r="FD544" s="59"/>
      <c r="FI544" s="59"/>
      <c r="FK544" s="59"/>
      <c r="FL544" s="69" t="s">
        <v>408</v>
      </c>
      <c r="FM544" s="59"/>
    </row>
    <row r="545" spans="1:170" customFormat="1" ht="15" x14ac:dyDescent="0.25">
      <c r="A545" s="112"/>
      <c r="B545" s="71"/>
      <c r="C545" s="170" t="s">
        <v>282</v>
      </c>
      <c r="D545" s="170"/>
      <c r="E545" s="170"/>
      <c r="F545" s="170"/>
      <c r="G545" s="170"/>
      <c r="H545" s="170"/>
      <c r="I545" s="170"/>
      <c r="J545" s="170"/>
      <c r="K545" s="170"/>
      <c r="L545" s="116"/>
      <c r="M545" s="114"/>
      <c r="N545" s="117"/>
      <c r="EZ545" s="58"/>
      <c r="FA545" s="59"/>
      <c r="FB545" s="59"/>
      <c r="FC545" s="59"/>
      <c r="FD545" s="59"/>
      <c r="FI545" s="59"/>
      <c r="FK545" s="59"/>
      <c r="FL545" s="69" t="s">
        <v>282</v>
      </c>
      <c r="FM545" s="59"/>
    </row>
    <row r="546" spans="1:170" customFormat="1" ht="15" x14ac:dyDescent="0.25">
      <c r="A546" s="112"/>
      <c r="B546" s="71"/>
      <c r="C546" s="170" t="s">
        <v>409</v>
      </c>
      <c r="D546" s="170"/>
      <c r="E546" s="170"/>
      <c r="F546" s="170"/>
      <c r="G546" s="170"/>
      <c r="H546" s="170"/>
      <c r="I546" s="170"/>
      <c r="J546" s="170"/>
      <c r="K546" s="170"/>
      <c r="L546" s="125">
        <v>333.16</v>
      </c>
      <c r="M546" s="114"/>
      <c r="N546" s="115">
        <v>17201.05</v>
      </c>
      <c r="EZ546" s="58"/>
      <c r="FA546" s="59"/>
      <c r="FB546" s="59"/>
      <c r="FC546" s="59"/>
      <c r="FD546" s="59"/>
      <c r="FI546" s="59"/>
      <c r="FK546" s="59"/>
      <c r="FL546" s="69" t="s">
        <v>409</v>
      </c>
      <c r="FM546" s="59"/>
    </row>
    <row r="547" spans="1:170" customFormat="1" ht="15" x14ac:dyDescent="0.25">
      <c r="A547" s="112"/>
      <c r="B547" s="71"/>
      <c r="C547" s="170" t="s">
        <v>410</v>
      </c>
      <c r="D547" s="170"/>
      <c r="E547" s="170"/>
      <c r="F547" s="170"/>
      <c r="G547" s="170"/>
      <c r="H547" s="170"/>
      <c r="I547" s="170"/>
      <c r="J547" s="170"/>
      <c r="K547" s="170"/>
      <c r="L547" s="125">
        <v>173.62</v>
      </c>
      <c r="M547" s="114"/>
      <c r="N547" s="115">
        <v>2701.53</v>
      </c>
      <c r="EZ547" s="58"/>
      <c r="FA547" s="59"/>
      <c r="FB547" s="59"/>
      <c r="FC547" s="59"/>
      <c r="FD547" s="59"/>
      <c r="FI547" s="59"/>
      <c r="FK547" s="59"/>
      <c r="FL547" s="69" t="s">
        <v>410</v>
      </c>
      <c r="FM547" s="59"/>
    </row>
    <row r="548" spans="1:170" customFormat="1" ht="15" x14ac:dyDescent="0.25">
      <c r="A548" s="112"/>
      <c r="B548" s="71"/>
      <c r="C548" s="170" t="s">
        <v>411</v>
      </c>
      <c r="D548" s="170"/>
      <c r="E548" s="170"/>
      <c r="F548" s="170"/>
      <c r="G548" s="170"/>
      <c r="H548" s="170"/>
      <c r="I548" s="170"/>
      <c r="J548" s="170"/>
      <c r="K548" s="170"/>
      <c r="L548" s="125">
        <v>17.22</v>
      </c>
      <c r="M548" s="114"/>
      <c r="N548" s="138">
        <v>889.07</v>
      </c>
      <c r="EZ548" s="58"/>
      <c r="FA548" s="59"/>
      <c r="FB548" s="59"/>
      <c r="FC548" s="59"/>
      <c r="FD548" s="59"/>
      <c r="FI548" s="59"/>
      <c r="FK548" s="59"/>
      <c r="FL548" s="69" t="s">
        <v>411</v>
      </c>
      <c r="FM548" s="59"/>
    </row>
    <row r="549" spans="1:170" customFormat="1" ht="15" x14ac:dyDescent="0.25">
      <c r="A549" s="112"/>
      <c r="B549" s="71"/>
      <c r="C549" s="170" t="s">
        <v>412</v>
      </c>
      <c r="D549" s="170"/>
      <c r="E549" s="170"/>
      <c r="F549" s="170"/>
      <c r="G549" s="170"/>
      <c r="H549" s="170"/>
      <c r="I549" s="170"/>
      <c r="J549" s="170"/>
      <c r="K549" s="170"/>
      <c r="L549" s="125">
        <v>278.75</v>
      </c>
      <c r="M549" s="114"/>
      <c r="N549" s="115">
        <v>2628.61</v>
      </c>
      <c r="EZ549" s="58"/>
      <c r="FA549" s="59"/>
      <c r="FB549" s="59"/>
      <c r="FC549" s="59"/>
      <c r="FD549" s="59"/>
      <c r="FI549" s="59"/>
      <c r="FK549" s="59"/>
      <c r="FL549" s="69" t="s">
        <v>412</v>
      </c>
      <c r="FM549" s="59"/>
    </row>
    <row r="550" spans="1:170" customFormat="1" ht="15" x14ac:dyDescent="0.25">
      <c r="A550" s="112"/>
      <c r="B550" s="71"/>
      <c r="C550" s="170" t="s">
        <v>413</v>
      </c>
      <c r="D550" s="170"/>
      <c r="E550" s="170"/>
      <c r="F550" s="170"/>
      <c r="G550" s="170"/>
      <c r="H550" s="170"/>
      <c r="I550" s="170"/>
      <c r="J550" s="170"/>
      <c r="K550" s="170"/>
      <c r="L550" s="125">
        <v>322.35000000000002</v>
      </c>
      <c r="M550" s="114"/>
      <c r="N550" s="115">
        <v>16642.91</v>
      </c>
      <c r="EZ550" s="58"/>
      <c r="FA550" s="59"/>
      <c r="FB550" s="59"/>
      <c r="FC550" s="59"/>
      <c r="FD550" s="59"/>
      <c r="FI550" s="59"/>
      <c r="FK550" s="59"/>
      <c r="FL550" s="69" t="s">
        <v>413</v>
      </c>
      <c r="FM550" s="59"/>
    </row>
    <row r="551" spans="1:170" customFormat="1" ht="15" x14ac:dyDescent="0.25">
      <c r="A551" s="112"/>
      <c r="B551" s="71"/>
      <c r="C551" s="170" t="s">
        <v>414</v>
      </c>
      <c r="D551" s="170"/>
      <c r="E551" s="170"/>
      <c r="F551" s="170"/>
      <c r="G551" s="170"/>
      <c r="H551" s="170"/>
      <c r="I551" s="170"/>
      <c r="J551" s="170"/>
      <c r="K551" s="170"/>
      <c r="L551" s="125">
        <v>171.69</v>
      </c>
      <c r="M551" s="114"/>
      <c r="N551" s="115">
        <v>8864.16</v>
      </c>
      <c r="EZ551" s="58"/>
      <c r="FA551" s="59"/>
      <c r="FB551" s="59"/>
      <c r="FC551" s="59"/>
      <c r="FD551" s="59"/>
      <c r="FI551" s="59"/>
      <c r="FK551" s="59"/>
      <c r="FL551" s="69" t="s">
        <v>414</v>
      </c>
      <c r="FM551" s="59"/>
    </row>
    <row r="552" spans="1:170" customFormat="1" ht="15" x14ac:dyDescent="0.25">
      <c r="A552" s="112"/>
      <c r="B552" s="71"/>
      <c r="C552" s="170" t="s">
        <v>302</v>
      </c>
      <c r="D552" s="170"/>
      <c r="E552" s="170"/>
      <c r="F552" s="170"/>
      <c r="G552" s="170"/>
      <c r="H552" s="170"/>
      <c r="I552" s="170"/>
      <c r="J552" s="170"/>
      <c r="K552" s="170"/>
      <c r="L552" s="113">
        <v>4030.63</v>
      </c>
      <c r="M552" s="114"/>
      <c r="N552" s="115">
        <v>208101.43</v>
      </c>
      <c r="EZ552" s="58"/>
      <c r="FA552" s="59"/>
      <c r="FB552" s="59"/>
      <c r="FC552" s="59"/>
      <c r="FD552" s="59"/>
      <c r="FI552" s="59"/>
      <c r="FK552" s="59"/>
      <c r="FL552" s="69" t="s">
        <v>302</v>
      </c>
      <c r="FM552" s="59"/>
    </row>
    <row r="553" spans="1:170" customFormat="1" ht="15" x14ac:dyDescent="0.25">
      <c r="A553" s="112"/>
      <c r="B553" s="71"/>
      <c r="C553" s="170" t="s">
        <v>303</v>
      </c>
      <c r="D553" s="170"/>
      <c r="E553" s="170"/>
      <c r="F553" s="170"/>
      <c r="G553" s="170"/>
      <c r="H553" s="170"/>
      <c r="I553" s="170"/>
      <c r="J553" s="170"/>
      <c r="K553" s="170"/>
      <c r="L553" s="113">
        <v>4308.74</v>
      </c>
      <c r="M553" s="114"/>
      <c r="N553" s="115">
        <v>222459.58</v>
      </c>
      <c r="EZ553" s="58"/>
      <c r="FA553" s="59"/>
      <c r="FB553" s="59"/>
      <c r="FC553" s="59"/>
      <c r="FD553" s="59"/>
      <c r="FI553" s="59"/>
      <c r="FK553" s="59"/>
      <c r="FL553" s="69" t="s">
        <v>303</v>
      </c>
      <c r="FM553" s="59"/>
    </row>
    <row r="554" spans="1:170" customFormat="1" ht="15" x14ac:dyDescent="0.25">
      <c r="A554" s="112"/>
      <c r="B554" s="71"/>
      <c r="C554" s="170" t="s">
        <v>304</v>
      </c>
      <c r="D554" s="170"/>
      <c r="E554" s="170"/>
      <c r="F554" s="170"/>
      <c r="G554" s="170"/>
      <c r="H554" s="170"/>
      <c r="I554" s="170"/>
      <c r="J554" s="170"/>
      <c r="K554" s="170"/>
      <c r="L554" s="113">
        <v>2193.62</v>
      </c>
      <c r="M554" s="114"/>
      <c r="N554" s="115">
        <v>113256.11</v>
      </c>
      <c r="EZ554" s="58"/>
      <c r="FA554" s="59"/>
      <c r="FB554" s="59"/>
      <c r="FC554" s="59"/>
      <c r="FD554" s="59"/>
      <c r="FI554" s="59"/>
      <c r="FK554" s="59"/>
      <c r="FL554" s="69" t="s">
        <v>304</v>
      </c>
      <c r="FM554" s="59"/>
    </row>
    <row r="555" spans="1:170" customFormat="1" ht="15" x14ac:dyDescent="0.25">
      <c r="A555" s="112"/>
      <c r="B555" s="118"/>
      <c r="C555" s="186" t="s">
        <v>415</v>
      </c>
      <c r="D555" s="186"/>
      <c r="E555" s="186"/>
      <c r="F555" s="186"/>
      <c r="G555" s="186"/>
      <c r="H555" s="186"/>
      <c r="I555" s="186"/>
      <c r="J555" s="186"/>
      <c r="K555" s="186"/>
      <c r="L555" s="119">
        <v>706121.5</v>
      </c>
      <c r="M555" s="120"/>
      <c r="N555" s="121">
        <v>7190343.5999999996</v>
      </c>
      <c r="S555">
        <f>N555*1.2</f>
        <v>8628412.3199999984</v>
      </c>
      <c r="EZ555" s="58"/>
      <c r="FA555" s="59"/>
      <c r="FB555" s="59"/>
      <c r="FC555" s="59"/>
      <c r="FD555" s="59"/>
      <c r="FI555" s="59"/>
      <c r="FK555" s="59"/>
      <c r="FM555" s="59" t="s">
        <v>415</v>
      </c>
    </row>
    <row r="556" spans="1:170" customFormat="1" ht="15" x14ac:dyDescent="0.25">
      <c r="A556" s="112"/>
      <c r="B556" s="71"/>
      <c r="C556" s="170" t="s">
        <v>306</v>
      </c>
      <c r="D556" s="170"/>
      <c r="E556" s="170"/>
      <c r="F556" s="170"/>
      <c r="G556" s="170"/>
      <c r="H556" s="170"/>
      <c r="I556" s="170"/>
      <c r="J556" s="170"/>
      <c r="K556" s="170"/>
      <c r="L556" s="116"/>
      <c r="M556" s="114"/>
      <c r="N556" s="117"/>
      <c r="EZ556" s="58"/>
      <c r="FA556" s="59"/>
      <c r="FB556" s="59"/>
      <c r="FC556" s="59"/>
      <c r="FD556" s="59"/>
      <c r="FI556" s="59"/>
      <c r="FK556" s="59"/>
      <c r="FL556" s="69" t="s">
        <v>306</v>
      </c>
      <c r="FM556" s="59"/>
    </row>
    <row r="557" spans="1:170" customFormat="1" ht="15" x14ac:dyDescent="0.25">
      <c r="A557" s="112"/>
      <c r="B557" s="71"/>
      <c r="C557" s="170" t="s">
        <v>307</v>
      </c>
      <c r="D557" s="170"/>
      <c r="E557" s="170"/>
      <c r="F557" s="170"/>
      <c r="G557" s="170"/>
      <c r="H557" s="170"/>
      <c r="I557" s="170"/>
      <c r="J557" s="170"/>
      <c r="K557" s="170"/>
      <c r="L557" s="116"/>
      <c r="M557" s="114"/>
      <c r="N557" s="117"/>
      <c r="EZ557" s="58"/>
      <c r="FA557" s="59"/>
      <c r="FB557" s="59"/>
      <c r="FC557" s="59"/>
      <c r="FD557" s="59"/>
      <c r="FI557" s="59"/>
      <c r="FK557" s="59"/>
      <c r="FL557" s="69" t="s">
        <v>307</v>
      </c>
      <c r="FM557" s="59"/>
    </row>
    <row r="558" spans="1:170" customFormat="1" ht="15" x14ac:dyDescent="0.25">
      <c r="A558" s="112"/>
      <c r="B558" s="71"/>
      <c r="C558" s="170" t="s">
        <v>308</v>
      </c>
      <c r="D558" s="170"/>
      <c r="E558" s="170"/>
      <c r="F558" s="170"/>
      <c r="G558" s="170"/>
      <c r="H558" s="170"/>
      <c r="I558" s="170"/>
      <c r="J558" s="170"/>
      <c r="K558" s="170"/>
      <c r="L558" s="116"/>
      <c r="M558" s="114"/>
      <c r="N558" s="117"/>
      <c r="EZ558" s="58"/>
      <c r="FA558" s="59"/>
      <c r="FB558" s="59"/>
      <c r="FC558" s="59"/>
      <c r="FD558" s="59"/>
      <c r="FI558" s="59"/>
      <c r="FK558" s="59"/>
      <c r="FL558" s="69" t="s">
        <v>308</v>
      </c>
      <c r="FM558" s="59"/>
    </row>
    <row r="559" spans="1:170" customFormat="1" ht="11.25" hidden="1" customHeight="1" x14ac:dyDescent="0.25">
      <c r="B559" s="126"/>
      <c r="C559" s="126"/>
      <c r="D559" s="126"/>
      <c r="E559" s="126"/>
      <c r="F559" s="126"/>
      <c r="G559" s="126"/>
      <c r="H559" s="126"/>
      <c r="I559" s="126"/>
      <c r="J559" s="126"/>
      <c r="K559" s="126"/>
      <c r="L559" s="127"/>
      <c r="M559" s="127"/>
      <c r="N559" s="127"/>
    </row>
    <row r="560" spans="1:170" customFormat="1" ht="15" x14ac:dyDescent="0.25">
      <c r="A560" s="107"/>
      <c r="B560" s="108"/>
      <c r="C560" s="182" t="s">
        <v>416</v>
      </c>
      <c r="D560" s="182"/>
      <c r="E560" s="182"/>
      <c r="F560" s="182"/>
      <c r="G560" s="182"/>
      <c r="H560" s="182"/>
      <c r="I560" s="182"/>
      <c r="J560" s="182"/>
      <c r="K560" s="182"/>
      <c r="L560" s="109"/>
      <c r="M560" s="110"/>
      <c r="N560" s="111"/>
      <c r="FN560" s="59" t="s">
        <v>416</v>
      </c>
    </row>
    <row r="561" spans="1:171" customFormat="1" ht="16.5" x14ac:dyDescent="0.3">
      <c r="A561" s="112"/>
      <c r="B561" s="71"/>
      <c r="C561" s="170" t="s">
        <v>281</v>
      </c>
      <c r="D561" s="170"/>
      <c r="E561" s="170"/>
      <c r="F561" s="170"/>
      <c r="G561" s="170"/>
      <c r="H561" s="170"/>
      <c r="I561" s="170"/>
      <c r="J561" s="170"/>
      <c r="K561" s="170"/>
      <c r="L561" s="113">
        <v>8594742.7400000002</v>
      </c>
      <c r="M561" s="114"/>
      <c r="N561" s="115">
        <v>83683013.609999999</v>
      </c>
      <c r="O561" s="128"/>
      <c r="P561" s="128"/>
      <c r="Q561" s="128"/>
      <c r="FN561" s="59"/>
      <c r="FO561" s="69" t="s">
        <v>281</v>
      </c>
    </row>
    <row r="562" spans="1:171" customFormat="1" ht="16.5" x14ac:dyDescent="0.3">
      <c r="A562" s="112"/>
      <c r="B562" s="71"/>
      <c r="C562" s="170" t="s">
        <v>282</v>
      </c>
      <c r="D562" s="170"/>
      <c r="E562" s="170"/>
      <c r="F562" s="170"/>
      <c r="G562" s="170"/>
      <c r="H562" s="170"/>
      <c r="I562" s="170"/>
      <c r="J562" s="170"/>
      <c r="K562" s="170"/>
      <c r="L562" s="116"/>
      <c r="M562" s="114"/>
      <c r="N562" s="117"/>
      <c r="O562" s="128"/>
      <c r="P562" s="128"/>
      <c r="Q562" s="128"/>
      <c r="FN562" s="59"/>
      <c r="FO562" s="69" t="s">
        <v>282</v>
      </c>
    </row>
    <row r="563" spans="1:171" customFormat="1" ht="16.5" x14ac:dyDescent="0.3">
      <c r="A563" s="112"/>
      <c r="B563" s="71"/>
      <c r="C563" s="170" t="s">
        <v>283</v>
      </c>
      <c r="D563" s="170"/>
      <c r="E563" s="170"/>
      <c r="F563" s="170"/>
      <c r="G563" s="170"/>
      <c r="H563" s="170"/>
      <c r="I563" s="170"/>
      <c r="J563" s="170"/>
      <c r="K563" s="170"/>
      <c r="L563" s="113">
        <v>34505.589999999997</v>
      </c>
      <c r="M563" s="114"/>
      <c r="N563" s="115">
        <v>1781523.61</v>
      </c>
      <c r="O563" s="128"/>
      <c r="P563" s="128"/>
      <c r="Q563" s="128"/>
      <c r="FN563" s="59"/>
      <c r="FO563" s="69" t="s">
        <v>283</v>
      </c>
    </row>
    <row r="564" spans="1:171" customFormat="1" ht="16.5" x14ac:dyDescent="0.3">
      <c r="A564" s="112"/>
      <c r="B564" s="71"/>
      <c r="C564" s="170" t="s">
        <v>284</v>
      </c>
      <c r="D564" s="170"/>
      <c r="E564" s="170"/>
      <c r="F564" s="170"/>
      <c r="G564" s="170"/>
      <c r="H564" s="170"/>
      <c r="I564" s="170"/>
      <c r="J564" s="170"/>
      <c r="K564" s="170"/>
      <c r="L564" s="113">
        <v>174940.14</v>
      </c>
      <c r="M564" s="114"/>
      <c r="N564" s="115">
        <v>2722068.59</v>
      </c>
      <c r="O564" s="128"/>
      <c r="P564" s="128"/>
      <c r="Q564" s="128"/>
      <c r="FN564" s="59"/>
      <c r="FO564" s="69" t="s">
        <v>284</v>
      </c>
    </row>
    <row r="565" spans="1:171" customFormat="1" ht="16.5" x14ac:dyDescent="0.3">
      <c r="A565" s="112"/>
      <c r="B565" s="71"/>
      <c r="C565" s="170" t="s">
        <v>285</v>
      </c>
      <c r="D565" s="170"/>
      <c r="E565" s="170"/>
      <c r="F565" s="170"/>
      <c r="G565" s="170"/>
      <c r="H565" s="170"/>
      <c r="I565" s="170"/>
      <c r="J565" s="170"/>
      <c r="K565" s="170"/>
      <c r="L565" s="113">
        <v>10505.15</v>
      </c>
      <c r="M565" s="114"/>
      <c r="N565" s="115">
        <v>542380.89</v>
      </c>
      <c r="O565" s="128"/>
      <c r="P565" s="128"/>
      <c r="Q565" s="128"/>
      <c r="FN565" s="59"/>
      <c r="FO565" s="69" t="s">
        <v>285</v>
      </c>
    </row>
    <row r="566" spans="1:171" customFormat="1" ht="16.5" x14ac:dyDescent="0.3">
      <c r="A566" s="112"/>
      <c r="B566" s="71"/>
      <c r="C566" s="170" t="s">
        <v>286</v>
      </c>
      <c r="D566" s="170"/>
      <c r="E566" s="170"/>
      <c r="F566" s="170"/>
      <c r="G566" s="170"/>
      <c r="H566" s="170"/>
      <c r="I566" s="170"/>
      <c r="J566" s="170"/>
      <c r="K566" s="170"/>
      <c r="L566" s="113">
        <v>8372307.2199999997</v>
      </c>
      <c r="M566" s="114"/>
      <c r="N566" s="115">
        <v>78972241.069999993</v>
      </c>
      <c r="O566" s="128"/>
      <c r="P566" s="128"/>
      <c r="Q566" s="128"/>
      <c r="FN566" s="59"/>
      <c r="FO566" s="69" t="s">
        <v>286</v>
      </c>
    </row>
    <row r="567" spans="1:171" customFormat="1" ht="16.5" x14ac:dyDescent="0.3">
      <c r="A567" s="112"/>
      <c r="B567" s="71"/>
      <c r="C567" s="170" t="s">
        <v>287</v>
      </c>
      <c r="D567" s="170"/>
      <c r="E567" s="170"/>
      <c r="F567" s="170"/>
      <c r="G567" s="170"/>
      <c r="H567" s="170"/>
      <c r="I567" s="170"/>
      <c r="J567" s="170"/>
      <c r="K567" s="170"/>
      <c r="L567" s="116"/>
      <c r="M567" s="114"/>
      <c r="N567" s="117"/>
      <c r="O567" s="128"/>
      <c r="P567" s="128"/>
      <c r="Q567" s="128"/>
      <c r="FN567" s="59"/>
      <c r="FO567" s="69" t="s">
        <v>287</v>
      </c>
    </row>
    <row r="568" spans="1:171" customFormat="1" ht="16.5" x14ac:dyDescent="0.3">
      <c r="A568" s="112"/>
      <c r="B568" s="71"/>
      <c r="C568" s="170" t="s">
        <v>288</v>
      </c>
      <c r="D568" s="170"/>
      <c r="E568" s="170"/>
      <c r="F568" s="170"/>
      <c r="G568" s="170"/>
      <c r="H568" s="170"/>
      <c r="I568" s="170"/>
      <c r="J568" s="170"/>
      <c r="K568" s="170"/>
      <c r="L568" s="113">
        <v>8370357.5300000003</v>
      </c>
      <c r="M568" s="114"/>
      <c r="N568" s="115">
        <v>78941903.890000001</v>
      </c>
      <c r="O568" s="128"/>
      <c r="P568" s="128"/>
      <c r="Q568" s="128"/>
      <c r="FN568" s="59"/>
      <c r="FO568" s="69" t="s">
        <v>288</v>
      </c>
    </row>
    <row r="569" spans="1:171" customFormat="1" ht="16.5" x14ac:dyDescent="0.3">
      <c r="A569" s="112"/>
      <c r="B569" s="71"/>
      <c r="C569" s="170" t="s">
        <v>289</v>
      </c>
      <c r="D569" s="170"/>
      <c r="E569" s="170"/>
      <c r="F569" s="170"/>
      <c r="G569" s="170"/>
      <c r="H569" s="170"/>
      <c r="I569" s="170"/>
      <c r="J569" s="170"/>
      <c r="K569" s="170"/>
      <c r="L569" s="113">
        <v>1949.69</v>
      </c>
      <c r="M569" s="114"/>
      <c r="N569" s="115">
        <v>30337.18</v>
      </c>
      <c r="O569" s="128"/>
      <c r="P569" s="128"/>
      <c r="Q569" s="128"/>
      <c r="FN569" s="59"/>
      <c r="FO569" s="69" t="s">
        <v>289</v>
      </c>
    </row>
    <row r="570" spans="1:171" customFormat="1" ht="16.5" x14ac:dyDescent="0.3">
      <c r="A570" s="112"/>
      <c r="B570" s="71"/>
      <c r="C570" s="170" t="s">
        <v>290</v>
      </c>
      <c r="D570" s="170"/>
      <c r="E570" s="170"/>
      <c r="F570" s="170"/>
      <c r="G570" s="170"/>
      <c r="H570" s="170"/>
      <c r="I570" s="170"/>
      <c r="J570" s="170"/>
      <c r="K570" s="170"/>
      <c r="L570" s="113">
        <v>12989.79</v>
      </c>
      <c r="M570" s="114"/>
      <c r="N570" s="115">
        <v>207180.34</v>
      </c>
      <c r="O570" s="128"/>
      <c r="P570" s="128"/>
      <c r="Q570" s="128"/>
      <c r="FN570" s="59"/>
      <c r="FO570" s="69" t="s">
        <v>290</v>
      </c>
    </row>
    <row r="571" spans="1:171" customFormat="1" ht="16.5" x14ac:dyDescent="0.3">
      <c r="A571" s="112"/>
      <c r="B571" s="71"/>
      <c r="C571" s="170" t="s">
        <v>291</v>
      </c>
      <c r="D571" s="170"/>
      <c r="E571" s="170"/>
      <c r="F571" s="170"/>
      <c r="G571" s="170"/>
      <c r="H571" s="170"/>
      <c r="I571" s="170"/>
      <c r="J571" s="170"/>
      <c r="K571" s="170"/>
      <c r="L571" s="113">
        <v>8668252.6400000006</v>
      </c>
      <c r="M571" s="114"/>
      <c r="N571" s="115">
        <v>87496355.840000004</v>
      </c>
      <c r="O571" s="128"/>
      <c r="P571" s="128"/>
      <c r="Q571" s="128"/>
      <c r="FN571" s="59"/>
      <c r="FO571" s="69" t="s">
        <v>291</v>
      </c>
    </row>
    <row r="572" spans="1:171" customFormat="1" ht="16.5" x14ac:dyDescent="0.3">
      <c r="A572" s="112"/>
      <c r="B572" s="71"/>
      <c r="C572" s="170" t="s">
        <v>292</v>
      </c>
      <c r="D572" s="170"/>
      <c r="E572" s="170"/>
      <c r="F572" s="170"/>
      <c r="G572" s="170"/>
      <c r="H572" s="170"/>
      <c r="I572" s="170"/>
      <c r="J572" s="170"/>
      <c r="K572" s="170"/>
      <c r="L572" s="113">
        <v>8653313.1600000001</v>
      </c>
      <c r="M572" s="114"/>
      <c r="N572" s="115">
        <v>87258838.319999993</v>
      </c>
      <c r="O572" s="128"/>
      <c r="P572" s="128"/>
      <c r="Q572" s="128"/>
      <c r="FN572" s="59"/>
      <c r="FO572" s="69" t="s">
        <v>292</v>
      </c>
    </row>
    <row r="573" spans="1:171" customFormat="1" ht="16.5" x14ac:dyDescent="0.3">
      <c r="A573" s="112"/>
      <c r="B573" s="71"/>
      <c r="C573" s="170" t="s">
        <v>293</v>
      </c>
      <c r="D573" s="170"/>
      <c r="E573" s="170"/>
      <c r="F573" s="170"/>
      <c r="G573" s="170"/>
      <c r="H573" s="170"/>
      <c r="I573" s="170"/>
      <c r="J573" s="170"/>
      <c r="K573" s="170"/>
      <c r="L573" s="116"/>
      <c r="M573" s="114"/>
      <c r="N573" s="117"/>
      <c r="O573" s="128"/>
      <c r="P573" s="128"/>
      <c r="Q573" s="128"/>
      <c r="FN573" s="59"/>
      <c r="FO573" s="69" t="s">
        <v>293</v>
      </c>
    </row>
    <row r="574" spans="1:171" customFormat="1" ht="16.5" x14ac:dyDescent="0.3">
      <c r="A574" s="112"/>
      <c r="B574" s="71"/>
      <c r="C574" s="170" t="s">
        <v>294</v>
      </c>
      <c r="D574" s="170"/>
      <c r="E574" s="170"/>
      <c r="F574" s="170"/>
      <c r="G574" s="170"/>
      <c r="H574" s="170"/>
      <c r="I574" s="170"/>
      <c r="J574" s="170"/>
      <c r="K574" s="170"/>
      <c r="L574" s="113">
        <v>34172.43</v>
      </c>
      <c r="M574" s="114"/>
      <c r="N574" s="115">
        <v>1764322.56</v>
      </c>
      <c r="O574" s="128"/>
      <c r="P574" s="128"/>
      <c r="Q574" s="128"/>
      <c r="FN574" s="59"/>
      <c r="FO574" s="69" t="s">
        <v>294</v>
      </c>
    </row>
    <row r="575" spans="1:171" customFormat="1" ht="16.5" x14ac:dyDescent="0.3">
      <c r="A575" s="112"/>
      <c r="B575" s="71"/>
      <c r="C575" s="170" t="s">
        <v>295</v>
      </c>
      <c r="D575" s="170"/>
      <c r="E575" s="170"/>
      <c r="F575" s="170"/>
      <c r="G575" s="170"/>
      <c r="H575" s="170"/>
      <c r="I575" s="170"/>
      <c r="J575" s="170"/>
      <c r="K575" s="170"/>
      <c r="L575" s="113">
        <v>174766.52</v>
      </c>
      <c r="M575" s="114"/>
      <c r="N575" s="115">
        <v>2719367.06</v>
      </c>
      <c r="O575" s="128"/>
      <c r="P575" s="128"/>
      <c r="Q575" s="128"/>
      <c r="FN575" s="59"/>
      <c r="FO575" s="69" t="s">
        <v>295</v>
      </c>
    </row>
    <row r="576" spans="1:171" customFormat="1" ht="16.5" x14ac:dyDescent="0.3">
      <c r="A576" s="112"/>
      <c r="B576" s="71"/>
      <c r="C576" s="170" t="s">
        <v>296</v>
      </c>
      <c r="D576" s="170"/>
      <c r="E576" s="170"/>
      <c r="F576" s="170"/>
      <c r="G576" s="170"/>
      <c r="H576" s="170"/>
      <c r="I576" s="170"/>
      <c r="J576" s="170"/>
      <c r="K576" s="170"/>
      <c r="L576" s="113">
        <v>10487.93</v>
      </c>
      <c r="M576" s="114"/>
      <c r="N576" s="115">
        <v>541491.81999999995</v>
      </c>
      <c r="O576" s="128"/>
      <c r="P576" s="128"/>
      <c r="Q576" s="128"/>
      <c r="FN576" s="59"/>
      <c r="FO576" s="69" t="s">
        <v>296</v>
      </c>
    </row>
    <row r="577" spans="1:172" customFormat="1" ht="16.5" x14ac:dyDescent="0.3">
      <c r="A577" s="112"/>
      <c r="B577" s="71"/>
      <c r="C577" s="170" t="s">
        <v>297</v>
      </c>
      <c r="D577" s="170"/>
      <c r="E577" s="170"/>
      <c r="F577" s="170"/>
      <c r="G577" s="170"/>
      <c r="H577" s="170"/>
      <c r="I577" s="170"/>
      <c r="J577" s="170"/>
      <c r="K577" s="170"/>
      <c r="L577" s="113">
        <v>8370078.7800000003</v>
      </c>
      <c r="M577" s="114"/>
      <c r="N577" s="115">
        <v>78939275.280000001</v>
      </c>
      <c r="O577" s="128"/>
      <c r="P577" s="128"/>
      <c r="Q577" s="128"/>
      <c r="FN577" s="59"/>
      <c r="FO577" s="69" t="s">
        <v>297</v>
      </c>
    </row>
    <row r="578" spans="1:172" customFormat="1" ht="16.5" x14ac:dyDescent="0.3">
      <c r="A578" s="112"/>
      <c r="B578" s="71"/>
      <c r="C578" s="170" t="s">
        <v>298</v>
      </c>
      <c r="D578" s="170"/>
      <c r="E578" s="170"/>
      <c r="F578" s="170"/>
      <c r="G578" s="170"/>
      <c r="H578" s="170"/>
      <c r="I578" s="170"/>
      <c r="J578" s="170"/>
      <c r="K578" s="170"/>
      <c r="L578" s="113">
        <v>48882.99</v>
      </c>
      <c r="M578" s="114"/>
      <c r="N578" s="115">
        <v>2523829.14</v>
      </c>
      <c r="O578" s="128"/>
      <c r="P578" s="128"/>
      <c r="Q578" s="128"/>
      <c r="FN578" s="59"/>
      <c r="FO578" s="69" t="s">
        <v>298</v>
      </c>
    </row>
    <row r="579" spans="1:172" customFormat="1" ht="16.5" x14ac:dyDescent="0.3">
      <c r="A579" s="112"/>
      <c r="B579" s="71"/>
      <c r="C579" s="170" t="s">
        <v>299</v>
      </c>
      <c r="D579" s="170"/>
      <c r="E579" s="170"/>
      <c r="F579" s="170"/>
      <c r="G579" s="170"/>
      <c r="H579" s="170"/>
      <c r="I579" s="170"/>
      <c r="J579" s="170"/>
      <c r="K579" s="170"/>
      <c r="L579" s="113">
        <v>25412.44</v>
      </c>
      <c r="M579" s="114"/>
      <c r="N579" s="115">
        <v>1312044.28</v>
      </c>
      <c r="O579" s="128"/>
      <c r="P579" s="128"/>
      <c r="Q579" s="128"/>
      <c r="FN579" s="59"/>
      <c r="FO579" s="69" t="s">
        <v>299</v>
      </c>
    </row>
    <row r="580" spans="1:172" customFormat="1" ht="16.5" x14ac:dyDescent="0.3">
      <c r="A580" s="112"/>
      <c r="B580" s="71"/>
      <c r="C580" s="170" t="s">
        <v>300</v>
      </c>
      <c r="D580" s="170"/>
      <c r="E580" s="170"/>
      <c r="F580" s="170"/>
      <c r="G580" s="170"/>
      <c r="H580" s="170"/>
      <c r="I580" s="170"/>
      <c r="J580" s="170"/>
      <c r="K580" s="170"/>
      <c r="L580" s="113">
        <v>12989.79</v>
      </c>
      <c r="M580" s="114"/>
      <c r="N580" s="115">
        <v>207180.34</v>
      </c>
      <c r="O580" s="128"/>
      <c r="P580" s="128"/>
      <c r="Q580" s="128"/>
      <c r="FN580" s="59"/>
      <c r="FO580" s="69" t="s">
        <v>300</v>
      </c>
    </row>
    <row r="581" spans="1:172" customFormat="1" ht="16.5" x14ac:dyDescent="0.3">
      <c r="A581" s="112"/>
      <c r="B581" s="71"/>
      <c r="C581" s="170" t="s">
        <v>301</v>
      </c>
      <c r="D581" s="170"/>
      <c r="E581" s="170"/>
      <c r="F581" s="170"/>
      <c r="G581" s="170"/>
      <c r="H581" s="170"/>
      <c r="I581" s="170"/>
      <c r="J581" s="170"/>
      <c r="K581" s="170"/>
      <c r="L581" s="113">
        <v>1949.69</v>
      </c>
      <c r="M581" s="114"/>
      <c r="N581" s="115">
        <v>30337.18</v>
      </c>
      <c r="O581" s="128"/>
      <c r="P581" s="128"/>
      <c r="Q581" s="128"/>
      <c r="FN581" s="59"/>
      <c r="FO581" s="69" t="s">
        <v>301</v>
      </c>
    </row>
    <row r="582" spans="1:172" customFormat="1" ht="16.5" x14ac:dyDescent="0.3">
      <c r="A582" s="112"/>
      <c r="B582" s="71"/>
      <c r="C582" s="170" t="s">
        <v>408</v>
      </c>
      <c r="D582" s="170"/>
      <c r="E582" s="170"/>
      <c r="F582" s="170"/>
      <c r="G582" s="170"/>
      <c r="H582" s="170"/>
      <c r="I582" s="170"/>
      <c r="J582" s="170"/>
      <c r="K582" s="170"/>
      <c r="L582" s="113">
        <v>1279.57</v>
      </c>
      <c r="M582" s="114"/>
      <c r="N582" s="115">
        <v>48038.26</v>
      </c>
      <c r="O582" s="128"/>
      <c r="P582" s="128"/>
      <c r="Q582" s="128"/>
      <c r="FN582" s="59"/>
      <c r="FO582" s="69" t="s">
        <v>408</v>
      </c>
    </row>
    <row r="583" spans="1:172" customFormat="1" ht="16.5" x14ac:dyDescent="0.3">
      <c r="A583" s="112"/>
      <c r="B583" s="71"/>
      <c r="C583" s="170" t="s">
        <v>282</v>
      </c>
      <c r="D583" s="170"/>
      <c r="E583" s="170"/>
      <c r="F583" s="170"/>
      <c r="G583" s="170"/>
      <c r="H583" s="170"/>
      <c r="I583" s="170"/>
      <c r="J583" s="170"/>
      <c r="K583" s="170"/>
      <c r="L583" s="116"/>
      <c r="M583" s="114"/>
      <c r="N583" s="117"/>
      <c r="O583" s="128"/>
      <c r="P583" s="128"/>
      <c r="Q583" s="128"/>
      <c r="FN583" s="59"/>
      <c r="FO583" s="69" t="s">
        <v>282</v>
      </c>
    </row>
    <row r="584" spans="1:172" customFormat="1" ht="16.5" x14ac:dyDescent="0.3">
      <c r="A584" s="112"/>
      <c r="B584" s="71"/>
      <c r="C584" s="170" t="s">
        <v>409</v>
      </c>
      <c r="D584" s="170"/>
      <c r="E584" s="170"/>
      <c r="F584" s="170"/>
      <c r="G584" s="170"/>
      <c r="H584" s="170"/>
      <c r="I584" s="170"/>
      <c r="J584" s="170"/>
      <c r="K584" s="170"/>
      <c r="L584" s="125">
        <v>333.16</v>
      </c>
      <c r="M584" s="114"/>
      <c r="N584" s="115">
        <v>17201.05</v>
      </c>
      <c r="O584" s="128"/>
      <c r="P584" s="128"/>
      <c r="Q584" s="128"/>
      <c r="FN584" s="59"/>
      <c r="FO584" s="69" t="s">
        <v>409</v>
      </c>
    </row>
    <row r="585" spans="1:172" customFormat="1" ht="16.5" x14ac:dyDescent="0.3">
      <c r="A585" s="112"/>
      <c r="B585" s="71"/>
      <c r="C585" s="170" t="s">
        <v>410</v>
      </c>
      <c r="D585" s="170"/>
      <c r="E585" s="170"/>
      <c r="F585" s="170"/>
      <c r="G585" s="170"/>
      <c r="H585" s="170"/>
      <c r="I585" s="170"/>
      <c r="J585" s="170"/>
      <c r="K585" s="170"/>
      <c r="L585" s="125">
        <v>173.62</v>
      </c>
      <c r="M585" s="114"/>
      <c r="N585" s="115">
        <v>2701.53</v>
      </c>
      <c r="O585" s="128"/>
      <c r="P585" s="128"/>
      <c r="Q585" s="128"/>
      <c r="FN585" s="59"/>
      <c r="FO585" s="69" t="s">
        <v>410</v>
      </c>
    </row>
    <row r="586" spans="1:172" customFormat="1" ht="16.5" x14ac:dyDescent="0.3">
      <c r="A586" s="112"/>
      <c r="B586" s="71"/>
      <c r="C586" s="170" t="s">
        <v>411</v>
      </c>
      <c r="D586" s="170"/>
      <c r="E586" s="170"/>
      <c r="F586" s="170"/>
      <c r="G586" s="170"/>
      <c r="H586" s="170"/>
      <c r="I586" s="170"/>
      <c r="J586" s="170"/>
      <c r="K586" s="170"/>
      <c r="L586" s="125">
        <v>17.22</v>
      </c>
      <c r="M586" s="114"/>
      <c r="N586" s="138">
        <v>889.07</v>
      </c>
      <c r="O586" s="128"/>
      <c r="P586" s="128"/>
      <c r="Q586" s="128"/>
      <c r="FN586" s="59"/>
      <c r="FO586" s="69" t="s">
        <v>411</v>
      </c>
    </row>
    <row r="587" spans="1:172" customFormat="1" ht="16.5" x14ac:dyDescent="0.3">
      <c r="A587" s="112"/>
      <c r="B587" s="71"/>
      <c r="C587" s="170" t="s">
        <v>412</v>
      </c>
      <c r="D587" s="170"/>
      <c r="E587" s="170"/>
      <c r="F587" s="170"/>
      <c r="G587" s="170"/>
      <c r="H587" s="170"/>
      <c r="I587" s="170"/>
      <c r="J587" s="170"/>
      <c r="K587" s="170"/>
      <c r="L587" s="125">
        <v>278.75</v>
      </c>
      <c r="M587" s="114"/>
      <c r="N587" s="115">
        <v>2628.61</v>
      </c>
      <c r="O587" s="128"/>
      <c r="P587" s="128"/>
      <c r="Q587" s="128"/>
      <c r="FN587" s="59"/>
      <c r="FO587" s="69" t="s">
        <v>412</v>
      </c>
    </row>
    <row r="588" spans="1:172" customFormat="1" ht="16.5" x14ac:dyDescent="0.3">
      <c r="A588" s="112"/>
      <c r="B588" s="71"/>
      <c r="C588" s="170" t="s">
        <v>413</v>
      </c>
      <c r="D588" s="170"/>
      <c r="E588" s="170"/>
      <c r="F588" s="170"/>
      <c r="G588" s="170"/>
      <c r="H588" s="170"/>
      <c r="I588" s="170"/>
      <c r="J588" s="170"/>
      <c r="K588" s="170"/>
      <c r="L588" s="125">
        <v>322.35000000000002</v>
      </c>
      <c r="M588" s="114"/>
      <c r="N588" s="115">
        <v>16642.91</v>
      </c>
      <c r="O588" s="128"/>
      <c r="P588" s="128"/>
      <c r="Q588" s="128"/>
      <c r="FN588" s="59"/>
      <c r="FO588" s="69" t="s">
        <v>413</v>
      </c>
    </row>
    <row r="589" spans="1:172" customFormat="1" ht="16.5" x14ac:dyDescent="0.3">
      <c r="A589" s="112"/>
      <c r="B589" s="71"/>
      <c r="C589" s="170" t="s">
        <v>414</v>
      </c>
      <c r="D589" s="170"/>
      <c r="E589" s="170"/>
      <c r="F589" s="170"/>
      <c r="G589" s="170"/>
      <c r="H589" s="170"/>
      <c r="I589" s="170"/>
      <c r="J589" s="170"/>
      <c r="K589" s="170"/>
      <c r="L589" s="125">
        <v>171.69</v>
      </c>
      <c r="M589" s="114"/>
      <c r="N589" s="115">
        <v>8864.16</v>
      </c>
      <c r="O589" s="128"/>
      <c r="P589" s="128"/>
      <c r="Q589" s="128"/>
      <c r="FN589" s="59"/>
      <c r="FO589" s="69" t="s">
        <v>414</v>
      </c>
    </row>
    <row r="590" spans="1:172" customFormat="1" ht="16.5" x14ac:dyDescent="0.3">
      <c r="A590" s="112"/>
      <c r="B590" s="118"/>
      <c r="C590" s="186" t="s">
        <v>417</v>
      </c>
      <c r="D590" s="186"/>
      <c r="E590" s="186"/>
      <c r="F590" s="186"/>
      <c r="G590" s="186"/>
      <c r="H590" s="186"/>
      <c r="I590" s="186"/>
      <c r="J590" s="186"/>
      <c r="K590" s="186"/>
      <c r="L590" s="119">
        <v>8669532.2100000009</v>
      </c>
      <c r="M590" s="120"/>
      <c r="N590" s="121">
        <v>87544394.099999994</v>
      </c>
      <c r="O590" s="128"/>
      <c r="P590" s="128"/>
      <c r="Q590" s="128"/>
      <c r="FN590" s="59"/>
      <c r="FP590" s="59" t="s">
        <v>417</v>
      </c>
    </row>
    <row r="591" spans="1:172" customFormat="1" ht="16.5" x14ac:dyDescent="0.3">
      <c r="A591" s="112"/>
      <c r="B591" s="71"/>
      <c r="C591" s="170" t="s">
        <v>302</v>
      </c>
      <c r="D591" s="170"/>
      <c r="E591" s="170"/>
      <c r="F591" s="170"/>
      <c r="G591" s="170"/>
      <c r="H591" s="170"/>
      <c r="I591" s="170"/>
      <c r="J591" s="170"/>
      <c r="K591" s="170"/>
      <c r="L591" s="113">
        <v>45010.74</v>
      </c>
      <c r="M591" s="114"/>
      <c r="N591" s="115">
        <v>2323904.5</v>
      </c>
      <c r="O591" s="128"/>
      <c r="P591" s="128"/>
      <c r="Q591" s="128"/>
      <c r="FN591" s="59"/>
      <c r="FO591" s="69" t="s">
        <v>302</v>
      </c>
      <c r="FP591" s="59"/>
    </row>
    <row r="592" spans="1:172" customFormat="1" ht="16.5" x14ac:dyDescent="0.3">
      <c r="A592" s="112"/>
      <c r="B592" s="71"/>
      <c r="C592" s="170" t="s">
        <v>303</v>
      </c>
      <c r="D592" s="170"/>
      <c r="E592" s="170"/>
      <c r="F592" s="170"/>
      <c r="G592" s="170"/>
      <c r="H592" s="170"/>
      <c r="I592" s="170"/>
      <c r="J592" s="170"/>
      <c r="K592" s="170"/>
      <c r="L592" s="113">
        <v>49205.34</v>
      </c>
      <c r="M592" s="114"/>
      <c r="N592" s="115">
        <v>2540472.0499999998</v>
      </c>
      <c r="O592" s="128"/>
      <c r="P592" s="128"/>
      <c r="Q592" s="128"/>
      <c r="FN592" s="59"/>
      <c r="FO592" s="69" t="s">
        <v>303</v>
      </c>
      <c r="FP592" s="59"/>
    </row>
    <row r="593" spans="1:235" customFormat="1" ht="16.5" x14ac:dyDescent="0.3">
      <c r="A593" s="112"/>
      <c r="B593" s="71"/>
      <c r="C593" s="170" t="s">
        <v>304</v>
      </c>
      <c r="D593" s="170"/>
      <c r="E593" s="170"/>
      <c r="F593" s="170"/>
      <c r="G593" s="170"/>
      <c r="H593" s="170"/>
      <c r="I593" s="170"/>
      <c r="J593" s="170"/>
      <c r="K593" s="170"/>
      <c r="L593" s="113">
        <v>25584.13</v>
      </c>
      <c r="M593" s="114"/>
      <c r="N593" s="115">
        <v>1320908.44</v>
      </c>
      <c r="O593" s="128"/>
      <c r="P593" s="128"/>
      <c r="Q593" s="128"/>
      <c r="FN593" s="59"/>
      <c r="FO593" s="69" t="s">
        <v>304</v>
      </c>
      <c r="FP593" s="59"/>
    </row>
    <row r="594" spans="1:235" customFormat="1" ht="16.5" x14ac:dyDescent="0.3">
      <c r="A594" s="112"/>
      <c r="B594" s="118"/>
      <c r="C594" s="186" t="s">
        <v>418</v>
      </c>
      <c r="D594" s="186"/>
      <c r="E594" s="186"/>
      <c r="F594" s="186"/>
      <c r="G594" s="186"/>
      <c r="H594" s="186"/>
      <c r="I594" s="186"/>
      <c r="J594" s="186"/>
      <c r="K594" s="186"/>
      <c r="L594" s="119">
        <v>8669532.2100000009</v>
      </c>
      <c r="M594" s="120"/>
      <c r="N594" s="121">
        <v>87544394.099999994</v>
      </c>
      <c r="O594" s="128"/>
      <c r="P594" s="128"/>
      <c r="Q594" s="128"/>
      <c r="FN594" s="59"/>
      <c r="FP594" s="59" t="s">
        <v>418</v>
      </c>
    </row>
    <row r="595" spans="1:235" customFormat="1" ht="16.5" x14ac:dyDescent="0.3">
      <c r="A595" s="112"/>
      <c r="B595" s="118"/>
      <c r="C595" s="186" t="s">
        <v>419</v>
      </c>
      <c r="D595" s="186"/>
      <c r="E595" s="186"/>
      <c r="F595" s="186"/>
      <c r="G595" s="186"/>
      <c r="H595" s="186"/>
      <c r="I595" s="186"/>
      <c r="J595" s="186"/>
      <c r="K595" s="186"/>
      <c r="L595" s="119">
        <v>8669532.2100000009</v>
      </c>
      <c r="M595" s="120"/>
      <c r="N595" s="121">
        <v>87544394.099999994</v>
      </c>
      <c r="O595" s="128"/>
      <c r="P595" s="128"/>
      <c r="Q595" s="128"/>
      <c r="FN595" s="59"/>
      <c r="FP595" s="59"/>
      <c r="FQ595" s="59" t="s">
        <v>419</v>
      </c>
    </row>
    <row r="596" spans="1:235" customFormat="1" ht="16.5" x14ac:dyDescent="0.3">
      <c r="A596" s="112"/>
      <c r="B596" s="71"/>
      <c r="C596" s="170" t="s">
        <v>306</v>
      </c>
      <c r="D596" s="170"/>
      <c r="E596" s="170"/>
      <c r="F596" s="170"/>
      <c r="G596" s="170"/>
      <c r="H596" s="170"/>
      <c r="I596" s="170"/>
      <c r="J596" s="170"/>
      <c r="K596" s="170"/>
      <c r="L596" s="116"/>
      <c r="M596" s="114"/>
      <c r="N596" s="117"/>
      <c r="O596" s="128"/>
      <c r="P596" s="128"/>
      <c r="Q596" s="128"/>
      <c r="FN596" s="59"/>
      <c r="FO596" s="69" t="s">
        <v>306</v>
      </c>
      <c r="FP596" s="59"/>
      <c r="FQ596" s="59"/>
    </row>
    <row r="597" spans="1:235" customFormat="1" ht="16.5" x14ac:dyDescent="0.3">
      <c r="A597" s="112"/>
      <c r="B597" s="71"/>
      <c r="C597" s="170" t="s">
        <v>307</v>
      </c>
      <c r="D597" s="170"/>
      <c r="E597" s="170"/>
      <c r="F597" s="170"/>
      <c r="G597" s="170"/>
      <c r="H597" s="170"/>
      <c r="I597" s="170"/>
      <c r="J597" s="170"/>
      <c r="K597" s="170"/>
      <c r="L597" s="116"/>
      <c r="M597" s="114"/>
      <c r="N597" s="117"/>
      <c r="O597" s="128"/>
      <c r="P597" s="128"/>
      <c r="Q597" s="128"/>
      <c r="FN597" s="59"/>
      <c r="FO597" s="69" t="s">
        <v>307</v>
      </c>
      <c r="FP597" s="59"/>
      <c r="FQ597" s="59"/>
    </row>
    <row r="598" spans="1:235" customFormat="1" ht="16.5" x14ac:dyDescent="0.3">
      <c r="A598" s="112"/>
      <c r="B598" s="71"/>
      <c r="C598" s="170" t="s">
        <v>308</v>
      </c>
      <c r="D598" s="170"/>
      <c r="E598" s="170"/>
      <c r="F598" s="170"/>
      <c r="G598" s="170"/>
      <c r="H598" s="170"/>
      <c r="I598" s="170"/>
      <c r="J598" s="170"/>
      <c r="K598" s="170"/>
      <c r="L598" s="116"/>
      <c r="M598" s="114"/>
      <c r="N598" s="117"/>
      <c r="O598" s="128"/>
      <c r="P598" s="128"/>
      <c r="Q598" s="128"/>
      <c r="FN598" s="59"/>
      <c r="FO598" s="69" t="s">
        <v>308</v>
      </c>
      <c r="FP598" s="59"/>
      <c r="FQ598" s="59"/>
    </row>
    <row r="599" spans="1:235" customFormat="1" ht="1.5" customHeight="1" x14ac:dyDescent="0.25">
      <c r="B599" s="106"/>
      <c r="C599" s="104"/>
      <c r="D599" s="104"/>
      <c r="E599" s="104"/>
      <c r="F599" s="104"/>
      <c r="G599" s="104"/>
      <c r="H599" s="104"/>
      <c r="I599" s="104"/>
      <c r="J599" s="104"/>
      <c r="K599" s="104"/>
      <c r="L599" s="119"/>
      <c r="M599" s="129"/>
      <c r="N599" s="130"/>
    </row>
    <row r="600" spans="1:235" customFormat="1" ht="26.25" customHeight="1" x14ac:dyDescent="0.25">
      <c r="A600" s="131"/>
      <c r="B600" s="132"/>
      <c r="C600" s="132"/>
      <c r="D600" s="132"/>
      <c r="E600" s="132"/>
      <c r="F600" s="132"/>
      <c r="G600" s="132"/>
      <c r="H600" s="132"/>
      <c r="I600" s="132"/>
      <c r="J600" s="132"/>
      <c r="K600" s="132"/>
      <c r="L600" s="132"/>
      <c r="M600" s="132"/>
      <c r="N600" s="132"/>
    </row>
    <row r="601" spans="1:235" s="41" customFormat="1" ht="15" x14ac:dyDescent="0.25">
      <c r="A601" s="24"/>
      <c r="B601" s="133" t="s">
        <v>420</v>
      </c>
      <c r="C601" s="189"/>
      <c r="D601" s="189"/>
      <c r="E601" s="189"/>
      <c r="F601" s="189"/>
      <c r="G601" s="189"/>
      <c r="H601" s="190"/>
      <c r="I601" s="190"/>
      <c r="J601" s="190"/>
      <c r="K601" s="190"/>
      <c r="L601" s="190"/>
      <c r="M601"/>
      <c r="N601"/>
      <c r="O601"/>
      <c r="P601"/>
      <c r="Q601"/>
      <c r="R601"/>
      <c r="S601"/>
      <c r="T601"/>
      <c r="U601"/>
      <c r="V601"/>
      <c r="W601"/>
      <c r="X601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27"/>
      <c r="AQ601" s="27"/>
      <c r="AR601" s="27"/>
      <c r="AS601" s="27"/>
      <c r="AT601" s="27"/>
      <c r="AU601" s="27"/>
      <c r="AV601" s="27"/>
      <c r="AW601" s="27"/>
      <c r="AX601" s="27"/>
      <c r="AY601" s="27"/>
      <c r="AZ601" s="27"/>
      <c r="BA601" s="27"/>
      <c r="BB601" s="27"/>
      <c r="BC601" s="27"/>
      <c r="BD601" s="27"/>
      <c r="BE601" s="27"/>
      <c r="BF601" s="27"/>
      <c r="BG601" s="27"/>
      <c r="BH601" s="27"/>
      <c r="BI601" s="27"/>
      <c r="BJ601" s="27"/>
      <c r="BK601" s="27"/>
      <c r="BL601" s="27"/>
      <c r="BM601" s="27"/>
      <c r="BN601" s="27"/>
      <c r="BO601" s="27"/>
      <c r="BP601" s="27"/>
      <c r="BQ601" s="27"/>
      <c r="BR601" s="27"/>
      <c r="BS601" s="27"/>
      <c r="BT601" s="27"/>
      <c r="BU601" s="27"/>
      <c r="BV601" s="27"/>
      <c r="BW601" s="27"/>
      <c r="BX601" s="27"/>
      <c r="BY601" s="27"/>
      <c r="BZ601" s="27"/>
      <c r="CA601" s="27"/>
      <c r="CB601" s="27"/>
      <c r="CC601" s="27"/>
      <c r="CD601" s="27"/>
      <c r="CE601" s="27"/>
      <c r="CF601" s="27"/>
      <c r="CG601" s="27"/>
      <c r="CH601" s="27"/>
      <c r="CI601" s="27"/>
      <c r="CJ601" s="27"/>
      <c r="CK601" s="27"/>
      <c r="CL601" s="27"/>
      <c r="CM601" s="27"/>
      <c r="CN601" s="27"/>
      <c r="CO601" s="27"/>
      <c r="CP601" s="27"/>
      <c r="CQ601" s="27"/>
      <c r="CR601" s="27"/>
      <c r="CS601" s="27"/>
      <c r="CT601" s="27"/>
      <c r="CU601" s="27"/>
      <c r="CV601" s="27"/>
      <c r="CW601" s="27"/>
      <c r="CX601" s="27"/>
      <c r="CY601" s="27"/>
      <c r="CZ601" s="27"/>
      <c r="DA601" s="27"/>
      <c r="DB601" s="27"/>
      <c r="DC601" s="27"/>
      <c r="DD601" s="27"/>
      <c r="DE601" s="27"/>
      <c r="DF601" s="27"/>
      <c r="DG601" s="27"/>
      <c r="DH601" s="27"/>
      <c r="DI601" s="27"/>
      <c r="DJ601" s="27"/>
      <c r="DK601" s="27"/>
      <c r="DL601" s="27"/>
      <c r="DM601" s="27"/>
      <c r="DN601" s="27"/>
      <c r="DO601" s="27"/>
      <c r="DP601" s="27"/>
      <c r="DQ601" s="27"/>
      <c r="DR601" s="27"/>
      <c r="DS601" s="27"/>
      <c r="DT601" s="27"/>
      <c r="DU601" s="27"/>
      <c r="DV601" s="27"/>
      <c r="DW601" s="27"/>
      <c r="DX601" s="27"/>
      <c r="DY601" s="27"/>
      <c r="DZ601" s="27"/>
      <c r="EA601" s="27"/>
      <c r="EB601" s="27"/>
      <c r="EC601" s="27"/>
      <c r="ED601" s="27"/>
      <c r="EE601" s="27"/>
      <c r="EF601" s="27"/>
      <c r="EG601" s="27"/>
      <c r="EH601" s="27"/>
      <c r="EI601" s="27"/>
      <c r="EJ601" s="27"/>
      <c r="EK601" s="27"/>
      <c r="EL601" s="27"/>
      <c r="EM601" s="27"/>
      <c r="EN601" s="27"/>
      <c r="EO601" s="27"/>
      <c r="EP601" s="27"/>
      <c r="EQ601" s="27"/>
      <c r="ER601" s="27"/>
      <c r="ES601" s="27"/>
      <c r="ET601" s="27"/>
      <c r="EU601" s="27"/>
      <c r="EV601" s="27"/>
      <c r="EW601" s="27"/>
      <c r="EX601" s="27"/>
      <c r="EY601" s="27"/>
      <c r="EZ601" s="27"/>
      <c r="FA601" s="27"/>
      <c r="FB601" s="27"/>
      <c r="FC601" s="27"/>
      <c r="FD601" s="27"/>
      <c r="FE601" s="27"/>
      <c r="FF601" s="27"/>
      <c r="FG601" s="27"/>
      <c r="FH601" s="27"/>
      <c r="FI601" s="27"/>
      <c r="FJ601" s="27"/>
      <c r="FK601" s="27"/>
      <c r="FL601" s="27"/>
      <c r="FM601" s="27"/>
      <c r="FN601" s="27"/>
      <c r="FO601" s="27"/>
      <c r="FP601" s="27"/>
      <c r="FQ601" s="27"/>
      <c r="FR601" s="27" t="s">
        <v>76</v>
      </c>
      <c r="FS601" s="27" t="s">
        <v>76</v>
      </c>
      <c r="FT601" s="27" t="s">
        <v>76</v>
      </c>
      <c r="FU601" s="27" t="s">
        <v>76</v>
      </c>
      <c r="FV601" s="27" t="s">
        <v>76</v>
      </c>
      <c r="FW601" s="27" t="s">
        <v>76</v>
      </c>
      <c r="FX601" s="27" t="s">
        <v>76</v>
      </c>
      <c r="FY601" s="27" t="s">
        <v>76</v>
      </c>
      <c r="FZ601" s="27" t="s">
        <v>76</v>
      </c>
      <c r="GA601" s="27" t="s">
        <v>76</v>
      </c>
      <c r="GB601" s="27"/>
      <c r="GC601" s="27"/>
      <c r="GD601" s="27"/>
      <c r="GE601" s="27"/>
      <c r="GF601" s="27"/>
      <c r="GG601" s="27"/>
      <c r="GH601" s="27"/>
      <c r="GI601" s="27"/>
      <c r="GJ601" s="27"/>
      <c r="GK601" s="27"/>
      <c r="GL601" s="27"/>
      <c r="GM601" s="27"/>
      <c r="GN601" s="27"/>
      <c r="GO601" s="27"/>
      <c r="GP601" s="27"/>
      <c r="GQ601" s="27"/>
      <c r="GR601" s="27"/>
      <c r="GS601" s="27"/>
      <c r="GT601" s="27"/>
      <c r="GU601" s="27"/>
      <c r="GV601" s="27"/>
      <c r="GW601" s="27"/>
      <c r="GX601" s="27"/>
      <c r="GY601" s="27"/>
      <c r="GZ601" s="27"/>
      <c r="HA601" s="27"/>
      <c r="HB601" s="27"/>
      <c r="HC601" s="27"/>
      <c r="HD601" s="27"/>
      <c r="HE601" s="27"/>
      <c r="HF601" s="27"/>
      <c r="HG601" s="27"/>
      <c r="HH601" s="27"/>
      <c r="HI601" s="27"/>
      <c r="HJ601" s="27"/>
      <c r="HK601" s="27"/>
      <c r="HL601" s="27"/>
      <c r="HM601" s="27"/>
      <c r="HN601" s="27"/>
      <c r="HO601" s="27"/>
      <c r="HP601" s="27"/>
      <c r="HQ601" s="27"/>
      <c r="HR601" s="27"/>
      <c r="HS601" s="27"/>
      <c r="HT601" s="27"/>
      <c r="HU601" s="27"/>
      <c r="HV601" s="27"/>
      <c r="HW601" s="27"/>
      <c r="HX601" s="27"/>
      <c r="HY601" s="27"/>
      <c r="HZ601" s="27"/>
      <c r="IA601" s="27"/>
    </row>
    <row r="602" spans="1:235" s="134" customFormat="1" ht="16.5" customHeight="1" x14ac:dyDescent="0.25">
      <c r="A602" s="26"/>
      <c r="B602" s="133"/>
      <c r="C602" s="188" t="s">
        <v>421</v>
      </c>
      <c r="D602" s="188"/>
      <c r="E602" s="188"/>
      <c r="F602" s="188"/>
      <c r="G602" s="188"/>
      <c r="H602" s="188"/>
      <c r="I602" s="188"/>
      <c r="J602" s="188"/>
      <c r="K602" s="188"/>
      <c r="L602" s="188"/>
      <c r="Y602" s="135"/>
      <c r="Z602" s="135"/>
      <c r="AA602" s="135"/>
      <c r="AB602" s="135"/>
      <c r="AC602" s="135"/>
      <c r="AD602" s="135"/>
      <c r="AE602" s="135"/>
      <c r="AF602" s="135"/>
      <c r="AG602" s="135"/>
      <c r="AH602" s="135"/>
      <c r="AI602" s="135"/>
      <c r="AJ602" s="135"/>
      <c r="AK602" s="135"/>
      <c r="AL602" s="135"/>
      <c r="AM602" s="135"/>
      <c r="AN602" s="135"/>
      <c r="AO602" s="135"/>
      <c r="AP602" s="135"/>
      <c r="AQ602" s="135"/>
      <c r="AR602" s="135"/>
      <c r="AS602" s="135"/>
      <c r="AT602" s="135"/>
      <c r="AU602" s="135"/>
      <c r="AV602" s="135"/>
      <c r="AW602" s="135"/>
      <c r="AX602" s="135"/>
      <c r="AY602" s="135"/>
      <c r="AZ602" s="135"/>
      <c r="BA602" s="135"/>
      <c r="BB602" s="135"/>
      <c r="BC602" s="135"/>
      <c r="BD602" s="135"/>
      <c r="BE602" s="135"/>
      <c r="BF602" s="135"/>
      <c r="BG602" s="135"/>
      <c r="BH602" s="135"/>
      <c r="BI602" s="135"/>
      <c r="BJ602" s="135"/>
      <c r="BK602" s="135"/>
      <c r="BL602" s="135"/>
      <c r="BM602" s="135"/>
      <c r="BN602" s="135"/>
      <c r="BO602" s="135"/>
      <c r="BP602" s="135"/>
      <c r="BQ602" s="135"/>
      <c r="BR602" s="135"/>
      <c r="BS602" s="135"/>
      <c r="BT602" s="135"/>
      <c r="BU602" s="135"/>
      <c r="BV602" s="135"/>
      <c r="BW602" s="135"/>
      <c r="BX602" s="135"/>
      <c r="BY602" s="135"/>
      <c r="BZ602" s="135"/>
      <c r="CA602" s="135"/>
      <c r="CB602" s="135"/>
      <c r="CC602" s="135"/>
      <c r="CD602" s="135"/>
      <c r="CE602" s="135"/>
      <c r="CF602" s="135"/>
      <c r="CG602" s="135"/>
      <c r="CH602" s="135"/>
      <c r="CI602" s="135"/>
      <c r="CJ602" s="135"/>
      <c r="CK602" s="135"/>
      <c r="CL602" s="135"/>
      <c r="CM602" s="135"/>
      <c r="CN602" s="135"/>
      <c r="CO602" s="135"/>
      <c r="CP602" s="135"/>
      <c r="CQ602" s="135"/>
      <c r="CR602" s="135"/>
      <c r="CS602" s="135"/>
      <c r="CT602" s="135"/>
      <c r="CU602" s="135"/>
      <c r="CV602" s="135"/>
      <c r="CW602" s="135"/>
      <c r="CX602" s="135"/>
      <c r="CY602" s="135"/>
      <c r="CZ602" s="135"/>
      <c r="DA602" s="135"/>
      <c r="DB602" s="135"/>
      <c r="DC602" s="135"/>
      <c r="DD602" s="135"/>
      <c r="DE602" s="135"/>
      <c r="DF602" s="135"/>
      <c r="DG602" s="135"/>
      <c r="DH602" s="135"/>
      <c r="DI602" s="135"/>
      <c r="DJ602" s="135"/>
      <c r="DK602" s="135"/>
      <c r="DL602" s="135"/>
      <c r="DM602" s="135"/>
      <c r="DN602" s="135"/>
      <c r="DO602" s="135"/>
      <c r="DP602" s="135"/>
      <c r="DQ602" s="135"/>
      <c r="DR602" s="135"/>
      <c r="DS602" s="135"/>
      <c r="DT602" s="135"/>
      <c r="DU602" s="135"/>
      <c r="DV602" s="135"/>
      <c r="DW602" s="135"/>
      <c r="DX602" s="135"/>
      <c r="DY602" s="135"/>
      <c r="DZ602" s="135"/>
      <c r="EA602" s="135"/>
      <c r="EB602" s="135"/>
      <c r="EC602" s="135"/>
      <c r="ED602" s="135"/>
      <c r="EE602" s="135"/>
      <c r="EF602" s="135"/>
      <c r="EG602" s="135"/>
      <c r="EH602" s="135"/>
      <c r="EI602" s="135"/>
      <c r="EJ602" s="135"/>
      <c r="EK602" s="135"/>
      <c r="EL602" s="135"/>
      <c r="EM602" s="135"/>
      <c r="EN602" s="135"/>
      <c r="EO602" s="135"/>
      <c r="EP602" s="135"/>
      <c r="EQ602" s="135"/>
      <c r="ER602" s="135"/>
      <c r="ES602" s="135"/>
      <c r="ET602" s="135"/>
      <c r="EU602" s="135"/>
      <c r="EV602" s="135"/>
      <c r="EW602" s="135"/>
      <c r="EX602" s="135"/>
      <c r="EY602" s="135"/>
      <c r="EZ602" s="135"/>
      <c r="FA602" s="135"/>
      <c r="FB602" s="135"/>
      <c r="FC602" s="135"/>
      <c r="FD602" s="135"/>
      <c r="FE602" s="135"/>
      <c r="FF602" s="135"/>
      <c r="FG602" s="135"/>
      <c r="FH602" s="135"/>
      <c r="FI602" s="135"/>
      <c r="FJ602" s="135"/>
      <c r="FK602" s="135"/>
      <c r="FL602" s="135"/>
      <c r="FM602" s="135"/>
      <c r="FN602" s="135"/>
      <c r="FO602" s="135"/>
      <c r="FP602" s="135"/>
      <c r="FQ602" s="135"/>
      <c r="FR602" s="135"/>
      <c r="FS602" s="135"/>
      <c r="FT602" s="135"/>
      <c r="FU602" s="135"/>
      <c r="FV602" s="135"/>
      <c r="FW602" s="135"/>
      <c r="FX602" s="135"/>
      <c r="FY602" s="135"/>
      <c r="FZ602" s="135"/>
      <c r="GA602" s="135"/>
      <c r="GB602" s="135"/>
      <c r="GC602" s="135"/>
      <c r="GD602" s="135"/>
      <c r="GE602" s="135"/>
      <c r="GF602" s="135"/>
      <c r="GG602" s="135"/>
      <c r="GH602" s="135"/>
      <c r="GI602" s="135"/>
      <c r="GJ602" s="135"/>
      <c r="GK602" s="135"/>
      <c r="GL602" s="135"/>
      <c r="GM602" s="135"/>
      <c r="GN602" s="135"/>
      <c r="GO602" s="135"/>
      <c r="GP602" s="135"/>
      <c r="GQ602" s="135"/>
      <c r="GR602" s="135"/>
      <c r="GS602" s="135"/>
      <c r="GT602" s="135"/>
      <c r="GU602" s="135"/>
      <c r="GV602" s="135"/>
      <c r="GW602" s="135"/>
      <c r="GX602" s="135"/>
      <c r="GY602" s="135"/>
      <c r="GZ602" s="135"/>
      <c r="HA602" s="135"/>
      <c r="HB602" s="135"/>
      <c r="HC602" s="135"/>
      <c r="HD602" s="135"/>
      <c r="HE602" s="135"/>
      <c r="HF602" s="135"/>
      <c r="HG602" s="135"/>
      <c r="HH602" s="135"/>
      <c r="HI602" s="135"/>
      <c r="HJ602" s="135"/>
      <c r="HK602" s="135"/>
      <c r="HL602" s="135"/>
      <c r="HM602" s="135"/>
      <c r="HN602" s="135"/>
      <c r="HO602" s="135"/>
      <c r="HP602" s="135"/>
      <c r="HQ602" s="135"/>
      <c r="HR602" s="135"/>
      <c r="HS602" s="135"/>
      <c r="HT602" s="135"/>
      <c r="HU602" s="135"/>
      <c r="HV602" s="135"/>
      <c r="HW602" s="135"/>
      <c r="HX602" s="135"/>
      <c r="HY602" s="135"/>
      <c r="HZ602" s="135"/>
      <c r="IA602" s="135"/>
    </row>
    <row r="603" spans="1:235" s="41" customFormat="1" ht="15" x14ac:dyDescent="0.25">
      <c r="A603" s="24"/>
      <c r="B603" s="133" t="s">
        <v>422</v>
      </c>
      <c r="C603" s="189"/>
      <c r="D603" s="189"/>
      <c r="E603" s="189"/>
      <c r="F603" s="189"/>
      <c r="G603" s="189"/>
      <c r="H603" s="190"/>
      <c r="I603" s="190"/>
      <c r="J603" s="190"/>
      <c r="K603" s="190"/>
      <c r="L603" s="190"/>
      <c r="M603"/>
      <c r="N603"/>
      <c r="O603"/>
      <c r="P603"/>
      <c r="Q603"/>
      <c r="R603"/>
      <c r="S603"/>
      <c r="T603"/>
      <c r="U603"/>
      <c r="V603"/>
      <c r="W603"/>
      <c r="X603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27"/>
      <c r="AQ603" s="27"/>
      <c r="AR603" s="27"/>
      <c r="AS603" s="27"/>
      <c r="AT603" s="27"/>
      <c r="AU603" s="27"/>
      <c r="AV603" s="27"/>
      <c r="AW603" s="27"/>
      <c r="AX603" s="27"/>
      <c r="AY603" s="27"/>
      <c r="AZ603" s="27"/>
      <c r="BA603" s="27"/>
      <c r="BB603" s="27"/>
      <c r="BC603" s="27"/>
      <c r="BD603" s="27"/>
      <c r="BE603" s="27"/>
      <c r="BF603" s="27"/>
      <c r="BG603" s="27"/>
      <c r="BH603" s="27"/>
      <c r="BI603" s="27"/>
      <c r="BJ603" s="27"/>
      <c r="BK603" s="27"/>
      <c r="BL603" s="27"/>
      <c r="BM603" s="27"/>
      <c r="BN603" s="27"/>
      <c r="BO603" s="27"/>
      <c r="BP603" s="27"/>
      <c r="BQ603" s="27"/>
      <c r="BR603" s="27"/>
      <c r="BS603" s="27"/>
      <c r="BT603" s="27"/>
      <c r="BU603" s="27"/>
      <c r="BV603" s="27"/>
      <c r="BW603" s="27"/>
      <c r="BX603" s="27"/>
      <c r="BY603" s="27"/>
      <c r="BZ603" s="27"/>
      <c r="CA603" s="27"/>
      <c r="CB603" s="27"/>
      <c r="CC603" s="27"/>
      <c r="CD603" s="27"/>
      <c r="CE603" s="27"/>
      <c r="CF603" s="27"/>
      <c r="CG603" s="27"/>
      <c r="CH603" s="27"/>
      <c r="CI603" s="27"/>
      <c r="CJ603" s="27"/>
      <c r="CK603" s="27"/>
      <c r="CL603" s="27"/>
      <c r="CM603" s="27"/>
      <c r="CN603" s="27"/>
      <c r="CO603" s="27"/>
      <c r="CP603" s="27"/>
      <c r="CQ603" s="27"/>
      <c r="CR603" s="27"/>
      <c r="CS603" s="27"/>
      <c r="CT603" s="27"/>
      <c r="CU603" s="27"/>
      <c r="CV603" s="27"/>
      <c r="CW603" s="27"/>
      <c r="CX603" s="27"/>
      <c r="CY603" s="27"/>
      <c r="CZ603" s="27"/>
      <c r="DA603" s="27"/>
      <c r="DB603" s="27"/>
      <c r="DC603" s="27"/>
      <c r="DD603" s="27"/>
      <c r="DE603" s="27"/>
      <c r="DF603" s="27"/>
      <c r="DG603" s="27"/>
      <c r="DH603" s="27"/>
      <c r="DI603" s="27"/>
      <c r="DJ603" s="27"/>
      <c r="DK603" s="27"/>
      <c r="DL603" s="27"/>
      <c r="DM603" s="27"/>
      <c r="DN603" s="27"/>
      <c r="DO603" s="27"/>
      <c r="DP603" s="27"/>
      <c r="DQ603" s="27"/>
      <c r="DR603" s="27"/>
      <c r="DS603" s="27"/>
      <c r="DT603" s="27"/>
      <c r="DU603" s="27"/>
      <c r="DV603" s="27"/>
      <c r="DW603" s="27"/>
      <c r="DX603" s="27"/>
      <c r="DY603" s="27"/>
      <c r="DZ603" s="27"/>
      <c r="EA603" s="27"/>
      <c r="EB603" s="27"/>
      <c r="EC603" s="27"/>
      <c r="ED603" s="27"/>
      <c r="EE603" s="27"/>
      <c r="EF603" s="27"/>
      <c r="EG603" s="27"/>
      <c r="EH603" s="27"/>
      <c r="EI603" s="27"/>
      <c r="EJ603" s="27"/>
      <c r="EK603" s="27"/>
      <c r="EL603" s="27"/>
      <c r="EM603" s="27"/>
      <c r="EN603" s="27"/>
      <c r="EO603" s="27"/>
      <c r="EP603" s="27"/>
      <c r="EQ603" s="27"/>
      <c r="ER603" s="27"/>
      <c r="ES603" s="27"/>
      <c r="ET603" s="27"/>
      <c r="EU603" s="27"/>
      <c r="EV603" s="27"/>
      <c r="EW603" s="27"/>
      <c r="EX603" s="27"/>
      <c r="EY603" s="27"/>
      <c r="EZ603" s="27"/>
      <c r="FA603" s="27"/>
      <c r="FB603" s="27"/>
      <c r="FC603" s="27"/>
      <c r="FD603" s="27"/>
      <c r="FE603" s="27"/>
      <c r="FF603" s="27"/>
      <c r="FG603" s="27"/>
      <c r="FH603" s="27"/>
      <c r="FI603" s="27"/>
      <c r="FJ603" s="27"/>
      <c r="FK603" s="27"/>
      <c r="FL603" s="27"/>
      <c r="FM603" s="27"/>
      <c r="FN603" s="27"/>
      <c r="FO603" s="27"/>
      <c r="FP603" s="27"/>
      <c r="FQ603" s="27"/>
      <c r="FR603" s="27"/>
      <c r="FS603" s="27"/>
      <c r="FT603" s="27"/>
      <c r="FU603" s="27"/>
      <c r="FV603" s="27"/>
      <c r="FW603" s="27"/>
      <c r="FX603" s="27"/>
      <c r="FY603" s="27"/>
      <c r="FZ603" s="27"/>
      <c r="GA603" s="27"/>
      <c r="GB603" s="27" t="s">
        <v>76</v>
      </c>
      <c r="GC603" s="27" t="s">
        <v>76</v>
      </c>
      <c r="GD603" s="27" t="s">
        <v>76</v>
      </c>
      <c r="GE603" s="27" t="s">
        <v>76</v>
      </c>
      <c r="GF603" s="27" t="s">
        <v>76</v>
      </c>
      <c r="GG603" s="27" t="s">
        <v>76</v>
      </c>
      <c r="GH603" s="27" t="s">
        <v>76</v>
      </c>
      <c r="GI603" s="27" t="s">
        <v>76</v>
      </c>
      <c r="GJ603" s="27" t="s">
        <v>76</v>
      </c>
      <c r="GK603" s="27" t="s">
        <v>76</v>
      </c>
      <c r="GL603" s="27"/>
      <c r="GM603" s="27"/>
      <c r="GN603" s="27"/>
      <c r="GO603" s="27"/>
      <c r="GP603" s="27"/>
      <c r="GQ603" s="27"/>
      <c r="GR603" s="27"/>
      <c r="GS603" s="27"/>
      <c r="GT603" s="27"/>
      <c r="GU603" s="27"/>
      <c r="GV603" s="27"/>
      <c r="GW603" s="27"/>
      <c r="GX603" s="27"/>
      <c r="GY603" s="27"/>
      <c r="GZ603" s="27"/>
      <c r="HA603" s="27"/>
      <c r="HB603" s="27"/>
      <c r="HC603" s="27"/>
      <c r="HD603" s="27"/>
      <c r="HE603" s="27"/>
      <c r="HF603" s="27"/>
      <c r="HG603" s="27"/>
      <c r="HH603" s="27"/>
      <c r="HI603" s="27"/>
      <c r="HJ603" s="27"/>
      <c r="HK603" s="27"/>
      <c r="HL603" s="27"/>
      <c r="HM603" s="27"/>
      <c r="HN603" s="27"/>
      <c r="HO603" s="27"/>
      <c r="HP603" s="27"/>
      <c r="HQ603" s="27"/>
      <c r="HR603" s="27"/>
      <c r="HS603" s="27"/>
      <c r="HT603" s="27"/>
      <c r="HU603" s="27"/>
      <c r="HV603" s="27"/>
      <c r="HW603" s="27"/>
      <c r="HX603" s="27"/>
      <c r="HY603" s="27"/>
      <c r="HZ603" s="27"/>
      <c r="IA603" s="27"/>
    </row>
    <row r="604" spans="1:235" s="134" customFormat="1" ht="16.5" customHeight="1" x14ac:dyDescent="0.25">
      <c r="A604" s="26"/>
      <c r="C604" s="188" t="s">
        <v>421</v>
      </c>
      <c r="D604" s="188"/>
      <c r="E604" s="188"/>
      <c r="F604" s="188"/>
      <c r="G604" s="188"/>
      <c r="H604" s="188"/>
      <c r="I604" s="188"/>
      <c r="J604" s="188"/>
      <c r="K604" s="188"/>
      <c r="L604" s="188"/>
      <c r="Y604" s="135"/>
      <c r="Z604" s="135"/>
      <c r="AA604" s="135"/>
      <c r="AB604" s="135"/>
      <c r="AC604" s="135"/>
      <c r="AD604" s="135"/>
      <c r="AE604" s="135"/>
      <c r="AF604" s="135"/>
      <c r="AG604" s="135"/>
      <c r="AH604" s="135"/>
      <c r="AI604" s="135"/>
      <c r="AJ604" s="135"/>
      <c r="AK604" s="135"/>
      <c r="AL604" s="135"/>
      <c r="AM604" s="135"/>
      <c r="AN604" s="135"/>
      <c r="AO604" s="135"/>
      <c r="AP604" s="135"/>
      <c r="AQ604" s="135"/>
      <c r="AR604" s="135"/>
      <c r="AS604" s="135"/>
      <c r="AT604" s="135"/>
      <c r="AU604" s="135"/>
      <c r="AV604" s="135"/>
      <c r="AW604" s="135"/>
      <c r="AX604" s="135"/>
      <c r="AY604" s="135"/>
      <c r="AZ604" s="135"/>
      <c r="BA604" s="135"/>
      <c r="BB604" s="135"/>
      <c r="BC604" s="135"/>
      <c r="BD604" s="135"/>
      <c r="BE604" s="135"/>
      <c r="BF604" s="135"/>
      <c r="BG604" s="135"/>
      <c r="BH604" s="135"/>
      <c r="BI604" s="135"/>
      <c r="BJ604" s="135"/>
      <c r="BK604" s="135"/>
      <c r="BL604" s="135"/>
      <c r="BM604" s="135"/>
      <c r="BN604" s="135"/>
      <c r="BO604" s="135"/>
      <c r="BP604" s="135"/>
      <c r="BQ604" s="135"/>
      <c r="BR604" s="135"/>
      <c r="BS604" s="135"/>
      <c r="BT604" s="135"/>
      <c r="BU604" s="135"/>
      <c r="BV604" s="135"/>
      <c r="BW604" s="135"/>
      <c r="BX604" s="135"/>
      <c r="BY604" s="135"/>
      <c r="BZ604" s="135"/>
      <c r="CA604" s="135"/>
      <c r="CB604" s="135"/>
      <c r="CC604" s="135"/>
      <c r="CD604" s="135"/>
      <c r="CE604" s="135"/>
      <c r="CF604" s="135"/>
      <c r="CG604" s="135"/>
      <c r="CH604" s="135"/>
      <c r="CI604" s="135"/>
      <c r="CJ604" s="135"/>
      <c r="CK604" s="135"/>
      <c r="CL604" s="135"/>
      <c r="CM604" s="135"/>
      <c r="CN604" s="135"/>
      <c r="CO604" s="135"/>
      <c r="CP604" s="135"/>
      <c r="CQ604" s="135"/>
      <c r="CR604" s="135"/>
      <c r="CS604" s="135"/>
      <c r="CT604" s="135"/>
      <c r="CU604" s="135"/>
      <c r="CV604" s="135"/>
      <c r="CW604" s="135"/>
      <c r="CX604" s="135"/>
      <c r="CY604" s="135"/>
      <c r="CZ604" s="135"/>
      <c r="DA604" s="135"/>
      <c r="DB604" s="135"/>
      <c r="DC604" s="135"/>
      <c r="DD604" s="135"/>
      <c r="DE604" s="135"/>
      <c r="DF604" s="135"/>
      <c r="DG604" s="135"/>
      <c r="DH604" s="135"/>
      <c r="DI604" s="135"/>
      <c r="DJ604" s="135"/>
      <c r="DK604" s="135"/>
      <c r="DL604" s="135"/>
      <c r="DM604" s="135"/>
      <c r="DN604" s="135"/>
      <c r="DO604" s="135"/>
      <c r="DP604" s="135"/>
      <c r="DQ604" s="135"/>
      <c r="DR604" s="135"/>
      <c r="DS604" s="135"/>
      <c r="DT604" s="135"/>
      <c r="DU604" s="135"/>
      <c r="DV604" s="135"/>
      <c r="DW604" s="135"/>
      <c r="DX604" s="135"/>
      <c r="DY604" s="135"/>
      <c r="DZ604" s="135"/>
      <c r="EA604" s="135"/>
      <c r="EB604" s="135"/>
      <c r="EC604" s="135"/>
      <c r="ED604" s="135"/>
      <c r="EE604" s="135"/>
      <c r="EF604" s="135"/>
      <c r="EG604" s="135"/>
      <c r="EH604" s="135"/>
      <c r="EI604" s="135"/>
      <c r="EJ604" s="135"/>
      <c r="EK604" s="135"/>
      <c r="EL604" s="135"/>
      <c r="EM604" s="135"/>
      <c r="EN604" s="135"/>
      <c r="EO604" s="135"/>
      <c r="EP604" s="135"/>
      <c r="EQ604" s="135"/>
      <c r="ER604" s="135"/>
      <c r="ES604" s="135"/>
      <c r="ET604" s="135"/>
      <c r="EU604" s="135"/>
      <c r="EV604" s="135"/>
      <c r="EW604" s="135"/>
      <c r="EX604" s="135"/>
      <c r="EY604" s="135"/>
      <c r="EZ604" s="135"/>
      <c r="FA604" s="135"/>
      <c r="FB604" s="135"/>
      <c r="FC604" s="135"/>
      <c r="FD604" s="135"/>
      <c r="FE604" s="135"/>
      <c r="FF604" s="135"/>
      <c r="FG604" s="135"/>
      <c r="FH604" s="135"/>
      <c r="FI604" s="135"/>
      <c r="FJ604" s="135"/>
      <c r="FK604" s="135"/>
      <c r="FL604" s="135"/>
      <c r="FM604" s="135"/>
      <c r="FN604" s="135"/>
      <c r="FO604" s="135"/>
      <c r="FP604" s="135"/>
      <c r="FQ604" s="135"/>
      <c r="FR604" s="135"/>
      <c r="FS604" s="135"/>
      <c r="FT604" s="135"/>
      <c r="FU604" s="135"/>
      <c r="FV604" s="135"/>
      <c r="FW604" s="135"/>
      <c r="FX604" s="135"/>
      <c r="FY604" s="135"/>
      <c r="FZ604" s="135"/>
      <c r="GA604" s="135"/>
      <c r="GB604" s="135"/>
      <c r="GC604" s="135"/>
      <c r="GD604" s="135"/>
      <c r="GE604" s="135"/>
      <c r="GF604" s="135"/>
      <c r="GG604" s="135"/>
      <c r="GH604" s="135"/>
      <c r="GI604" s="135"/>
      <c r="GJ604" s="135"/>
      <c r="GK604" s="135"/>
      <c r="GL604" s="135"/>
      <c r="GM604" s="135"/>
      <c r="GN604" s="135"/>
      <c r="GO604" s="135"/>
      <c r="GP604" s="135"/>
      <c r="GQ604" s="135"/>
      <c r="GR604" s="135"/>
      <c r="GS604" s="135"/>
      <c r="GT604" s="135"/>
      <c r="GU604" s="135"/>
      <c r="GV604" s="135"/>
      <c r="GW604" s="135"/>
      <c r="GX604" s="135"/>
      <c r="GY604" s="135"/>
      <c r="GZ604" s="135"/>
      <c r="HA604" s="135"/>
      <c r="HB604" s="135"/>
      <c r="HC604" s="135"/>
      <c r="HD604" s="135"/>
      <c r="HE604" s="135"/>
      <c r="HF604" s="135"/>
      <c r="HG604" s="135"/>
      <c r="HH604" s="135"/>
      <c r="HI604" s="135"/>
      <c r="HJ604" s="135"/>
      <c r="HK604" s="135"/>
      <c r="HL604" s="135"/>
      <c r="HM604" s="135"/>
      <c r="HN604" s="135"/>
      <c r="HO604" s="135"/>
      <c r="HP604" s="135"/>
      <c r="HQ604" s="135"/>
      <c r="HR604" s="135"/>
      <c r="HS604" s="135"/>
      <c r="HT604" s="135"/>
      <c r="HU604" s="135"/>
      <c r="HV604" s="135"/>
      <c r="HW604" s="135"/>
      <c r="HX604" s="135"/>
      <c r="HY604" s="135"/>
      <c r="HZ604" s="135"/>
      <c r="IA604" s="135"/>
    </row>
    <row r="605" spans="1:235" customFormat="1" ht="21" customHeight="1" x14ac:dyDescent="0.25"/>
    <row r="606" spans="1:235" s="41" customFormat="1" ht="22.5" customHeight="1" x14ac:dyDescent="0.25">
      <c r="A606" s="187" t="s">
        <v>423</v>
      </c>
      <c r="B606" s="187"/>
      <c r="C606" s="187"/>
      <c r="D606" s="187"/>
      <c r="E606" s="187"/>
      <c r="F606" s="187"/>
      <c r="G606" s="187"/>
      <c r="H606" s="187"/>
      <c r="I606" s="187"/>
      <c r="J606" s="187"/>
      <c r="K606" s="187"/>
      <c r="L606" s="187"/>
      <c r="M606" s="187"/>
      <c r="N606" s="187"/>
      <c r="O606" s="126"/>
      <c r="P606" s="126"/>
      <c r="Q606"/>
      <c r="R606"/>
      <c r="S606"/>
      <c r="T606"/>
      <c r="U606"/>
      <c r="V606"/>
      <c r="W606"/>
      <c r="X606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  <c r="AR606" s="27"/>
      <c r="AS606" s="27"/>
      <c r="AT606" s="27"/>
      <c r="AU606" s="27"/>
      <c r="AV606" s="27"/>
      <c r="AW606" s="27"/>
      <c r="AX606" s="27"/>
      <c r="AY606" s="27"/>
      <c r="AZ606" s="27"/>
      <c r="BA606" s="27"/>
      <c r="BB606" s="27"/>
      <c r="BC606" s="27"/>
      <c r="BD606" s="27"/>
      <c r="BE606" s="27"/>
      <c r="BF606" s="27"/>
      <c r="BG606" s="27"/>
      <c r="BH606" s="27"/>
      <c r="BI606" s="27"/>
      <c r="BJ606" s="27"/>
      <c r="BK606" s="27"/>
      <c r="BL606" s="27"/>
      <c r="BM606" s="27"/>
      <c r="BN606" s="27"/>
      <c r="BO606" s="27"/>
      <c r="BP606" s="27"/>
      <c r="BQ606" s="27"/>
      <c r="BR606" s="27"/>
      <c r="BS606" s="27"/>
      <c r="BT606" s="27"/>
      <c r="BU606" s="27"/>
      <c r="BV606" s="27"/>
      <c r="BW606" s="27"/>
      <c r="BX606" s="27"/>
      <c r="BY606" s="27"/>
      <c r="BZ606" s="27"/>
      <c r="CA606" s="27"/>
      <c r="CB606" s="27"/>
      <c r="CC606" s="27"/>
      <c r="CD606" s="27"/>
      <c r="CE606" s="27"/>
      <c r="CF606" s="27"/>
      <c r="CG606" s="27"/>
      <c r="CH606" s="27"/>
      <c r="CI606" s="27"/>
      <c r="CJ606" s="27"/>
      <c r="CK606" s="27"/>
      <c r="CL606" s="27"/>
      <c r="CM606" s="27"/>
      <c r="CN606" s="27"/>
      <c r="CO606" s="27"/>
      <c r="CP606" s="27"/>
      <c r="CQ606" s="27"/>
      <c r="CR606" s="27"/>
      <c r="CS606" s="27"/>
      <c r="CT606" s="27"/>
      <c r="CU606" s="27"/>
      <c r="CV606" s="27"/>
      <c r="CW606" s="27"/>
      <c r="CX606" s="27"/>
      <c r="CY606" s="27"/>
      <c r="CZ606" s="27"/>
      <c r="DA606" s="27"/>
      <c r="DB606" s="27"/>
      <c r="DC606" s="27"/>
      <c r="DD606" s="27"/>
      <c r="DE606" s="27"/>
      <c r="DF606" s="27"/>
      <c r="DG606" s="27"/>
      <c r="DH606" s="27"/>
      <c r="DI606" s="27"/>
      <c r="DJ606" s="27"/>
      <c r="DK606" s="27"/>
      <c r="DL606" s="27"/>
      <c r="DM606" s="27"/>
      <c r="DN606" s="27"/>
      <c r="DO606" s="27"/>
      <c r="DP606" s="27"/>
      <c r="DQ606" s="27"/>
      <c r="DR606" s="27"/>
      <c r="DS606" s="27"/>
      <c r="DT606" s="27"/>
      <c r="DU606" s="27"/>
      <c r="DV606" s="27"/>
      <c r="DW606" s="27"/>
      <c r="DX606" s="27"/>
      <c r="DY606" s="27"/>
      <c r="DZ606" s="27"/>
      <c r="EA606" s="27"/>
      <c r="EB606" s="27"/>
      <c r="EC606" s="27"/>
      <c r="ED606" s="27"/>
      <c r="EE606" s="27"/>
      <c r="EF606" s="27"/>
      <c r="EG606" s="27"/>
      <c r="EH606" s="27"/>
      <c r="EI606" s="27"/>
      <c r="EJ606" s="27"/>
      <c r="EK606" s="27"/>
      <c r="EL606" s="27"/>
      <c r="EM606" s="27"/>
      <c r="EN606" s="27"/>
      <c r="EO606" s="27"/>
      <c r="EP606" s="27"/>
      <c r="EQ606" s="27"/>
      <c r="ER606" s="27"/>
      <c r="ES606" s="27"/>
      <c r="ET606" s="27"/>
      <c r="EU606" s="27"/>
      <c r="EV606" s="27"/>
      <c r="EW606" s="27"/>
      <c r="EX606" s="27"/>
      <c r="EY606" s="27"/>
      <c r="EZ606" s="27"/>
      <c r="FA606" s="27"/>
      <c r="FB606" s="27"/>
      <c r="FC606" s="27"/>
      <c r="FD606" s="27"/>
      <c r="FE606" s="27"/>
      <c r="FF606" s="27"/>
      <c r="FG606" s="27"/>
      <c r="FH606" s="27"/>
      <c r="FI606" s="27"/>
      <c r="FJ606" s="27"/>
      <c r="FK606" s="27"/>
      <c r="FL606" s="27"/>
      <c r="FM606" s="27"/>
      <c r="FN606" s="27"/>
      <c r="FO606" s="27"/>
      <c r="FP606" s="27"/>
      <c r="FQ606" s="27"/>
      <c r="FR606" s="27"/>
      <c r="FS606" s="27"/>
      <c r="FT606" s="27"/>
      <c r="FU606" s="27"/>
      <c r="FV606" s="27"/>
      <c r="FW606" s="27"/>
      <c r="FX606" s="27"/>
      <c r="FY606" s="27"/>
      <c r="FZ606" s="27"/>
      <c r="GA606" s="27"/>
      <c r="GB606" s="27"/>
      <c r="GC606" s="27"/>
      <c r="GD606" s="27"/>
      <c r="GE606" s="27"/>
      <c r="GF606" s="27"/>
      <c r="GG606" s="27"/>
      <c r="GH606" s="27"/>
      <c r="GI606" s="27"/>
      <c r="GJ606" s="27"/>
      <c r="GK606" s="27"/>
      <c r="GL606" s="69" t="s">
        <v>423</v>
      </c>
      <c r="GM606" s="69" t="s">
        <v>76</v>
      </c>
      <c r="GN606" s="69" t="s">
        <v>76</v>
      </c>
      <c r="GO606" s="69" t="s">
        <v>76</v>
      </c>
      <c r="GP606" s="69" t="s">
        <v>76</v>
      </c>
      <c r="GQ606" s="69" t="s">
        <v>76</v>
      </c>
      <c r="GR606" s="69" t="s">
        <v>76</v>
      </c>
      <c r="GS606" s="69" t="s">
        <v>76</v>
      </c>
      <c r="GT606" s="69" t="s">
        <v>76</v>
      </c>
      <c r="GU606" s="69" t="s">
        <v>76</v>
      </c>
      <c r="GV606" s="69" t="s">
        <v>76</v>
      </c>
      <c r="GW606" s="69" t="s">
        <v>76</v>
      </c>
      <c r="GX606" s="69" t="s">
        <v>76</v>
      </c>
      <c r="GY606" s="69" t="s">
        <v>76</v>
      </c>
      <c r="GZ606" s="27"/>
      <c r="HA606" s="27"/>
      <c r="HB606" s="27"/>
      <c r="HC606" s="27"/>
      <c r="HD606" s="27"/>
      <c r="HE606" s="27"/>
      <c r="HF606" s="27"/>
      <c r="HG606" s="27"/>
      <c r="HH606" s="27"/>
      <c r="HI606" s="27"/>
      <c r="HJ606" s="27"/>
      <c r="HK606" s="27"/>
      <c r="HL606" s="27"/>
      <c r="HM606" s="27"/>
      <c r="HN606" s="27"/>
      <c r="HO606" s="27"/>
      <c r="HP606" s="27"/>
      <c r="HQ606" s="27"/>
      <c r="HR606" s="27"/>
      <c r="HS606" s="27"/>
      <c r="HT606" s="27"/>
      <c r="HU606" s="27"/>
      <c r="HV606" s="27"/>
      <c r="HW606" s="27"/>
      <c r="HX606" s="27"/>
      <c r="HY606" s="27"/>
      <c r="HZ606" s="27"/>
      <c r="IA606" s="27"/>
    </row>
    <row r="607" spans="1:235" s="41" customFormat="1" ht="11.25" customHeight="1" x14ac:dyDescent="0.25">
      <c r="A607" s="187" t="s">
        <v>424</v>
      </c>
      <c r="B607" s="187"/>
      <c r="C607" s="187"/>
      <c r="D607" s="187"/>
      <c r="E607" s="187"/>
      <c r="F607" s="187"/>
      <c r="G607" s="187"/>
      <c r="H607" s="187"/>
      <c r="I607" s="187"/>
      <c r="J607" s="187"/>
      <c r="K607" s="187"/>
      <c r="L607" s="187"/>
      <c r="M607" s="187"/>
      <c r="N607" s="187"/>
      <c r="O607" s="126"/>
      <c r="P607" s="126"/>
      <c r="Q607"/>
      <c r="R607"/>
      <c r="S607"/>
      <c r="T607"/>
      <c r="U607"/>
      <c r="V607"/>
      <c r="W607"/>
      <c r="X60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  <c r="AQ607" s="27"/>
      <c r="AR607" s="27"/>
      <c r="AS607" s="27"/>
      <c r="AT607" s="27"/>
      <c r="AU607" s="27"/>
      <c r="AV607" s="27"/>
      <c r="AW607" s="27"/>
      <c r="AX607" s="27"/>
      <c r="AY607" s="27"/>
      <c r="AZ607" s="27"/>
      <c r="BA607" s="27"/>
      <c r="BB607" s="27"/>
      <c r="BC607" s="27"/>
      <c r="BD607" s="27"/>
      <c r="BE607" s="27"/>
      <c r="BF607" s="27"/>
      <c r="BG607" s="27"/>
      <c r="BH607" s="27"/>
      <c r="BI607" s="27"/>
      <c r="BJ607" s="27"/>
      <c r="BK607" s="27"/>
      <c r="BL607" s="27"/>
      <c r="BM607" s="27"/>
      <c r="BN607" s="27"/>
      <c r="BO607" s="27"/>
      <c r="BP607" s="27"/>
      <c r="BQ607" s="27"/>
      <c r="BR607" s="27"/>
      <c r="BS607" s="27"/>
      <c r="BT607" s="27"/>
      <c r="BU607" s="27"/>
      <c r="BV607" s="27"/>
      <c r="BW607" s="27"/>
      <c r="BX607" s="27"/>
      <c r="BY607" s="27"/>
      <c r="BZ607" s="27"/>
      <c r="CA607" s="27"/>
      <c r="CB607" s="27"/>
      <c r="CC607" s="27"/>
      <c r="CD607" s="27"/>
      <c r="CE607" s="27"/>
      <c r="CF607" s="27"/>
      <c r="CG607" s="27"/>
      <c r="CH607" s="27"/>
      <c r="CI607" s="27"/>
      <c r="CJ607" s="27"/>
      <c r="CK607" s="27"/>
      <c r="CL607" s="27"/>
      <c r="CM607" s="27"/>
      <c r="CN607" s="27"/>
      <c r="CO607" s="27"/>
      <c r="CP607" s="27"/>
      <c r="CQ607" s="27"/>
      <c r="CR607" s="27"/>
      <c r="CS607" s="27"/>
      <c r="CT607" s="27"/>
      <c r="CU607" s="27"/>
      <c r="CV607" s="27"/>
      <c r="CW607" s="27"/>
      <c r="CX607" s="27"/>
      <c r="CY607" s="27"/>
      <c r="CZ607" s="27"/>
      <c r="DA607" s="27"/>
      <c r="DB607" s="27"/>
      <c r="DC607" s="27"/>
      <c r="DD607" s="27"/>
      <c r="DE607" s="27"/>
      <c r="DF607" s="27"/>
      <c r="DG607" s="27"/>
      <c r="DH607" s="27"/>
      <c r="DI607" s="27"/>
      <c r="DJ607" s="27"/>
      <c r="DK607" s="27"/>
      <c r="DL607" s="27"/>
      <c r="DM607" s="27"/>
      <c r="DN607" s="27"/>
      <c r="DO607" s="27"/>
      <c r="DP607" s="27"/>
      <c r="DQ607" s="27"/>
      <c r="DR607" s="27"/>
      <c r="DS607" s="27"/>
      <c r="DT607" s="27"/>
      <c r="DU607" s="27"/>
      <c r="DV607" s="27"/>
      <c r="DW607" s="27"/>
      <c r="DX607" s="27"/>
      <c r="DY607" s="27"/>
      <c r="DZ607" s="27"/>
      <c r="EA607" s="27"/>
      <c r="EB607" s="27"/>
      <c r="EC607" s="27"/>
      <c r="ED607" s="27"/>
      <c r="EE607" s="27"/>
      <c r="EF607" s="27"/>
      <c r="EG607" s="27"/>
      <c r="EH607" s="27"/>
      <c r="EI607" s="27"/>
      <c r="EJ607" s="27"/>
      <c r="EK607" s="27"/>
      <c r="EL607" s="27"/>
      <c r="EM607" s="27"/>
      <c r="EN607" s="27"/>
      <c r="EO607" s="27"/>
      <c r="EP607" s="27"/>
      <c r="EQ607" s="27"/>
      <c r="ER607" s="27"/>
      <c r="ES607" s="27"/>
      <c r="ET607" s="27"/>
      <c r="EU607" s="27"/>
      <c r="EV607" s="27"/>
      <c r="EW607" s="27"/>
      <c r="EX607" s="27"/>
      <c r="EY607" s="27"/>
      <c r="EZ607" s="27"/>
      <c r="FA607" s="27"/>
      <c r="FB607" s="27"/>
      <c r="FC607" s="27"/>
      <c r="FD607" s="27"/>
      <c r="FE607" s="27"/>
      <c r="FF607" s="27"/>
      <c r="FG607" s="27"/>
      <c r="FH607" s="27"/>
      <c r="FI607" s="27"/>
      <c r="FJ607" s="27"/>
      <c r="FK607" s="27"/>
      <c r="FL607" s="27"/>
      <c r="FM607" s="27"/>
      <c r="FN607" s="27"/>
      <c r="FO607" s="27"/>
      <c r="FP607" s="27"/>
      <c r="FQ607" s="27"/>
      <c r="FR607" s="27"/>
      <c r="FS607" s="27"/>
      <c r="FT607" s="27"/>
      <c r="FU607" s="27"/>
      <c r="FV607" s="27"/>
      <c r="FW607" s="27"/>
      <c r="FX607" s="27"/>
      <c r="FY607" s="27"/>
      <c r="FZ607" s="27"/>
      <c r="GA607" s="27"/>
      <c r="GB607" s="27"/>
      <c r="GC607" s="27"/>
      <c r="GD607" s="27"/>
      <c r="GE607" s="27"/>
      <c r="GF607" s="27"/>
      <c r="GG607" s="27"/>
      <c r="GH607" s="27"/>
      <c r="GI607" s="27"/>
      <c r="GJ607" s="27"/>
      <c r="GK607" s="27"/>
      <c r="GL607" s="27"/>
      <c r="GM607" s="27"/>
      <c r="GN607" s="27"/>
      <c r="GO607" s="27"/>
      <c r="GP607" s="27"/>
      <c r="GQ607" s="27"/>
      <c r="GR607" s="27"/>
      <c r="GS607" s="27"/>
      <c r="GT607" s="27"/>
      <c r="GU607" s="27"/>
      <c r="GV607" s="27"/>
      <c r="GW607" s="27"/>
      <c r="GX607" s="27"/>
      <c r="GY607" s="27"/>
      <c r="GZ607" s="69" t="s">
        <v>424</v>
      </c>
      <c r="HA607" s="69" t="s">
        <v>76</v>
      </c>
      <c r="HB607" s="69" t="s">
        <v>76</v>
      </c>
      <c r="HC607" s="69" t="s">
        <v>76</v>
      </c>
      <c r="HD607" s="69" t="s">
        <v>76</v>
      </c>
      <c r="HE607" s="69" t="s">
        <v>76</v>
      </c>
      <c r="HF607" s="69" t="s">
        <v>76</v>
      </c>
      <c r="HG607" s="69" t="s">
        <v>76</v>
      </c>
      <c r="HH607" s="69" t="s">
        <v>76</v>
      </c>
      <c r="HI607" s="69" t="s">
        <v>76</v>
      </c>
      <c r="HJ607" s="69" t="s">
        <v>76</v>
      </c>
      <c r="HK607" s="69" t="s">
        <v>76</v>
      </c>
      <c r="HL607" s="69" t="s">
        <v>76</v>
      </c>
      <c r="HM607" s="69" t="s">
        <v>76</v>
      </c>
      <c r="HN607" s="27"/>
      <c r="HO607" s="27"/>
      <c r="HP607" s="27"/>
      <c r="HQ607" s="27"/>
      <c r="HR607" s="27"/>
      <c r="HS607" s="27"/>
      <c r="HT607" s="27"/>
      <c r="HU607" s="27"/>
      <c r="HV607" s="27"/>
      <c r="HW607" s="27"/>
      <c r="HX607" s="27"/>
      <c r="HY607" s="27"/>
      <c r="HZ607" s="27"/>
      <c r="IA607" s="27"/>
    </row>
    <row r="608" spans="1:235" s="41" customFormat="1" ht="15" x14ac:dyDescent="0.25">
      <c r="A608" s="187" t="s">
        <v>425</v>
      </c>
      <c r="B608" s="187"/>
      <c r="C608" s="187"/>
      <c r="D608" s="187"/>
      <c r="E608" s="187"/>
      <c r="F608" s="187"/>
      <c r="G608" s="187"/>
      <c r="H608" s="187"/>
      <c r="I608" s="187"/>
      <c r="J608" s="187"/>
      <c r="K608" s="187"/>
      <c r="L608" s="187"/>
      <c r="M608" s="187"/>
      <c r="N608" s="187"/>
      <c r="O608" s="126"/>
      <c r="P608" s="126"/>
      <c r="Q608"/>
      <c r="R608"/>
      <c r="S608"/>
      <c r="T608"/>
      <c r="U608"/>
      <c r="V608"/>
      <c r="W608"/>
      <c r="X608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  <c r="AQ608" s="27"/>
      <c r="AR608" s="27"/>
      <c r="AS608" s="27"/>
      <c r="AT608" s="27"/>
      <c r="AU608" s="27"/>
      <c r="AV608" s="27"/>
      <c r="AW608" s="27"/>
      <c r="AX608" s="27"/>
      <c r="AY608" s="27"/>
      <c r="AZ608" s="27"/>
      <c r="BA608" s="27"/>
      <c r="BB608" s="27"/>
      <c r="BC608" s="27"/>
      <c r="BD608" s="27"/>
      <c r="BE608" s="27"/>
      <c r="BF608" s="27"/>
      <c r="BG608" s="27"/>
      <c r="BH608" s="27"/>
      <c r="BI608" s="27"/>
      <c r="BJ608" s="27"/>
      <c r="BK608" s="27"/>
      <c r="BL608" s="27"/>
      <c r="BM608" s="27"/>
      <c r="BN608" s="27"/>
      <c r="BO608" s="27"/>
      <c r="BP608" s="27"/>
      <c r="BQ608" s="27"/>
      <c r="BR608" s="27"/>
      <c r="BS608" s="27"/>
      <c r="BT608" s="27"/>
      <c r="BU608" s="27"/>
      <c r="BV608" s="27"/>
      <c r="BW608" s="27"/>
      <c r="BX608" s="27"/>
      <c r="BY608" s="27"/>
      <c r="BZ608" s="27"/>
      <c r="CA608" s="27"/>
      <c r="CB608" s="27"/>
      <c r="CC608" s="27"/>
      <c r="CD608" s="27"/>
      <c r="CE608" s="27"/>
      <c r="CF608" s="27"/>
      <c r="CG608" s="27"/>
      <c r="CH608" s="27"/>
      <c r="CI608" s="27"/>
      <c r="CJ608" s="27"/>
      <c r="CK608" s="27"/>
      <c r="CL608" s="27"/>
      <c r="CM608" s="27"/>
      <c r="CN608" s="27"/>
      <c r="CO608" s="27"/>
      <c r="CP608" s="27"/>
      <c r="CQ608" s="27"/>
      <c r="CR608" s="27"/>
      <c r="CS608" s="27"/>
      <c r="CT608" s="27"/>
      <c r="CU608" s="27"/>
      <c r="CV608" s="27"/>
      <c r="CW608" s="27"/>
      <c r="CX608" s="27"/>
      <c r="CY608" s="27"/>
      <c r="CZ608" s="27"/>
      <c r="DA608" s="27"/>
      <c r="DB608" s="27"/>
      <c r="DC608" s="27"/>
      <c r="DD608" s="27"/>
      <c r="DE608" s="27"/>
      <c r="DF608" s="27"/>
      <c r="DG608" s="27"/>
      <c r="DH608" s="27"/>
      <c r="DI608" s="27"/>
      <c r="DJ608" s="27"/>
      <c r="DK608" s="27"/>
      <c r="DL608" s="27"/>
      <c r="DM608" s="27"/>
      <c r="DN608" s="27"/>
      <c r="DO608" s="27"/>
      <c r="DP608" s="27"/>
      <c r="DQ608" s="27"/>
      <c r="DR608" s="27"/>
      <c r="DS608" s="27"/>
      <c r="DT608" s="27"/>
      <c r="DU608" s="27"/>
      <c r="DV608" s="27"/>
      <c r="DW608" s="27"/>
      <c r="DX608" s="27"/>
      <c r="DY608" s="27"/>
      <c r="DZ608" s="27"/>
      <c r="EA608" s="27"/>
      <c r="EB608" s="27"/>
      <c r="EC608" s="27"/>
      <c r="ED608" s="27"/>
      <c r="EE608" s="27"/>
      <c r="EF608" s="27"/>
      <c r="EG608" s="27"/>
      <c r="EH608" s="27"/>
      <c r="EI608" s="27"/>
      <c r="EJ608" s="27"/>
      <c r="EK608" s="27"/>
      <c r="EL608" s="27"/>
      <c r="EM608" s="27"/>
      <c r="EN608" s="27"/>
      <c r="EO608" s="27"/>
      <c r="EP608" s="27"/>
      <c r="EQ608" s="27"/>
      <c r="ER608" s="27"/>
      <c r="ES608" s="27"/>
      <c r="ET608" s="27"/>
      <c r="EU608" s="27"/>
      <c r="EV608" s="27"/>
      <c r="EW608" s="27"/>
      <c r="EX608" s="27"/>
      <c r="EY608" s="27"/>
      <c r="EZ608" s="27"/>
      <c r="FA608" s="27"/>
      <c r="FB608" s="27"/>
      <c r="FC608" s="27"/>
      <c r="FD608" s="27"/>
      <c r="FE608" s="27"/>
      <c r="FF608" s="27"/>
      <c r="FG608" s="27"/>
      <c r="FH608" s="27"/>
      <c r="FI608" s="27"/>
      <c r="FJ608" s="27"/>
      <c r="FK608" s="27"/>
      <c r="FL608" s="27"/>
      <c r="FM608" s="27"/>
      <c r="FN608" s="27"/>
      <c r="FO608" s="27"/>
      <c r="FP608" s="27"/>
      <c r="FQ608" s="27"/>
      <c r="FR608" s="27"/>
      <c r="FS608" s="27"/>
      <c r="FT608" s="27"/>
      <c r="FU608" s="27"/>
      <c r="FV608" s="27"/>
      <c r="FW608" s="27"/>
      <c r="FX608" s="27"/>
      <c r="FY608" s="27"/>
      <c r="FZ608" s="27"/>
      <c r="GA608" s="27"/>
      <c r="GB608" s="27"/>
      <c r="GC608" s="27"/>
      <c r="GD608" s="27"/>
      <c r="GE608" s="27"/>
      <c r="GF608" s="27"/>
      <c r="GG608" s="27"/>
      <c r="GH608" s="27"/>
      <c r="GI608" s="27"/>
      <c r="GJ608" s="27"/>
      <c r="GK608" s="27"/>
      <c r="GL608" s="27"/>
      <c r="GM608" s="27"/>
      <c r="GN608" s="27"/>
      <c r="GO608" s="27"/>
      <c r="GP608" s="27"/>
      <c r="GQ608" s="27"/>
      <c r="GR608" s="27"/>
      <c r="GS608" s="27"/>
      <c r="GT608" s="27"/>
      <c r="GU608" s="27"/>
      <c r="GV608" s="27"/>
      <c r="GW608" s="27"/>
      <c r="GX608" s="27"/>
      <c r="GY608" s="27"/>
      <c r="GZ608" s="27"/>
      <c r="HA608" s="27"/>
      <c r="HB608" s="27"/>
      <c r="HC608" s="27"/>
      <c r="HD608" s="27"/>
      <c r="HE608" s="27"/>
      <c r="HF608" s="27"/>
      <c r="HG608" s="27"/>
      <c r="HH608" s="27"/>
      <c r="HI608" s="27"/>
      <c r="HJ608" s="27"/>
      <c r="HK608" s="27"/>
      <c r="HL608" s="27"/>
      <c r="HM608" s="27"/>
      <c r="HN608" s="69" t="s">
        <v>425</v>
      </c>
      <c r="HO608" s="69" t="s">
        <v>76</v>
      </c>
      <c r="HP608" s="69" t="s">
        <v>76</v>
      </c>
      <c r="HQ608" s="69" t="s">
        <v>76</v>
      </c>
      <c r="HR608" s="69" t="s">
        <v>76</v>
      </c>
      <c r="HS608" s="69" t="s">
        <v>76</v>
      </c>
      <c r="HT608" s="69" t="s">
        <v>76</v>
      </c>
      <c r="HU608" s="69" t="s">
        <v>76</v>
      </c>
      <c r="HV608" s="69" t="s">
        <v>76</v>
      </c>
      <c r="HW608" s="69" t="s">
        <v>76</v>
      </c>
      <c r="HX608" s="69" t="s">
        <v>76</v>
      </c>
      <c r="HY608" s="69" t="s">
        <v>76</v>
      </c>
      <c r="HZ608" s="69" t="s">
        <v>76</v>
      </c>
      <c r="IA608" s="69" t="s">
        <v>76</v>
      </c>
    </row>
    <row r="609" spans="1:235" s="41" customFormat="1" ht="20.25" customHeight="1" x14ac:dyDescent="0.25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126"/>
      <c r="P609" s="126"/>
      <c r="Q609"/>
      <c r="R609"/>
      <c r="S609"/>
      <c r="T609"/>
      <c r="U609"/>
      <c r="V609"/>
      <c r="W609"/>
      <c r="X609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27"/>
      <c r="AQ609" s="27"/>
      <c r="AR609" s="27"/>
      <c r="AS609" s="27"/>
      <c r="AT609" s="27"/>
      <c r="AU609" s="27"/>
      <c r="AV609" s="27"/>
      <c r="AW609" s="27"/>
      <c r="AX609" s="27"/>
      <c r="AY609" s="27"/>
      <c r="AZ609" s="27"/>
      <c r="BA609" s="27"/>
      <c r="BB609" s="27"/>
      <c r="BC609" s="27"/>
      <c r="BD609" s="27"/>
      <c r="BE609" s="27"/>
      <c r="BF609" s="27"/>
      <c r="BG609" s="27"/>
      <c r="BH609" s="27"/>
      <c r="BI609" s="27"/>
      <c r="BJ609" s="27"/>
      <c r="BK609" s="27"/>
      <c r="BL609" s="27"/>
      <c r="BM609" s="27"/>
      <c r="BN609" s="27"/>
      <c r="BO609" s="27"/>
      <c r="BP609" s="27"/>
      <c r="BQ609" s="27"/>
      <c r="BR609" s="27"/>
      <c r="BS609" s="27"/>
      <c r="BT609" s="27"/>
      <c r="BU609" s="27"/>
      <c r="BV609" s="27"/>
      <c r="BW609" s="27"/>
      <c r="BX609" s="27"/>
      <c r="BY609" s="27"/>
      <c r="BZ609" s="27"/>
      <c r="CA609" s="27"/>
      <c r="CB609" s="27"/>
      <c r="CC609" s="27"/>
      <c r="CD609" s="27"/>
      <c r="CE609" s="27"/>
      <c r="CF609" s="27"/>
      <c r="CG609" s="27"/>
      <c r="CH609" s="27"/>
      <c r="CI609" s="27"/>
      <c r="CJ609" s="27"/>
      <c r="CK609" s="27"/>
      <c r="CL609" s="27"/>
      <c r="CM609" s="27"/>
      <c r="CN609" s="27"/>
      <c r="CO609" s="27"/>
      <c r="CP609" s="27"/>
      <c r="CQ609" s="27"/>
      <c r="CR609" s="27"/>
      <c r="CS609" s="27"/>
      <c r="CT609" s="27"/>
      <c r="CU609" s="27"/>
      <c r="CV609" s="27"/>
      <c r="CW609" s="27"/>
      <c r="CX609" s="27"/>
      <c r="CY609" s="27"/>
      <c r="CZ609" s="27"/>
      <c r="DA609" s="27"/>
      <c r="DB609" s="27"/>
      <c r="DC609" s="27"/>
      <c r="DD609" s="27"/>
      <c r="DE609" s="27"/>
      <c r="DF609" s="27"/>
      <c r="DG609" s="27"/>
      <c r="DH609" s="27"/>
      <c r="DI609" s="27"/>
      <c r="DJ609" s="27"/>
      <c r="DK609" s="27"/>
      <c r="DL609" s="27"/>
      <c r="DM609" s="27"/>
      <c r="DN609" s="27"/>
      <c r="DO609" s="27"/>
      <c r="DP609" s="27"/>
      <c r="DQ609" s="27"/>
      <c r="DR609" s="27"/>
      <c r="DS609" s="27"/>
      <c r="DT609" s="27"/>
      <c r="DU609" s="27"/>
      <c r="DV609" s="27"/>
      <c r="DW609" s="27"/>
      <c r="DX609" s="27"/>
      <c r="DY609" s="27"/>
      <c r="DZ609" s="27"/>
      <c r="EA609" s="27"/>
      <c r="EB609" s="27"/>
      <c r="EC609" s="27"/>
      <c r="ED609" s="27"/>
      <c r="EE609" s="27"/>
      <c r="EF609" s="27"/>
      <c r="EG609" s="27"/>
      <c r="EH609" s="27"/>
      <c r="EI609" s="27"/>
      <c r="EJ609" s="27"/>
      <c r="EK609" s="27"/>
      <c r="EL609" s="27"/>
      <c r="EM609" s="27"/>
      <c r="EN609" s="27"/>
      <c r="EO609" s="27"/>
      <c r="EP609" s="27"/>
      <c r="EQ609" s="27"/>
      <c r="ER609" s="27"/>
      <c r="ES609" s="27"/>
      <c r="ET609" s="27"/>
      <c r="EU609" s="27"/>
      <c r="EV609" s="27"/>
      <c r="EW609" s="27"/>
      <c r="EX609" s="27"/>
      <c r="EY609" s="27"/>
      <c r="EZ609" s="27"/>
      <c r="FA609" s="27"/>
      <c r="FB609" s="27"/>
      <c r="FC609" s="27"/>
      <c r="FD609" s="27"/>
      <c r="FE609" s="27"/>
      <c r="FF609" s="27"/>
      <c r="FG609" s="27"/>
      <c r="FH609" s="27"/>
      <c r="FI609" s="27"/>
      <c r="FJ609" s="27"/>
      <c r="FK609" s="27"/>
      <c r="FL609" s="27"/>
      <c r="FM609" s="27"/>
      <c r="FN609" s="27"/>
      <c r="FO609" s="27"/>
      <c r="FP609" s="27"/>
      <c r="FQ609" s="27"/>
      <c r="FR609" s="27"/>
      <c r="FS609" s="27"/>
      <c r="FT609" s="27"/>
      <c r="FU609" s="27"/>
      <c r="FV609" s="27"/>
      <c r="FW609" s="27"/>
      <c r="FX609" s="27"/>
      <c r="FY609" s="27"/>
      <c r="FZ609" s="27"/>
      <c r="GA609" s="27"/>
      <c r="GB609" s="27"/>
      <c r="GC609" s="27"/>
      <c r="GD609" s="27"/>
      <c r="GE609" s="27"/>
      <c r="GF609" s="27"/>
      <c r="GG609" s="27"/>
      <c r="GH609" s="27"/>
      <c r="GI609" s="27"/>
      <c r="GJ609" s="27"/>
      <c r="GK609" s="27"/>
      <c r="GL609" s="27"/>
      <c r="GM609" s="27"/>
      <c r="GN609" s="27"/>
      <c r="GO609" s="27"/>
      <c r="GP609" s="27"/>
      <c r="GQ609" s="27"/>
      <c r="GR609" s="27"/>
      <c r="GS609" s="27"/>
      <c r="GT609" s="27"/>
      <c r="GU609" s="27"/>
      <c r="GV609" s="27"/>
      <c r="GW609" s="27"/>
      <c r="GX609" s="27"/>
      <c r="GY609" s="27"/>
      <c r="GZ609" s="27"/>
      <c r="HA609" s="27"/>
      <c r="HB609" s="27"/>
      <c r="HC609" s="27"/>
      <c r="HD609" s="27"/>
      <c r="HE609" s="27"/>
      <c r="HF609" s="27"/>
      <c r="HG609" s="27"/>
      <c r="HH609" s="27"/>
      <c r="HI609" s="27"/>
      <c r="HJ609" s="27"/>
      <c r="HK609" s="27"/>
      <c r="HL609" s="27"/>
      <c r="HM609" s="27"/>
      <c r="HN609" s="27"/>
      <c r="HO609" s="27"/>
      <c r="HP609" s="27"/>
      <c r="HQ609" s="27"/>
      <c r="HR609" s="27"/>
      <c r="HS609" s="27"/>
      <c r="HT609" s="27"/>
      <c r="HU609" s="27"/>
      <c r="HV609" s="27"/>
      <c r="HW609" s="27"/>
      <c r="HX609" s="27"/>
      <c r="HY609" s="27"/>
      <c r="HZ609" s="27"/>
      <c r="IA609" s="27"/>
    </row>
    <row r="610" spans="1:235" customFormat="1" ht="15" x14ac:dyDescent="0.25">
      <c r="B610" s="136"/>
      <c r="D610" s="136"/>
      <c r="F610" s="136"/>
    </row>
  </sheetData>
  <mergeCells count="600">
    <mergeCell ref="C604:L604"/>
    <mergeCell ref="A606:N606"/>
    <mergeCell ref="A607:N607"/>
    <mergeCell ref="A608:N608"/>
    <mergeCell ref="C598:K598"/>
    <mergeCell ref="C601:G601"/>
    <mergeCell ref="H601:L601"/>
    <mergeCell ref="C602:L602"/>
    <mergeCell ref="C603:G603"/>
    <mergeCell ref="H603:L603"/>
    <mergeCell ref="C592:K592"/>
    <mergeCell ref="C593:K593"/>
    <mergeCell ref="C594:K594"/>
    <mergeCell ref="C595:K595"/>
    <mergeCell ref="C596:K596"/>
    <mergeCell ref="C597:K597"/>
    <mergeCell ref="C586:K586"/>
    <mergeCell ref="C587:K587"/>
    <mergeCell ref="C588:K588"/>
    <mergeCell ref="C589:K589"/>
    <mergeCell ref="C590:K590"/>
    <mergeCell ref="C591:K591"/>
    <mergeCell ref="C580:K580"/>
    <mergeCell ref="C581:K581"/>
    <mergeCell ref="C582:K582"/>
    <mergeCell ref="C583:K583"/>
    <mergeCell ref="C584:K584"/>
    <mergeCell ref="C585:K585"/>
    <mergeCell ref="C574:K574"/>
    <mergeCell ref="C575:K575"/>
    <mergeCell ref="C576:K576"/>
    <mergeCell ref="C577:K577"/>
    <mergeCell ref="C578:K578"/>
    <mergeCell ref="C579:K579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55:K555"/>
    <mergeCell ref="C556:K556"/>
    <mergeCell ref="C557:K557"/>
    <mergeCell ref="C558:K558"/>
    <mergeCell ref="C560:K560"/>
    <mergeCell ref="C561:K561"/>
    <mergeCell ref="C549:K549"/>
    <mergeCell ref="C550:K550"/>
    <mergeCell ref="C551:K551"/>
    <mergeCell ref="C552:K552"/>
    <mergeCell ref="C553:K553"/>
    <mergeCell ref="C554:K554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8:E518"/>
    <mergeCell ref="C519:N519"/>
    <mergeCell ref="C520:E520"/>
    <mergeCell ref="C522:K522"/>
    <mergeCell ref="C523:K523"/>
    <mergeCell ref="C524:K524"/>
    <mergeCell ref="C512:E512"/>
    <mergeCell ref="C513:E513"/>
    <mergeCell ref="C514:E514"/>
    <mergeCell ref="C515:E515"/>
    <mergeCell ref="C516:E516"/>
    <mergeCell ref="C517:E517"/>
    <mergeCell ref="C506:E506"/>
    <mergeCell ref="C507:E507"/>
    <mergeCell ref="C508:N508"/>
    <mergeCell ref="C509:N509"/>
    <mergeCell ref="C510:E510"/>
    <mergeCell ref="A511:N511"/>
    <mergeCell ref="C500:E500"/>
    <mergeCell ref="C501:E501"/>
    <mergeCell ref="C502:E502"/>
    <mergeCell ref="C503:E503"/>
    <mergeCell ref="C504:E504"/>
    <mergeCell ref="C505:E505"/>
    <mergeCell ref="C494:E494"/>
    <mergeCell ref="C495:E495"/>
    <mergeCell ref="C496:N496"/>
    <mergeCell ref="C497:E497"/>
    <mergeCell ref="C498:E498"/>
    <mergeCell ref="C499:E499"/>
    <mergeCell ref="C488:E488"/>
    <mergeCell ref="C489:E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E480"/>
    <mergeCell ref="C481:E481"/>
    <mergeCell ref="C470:E470"/>
    <mergeCell ref="C471:E471"/>
    <mergeCell ref="C472:E472"/>
    <mergeCell ref="C473:E473"/>
    <mergeCell ref="C474:E474"/>
    <mergeCell ref="C475:E475"/>
    <mergeCell ref="C464:E464"/>
    <mergeCell ref="C465:N465"/>
    <mergeCell ref="C466:E466"/>
    <mergeCell ref="C467:E467"/>
    <mergeCell ref="C468:N468"/>
    <mergeCell ref="C469:E469"/>
    <mergeCell ref="C458:E458"/>
    <mergeCell ref="C459:E459"/>
    <mergeCell ref="C460:E460"/>
    <mergeCell ref="C461:E461"/>
    <mergeCell ref="C462:N462"/>
    <mergeCell ref="C463:E463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E448"/>
    <mergeCell ref="C449:N449"/>
    <mergeCell ref="C450:E450"/>
    <mergeCell ref="C451:E451"/>
    <mergeCell ref="C440:N440"/>
    <mergeCell ref="C441:E441"/>
    <mergeCell ref="C442:E442"/>
    <mergeCell ref="C443:E443"/>
    <mergeCell ref="C444:E444"/>
    <mergeCell ref="C445:E445"/>
    <mergeCell ref="C434:E434"/>
    <mergeCell ref="C435:E435"/>
    <mergeCell ref="C436:E436"/>
    <mergeCell ref="C437:N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N422"/>
    <mergeCell ref="C423:E423"/>
    <mergeCell ref="C424:E424"/>
    <mergeCell ref="C425:E425"/>
    <mergeCell ref="C426:E426"/>
    <mergeCell ref="C427:E427"/>
    <mergeCell ref="C416:N416"/>
    <mergeCell ref="C417:E417"/>
    <mergeCell ref="C418:E418"/>
    <mergeCell ref="C419:N419"/>
    <mergeCell ref="C420:E420"/>
    <mergeCell ref="C421:E421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E406"/>
    <mergeCell ref="C407:E407"/>
    <mergeCell ref="C408:E408"/>
    <mergeCell ref="C409:E409"/>
    <mergeCell ref="C398:N398"/>
    <mergeCell ref="C399:E399"/>
    <mergeCell ref="C400:E400"/>
    <mergeCell ref="C401:N401"/>
    <mergeCell ref="C402:E402"/>
    <mergeCell ref="C403:E403"/>
    <mergeCell ref="C392:N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N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E358"/>
    <mergeCell ref="C359:E359"/>
    <mergeCell ref="C360:N360"/>
    <mergeCell ref="C361:E361"/>
    <mergeCell ref="C350:E350"/>
    <mergeCell ref="C351:E351"/>
    <mergeCell ref="C352:E352"/>
    <mergeCell ref="C353:E353"/>
    <mergeCell ref="C354:N354"/>
    <mergeCell ref="C355:E355"/>
    <mergeCell ref="C344:E344"/>
    <mergeCell ref="C345:E345"/>
    <mergeCell ref="C346:E346"/>
    <mergeCell ref="C347:E347"/>
    <mergeCell ref="C348:E348"/>
    <mergeCell ref="C349:E349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26:E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14:N314"/>
    <mergeCell ref="C315:E315"/>
    <mergeCell ref="C316:E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E303"/>
    <mergeCell ref="C304:E304"/>
    <mergeCell ref="C305:E305"/>
    <mergeCell ref="C306:E306"/>
    <mergeCell ref="C307:E307"/>
    <mergeCell ref="C296:E296"/>
    <mergeCell ref="C297:E297"/>
    <mergeCell ref="C298:E298"/>
    <mergeCell ref="C299:E299"/>
    <mergeCell ref="A300:N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N289"/>
    <mergeCell ref="C278:E278"/>
    <mergeCell ref="C279:E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E276"/>
    <mergeCell ref="C277:E277"/>
    <mergeCell ref="A266:N266"/>
    <mergeCell ref="A267:N267"/>
    <mergeCell ref="C268:E268"/>
    <mergeCell ref="C269:N269"/>
    <mergeCell ref="C270:E270"/>
    <mergeCell ref="C271:E271"/>
    <mergeCell ref="C260:K260"/>
    <mergeCell ref="C261:K261"/>
    <mergeCell ref="C262:K262"/>
    <mergeCell ref="C263:K263"/>
    <mergeCell ref="C264:K264"/>
    <mergeCell ref="C265:K265"/>
    <mergeCell ref="C254:K254"/>
    <mergeCell ref="C255:K255"/>
    <mergeCell ref="C256:K256"/>
    <mergeCell ref="C257:K257"/>
    <mergeCell ref="C258:K258"/>
    <mergeCell ref="C259:K259"/>
    <mergeCell ref="C248:K248"/>
    <mergeCell ref="C249:K249"/>
    <mergeCell ref="C250:K250"/>
    <mergeCell ref="C251:K251"/>
    <mergeCell ref="C252:K252"/>
    <mergeCell ref="C253:K253"/>
    <mergeCell ref="C242:K242"/>
    <mergeCell ref="C243:K243"/>
    <mergeCell ref="C244:K244"/>
    <mergeCell ref="C245:K245"/>
    <mergeCell ref="C246:K246"/>
    <mergeCell ref="C247:K247"/>
    <mergeCell ref="C235:E235"/>
    <mergeCell ref="C237:K237"/>
    <mergeCell ref="C238:K238"/>
    <mergeCell ref="C239:K239"/>
    <mergeCell ref="C240:K240"/>
    <mergeCell ref="C241:K241"/>
    <mergeCell ref="C229:E229"/>
    <mergeCell ref="C230:E230"/>
    <mergeCell ref="C231:E231"/>
    <mergeCell ref="C232:E232"/>
    <mergeCell ref="C233:E233"/>
    <mergeCell ref="C234:N234"/>
    <mergeCell ref="C223:N223"/>
    <mergeCell ref="C224:N224"/>
    <mergeCell ref="C225:E225"/>
    <mergeCell ref="A226:N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N208"/>
    <mergeCell ref="C209:N209"/>
    <mergeCell ref="C210:E210"/>
    <mergeCell ref="C199:E199"/>
    <mergeCell ref="C200:E200"/>
    <mergeCell ref="C201:E201"/>
    <mergeCell ref="C202:E202"/>
    <mergeCell ref="C203:E203"/>
    <mergeCell ref="C204:E204"/>
    <mergeCell ref="C193:N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N190"/>
    <mergeCell ref="C191:E191"/>
    <mergeCell ref="C192:E192"/>
    <mergeCell ref="C181:E181"/>
    <mergeCell ref="C182:E182"/>
    <mergeCell ref="C183:E183"/>
    <mergeCell ref="C184:N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N160"/>
    <mergeCell ref="C161:E161"/>
    <mergeCell ref="C162:E162"/>
    <mergeCell ref="C151:N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N148"/>
    <mergeCell ref="C149:E149"/>
    <mergeCell ref="C150:E150"/>
    <mergeCell ref="C139:E139"/>
    <mergeCell ref="C140:E140"/>
    <mergeCell ref="C141:E141"/>
    <mergeCell ref="C142:E142"/>
    <mergeCell ref="C143:N143"/>
    <mergeCell ref="C144:E144"/>
    <mergeCell ref="C133:N133"/>
    <mergeCell ref="C134:E134"/>
    <mergeCell ref="C135:E135"/>
    <mergeCell ref="C136:E136"/>
    <mergeCell ref="C137:E137"/>
    <mergeCell ref="C138:N138"/>
    <mergeCell ref="C127:E127"/>
    <mergeCell ref="C128:N128"/>
    <mergeCell ref="C129:E129"/>
    <mergeCell ref="C130:E130"/>
    <mergeCell ref="C131:E131"/>
    <mergeCell ref="C132:E132"/>
    <mergeCell ref="C121:E121"/>
    <mergeCell ref="C122:E122"/>
    <mergeCell ref="C123:N123"/>
    <mergeCell ref="C124:E124"/>
    <mergeCell ref="C125:E125"/>
    <mergeCell ref="C126:E126"/>
    <mergeCell ref="C115:E115"/>
    <mergeCell ref="C116:E116"/>
    <mergeCell ref="C117:E117"/>
    <mergeCell ref="C118:N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E101"/>
    <mergeCell ref="A102:N102"/>
    <mergeCell ref="C91:E91"/>
    <mergeCell ref="C92:E92"/>
    <mergeCell ref="C93:E93"/>
    <mergeCell ref="C94:E94"/>
    <mergeCell ref="C95:E95"/>
    <mergeCell ref="C96:E96"/>
    <mergeCell ref="C85:E85"/>
    <mergeCell ref="C86:N86"/>
    <mergeCell ref="C87:E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3:E73"/>
    <mergeCell ref="C74:N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N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Свод</vt:lpstr>
      <vt:lpstr>ЭЭ и материалы</vt:lpstr>
      <vt:lpstr>ЛСР_Стройцена-90,67 млн без НДС</vt:lpstr>
      <vt:lpstr>ЛСР_Минстрой-87,5 млн без НДС</vt:lpstr>
      <vt:lpstr>'ЛСР_Минстрой-87,5 млн без НДС'!Заголовки_для_печати</vt:lpstr>
      <vt:lpstr>'ЛСР_Стройцена-90,67 млн без НДС'!Заголовки_для_печати</vt:lpstr>
      <vt:lpstr>'ЛСР_Минстрой-87,5 млн без НДС'!Область_печати</vt:lpstr>
      <vt:lpstr>'ЛСР_Стройцена-90,67 млн без НДС'!Область_печати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2025-04-03T12:30:27Z</dcterms:created>
  <dcterms:modified xsi:type="dcterms:W3CDTF">2025-04-08T14:59:20Z</dcterms:modified>
</cp:coreProperties>
</file>