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B8CA187-0A30-4C3A-882B-FF3445FC39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4" i="1"/>
  <c r="J5" i="1"/>
  <c r="J6" i="1"/>
  <c r="J7" i="1"/>
  <c r="J8" i="1"/>
  <c r="J9" i="1"/>
  <c r="J10" i="1"/>
  <c r="J3" i="1"/>
  <c r="I11" i="1"/>
  <c r="I4" i="1"/>
  <c r="I5" i="1"/>
  <c r="I6" i="1"/>
  <c r="I7" i="1"/>
  <c r="I8" i="1"/>
  <c r="I9" i="1"/>
  <c r="I10" i="1"/>
  <c r="I3" i="1"/>
  <c r="H11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<sst xmlns="http://schemas.openxmlformats.org/spreadsheetml/2006/main" count="34" uniqueCount="28">
  <si>
    <r>
      <rPr>
        <b/>
        <sz val="6"/>
        <rFont val="Calibri"/>
        <family val="2"/>
      </rPr>
      <t>Срок производства работ - 25 дней</t>
    </r>
  </si>
  <si>
    <r>
      <rPr>
        <b/>
        <sz val="6"/>
        <rFont val="Calibri"/>
        <family val="2"/>
      </rPr>
      <t>Гарантия - 3 года</t>
    </r>
  </si>
  <si>
    <r>
      <rPr>
        <b/>
        <sz val="6"/>
        <rFont val="Calibri"/>
        <family val="2"/>
      </rPr>
      <t>В стоимость не включены работы:</t>
    </r>
  </si>
  <si>
    <r>
      <rPr>
        <b/>
        <sz val="6"/>
        <rFont val="Calibri"/>
        <family val="2"/>
      </rPr>
      <t>1. Укрытие оборудования</t>
    </r>
  </si>
  <si>
    <r>
      <rPr>
        <b/>
        <sz val="6"/>
        <rFont val="Calibri"/>
        <family val="2"/>
      </rPr>
      <t>2. Вывоз мусора</t>
    </r>
  </si>
  <si>
    <t>Эпоксидное покрытие 2 мм</t>
  </si>
  <si>
    <t>Название</t>
  </si>
  <si>
    <t>Ед. измер.</t>
  </si>
  <si>
    <t>Сумма за работу</t>
  </si>
  <si>
    <t>Сумма за материал</t>
  </si>
  <si>
    <t>Общая сумма</t>
  </si>
  <si>
    <t>Удаление эпоксидного покрытия в основной зоне. Шлифовка бетона</t>
  </si>
  <si>
    <t>кв.м.</t>
  </si>
  <si>
    <t>Удаление эпоксидного покрытия в трудно доступных местах. Шлифовка бетона</t>
  </si>
  <si>
    <t>Локальный ремонт разрушенных мест глубиной до 30 мм (выемка разрушенного бетона, подготовка. Заливка ремонтного состава М500 с быстрым набором прочности)</t>
  </si>
  <si>
    <t>Нанесение эпоксидного грунта</t>
  </si>
  <si>
    <t>Нанесение шпаклевочного эпоксидного слоя</t>
  </si>
  <si>
    <t>Нанесение финишного эпоксидного слоя</t>
  </si>
  <si>
    <t>Обработка примыканий старого и нового покрытия в основной зоне в трудно доступных местах</t>
  </si>
  <si>
    <t>п.м.</t>
  </si>
  <si>
    <t>Транспортные расходы (привоз/вывоз инструмента)</t>
  </si>
  <si>
    <t>рейс</t>
  </si>
  <si>
    <t>В том числе НДС 20%</t>
  </si>
  <si>
    <r>
      <rPr>
        <b/>
        <sz val="10"/>
        <color rgb="FFFF0000"/>
        <rFont val="Times New Roman"/>
        <family val="1"/>
        <charset val="204"/>
      </rPr>
      <t>Стоимость 1 м2</t>
    </r>
  </si>
  <si>
    <t>Колич. Ед.</t>
  </si>
  <si>
    <t>Цена за материал
руб/ед.</t>
  </si>
  <si>
    <t>Цена за работу руб/ед.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</si>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</sst>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6"/>
      <name val="Calibri"/>
    </font>
    <font>
      <b/>
      <i/>
      <sz val="6"/>
      <name val="Calibri"/>
    </font>
    <font>
      <b/>
      <sz val="6"/>
      <name val="Calibri"/>
      <family val="2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top" wrapText="1" indent="2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top" wrapText="1"/>
    </xf>
    <xf numFmtId="4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20" zoomScaleNormal="120" workbookViewId="0">
      <selection activeCell="A16" sqref="A16:J16"/>
    </sheetView>
  </sheetViews>
  <sheetFormatPr defaultRowHeight="13.2" x14ac:dyDescent="0.25"/>
  <cols>
    <col min="1" max="1" width="3.33203125" customWidth="1"/>
    <col min="2" max="2" width="3.21875" customWidth="1"/>
    <col min="3" max="3" width="52.44140625" customWidth="1"/>
    <col min="4" max="4" width="7.44140625" customWidth="1"/>
    <col min="5" max="5" width="11.5546875" customWidth="1"/>
    <col min="6" max="7" width="10.44140625" customWidth="1"/>
    <col min="8" max="8" width="11.88671875" customWidth="1"/>
    <col min="9" max="9" width="13.5546875" customWidth="1"/>
    <col min="10" max="10" width="13.44140625" customWidth="1"/>
    <col min="11" max="11" width="6.88671875" customWidth="1"/>
  </cols>
  <sheetData>
    <row r="1" spans="1:11" ht="24" customHeight="1" x14ac:dyDescent="0.25">
      <c r="A1" s="6"/>
      <c r="B1" s="11" t="s">
        <v>5</v>
      </c>
      <c r="C1" s="11"/>
      <c r="D1" s="11"/>
      <c r="E1" s="11"/>
      <c r="F1" s="11"/>
      <c r="G1" s="11"/>
      <c r="H1" s="11"/>
      <c r="I1" s="11"/>
      <c r="J1" s="11"/>
      <c r="K1" s="1"/>
    </row>
    <row r="2" spans="1:11" ht="39.6" x14ac:dyDescent="0.25">
      <c r="A2" s="7"/>
      <c r="B2" s="12" t="s">
        <v>27</v>
      </c>
      <c r="C2" s="12" t="s">
        <v>6</v>
      </c>
      <c r="D2" s="12" t="s">
        <v>7</v>
      </c>
      <c r="E2" s="12" t="s">
        <v>24</v>
      </c>
      <c r="F2" s="12" t="s">
        <v>25</v>
      </c>
      <c r="G2" s="12" t="s">
        <v>26</v>
      </c>
      <c r="H2" s="12" t="s">
        <v>8</v>
      </c>
      <c r="I2" s="12" t="s">
        <v>9</v>
      </c>
      <c r="J2" s="12" t="s">
        <v>10</v>
      </c>
      <c r="K2" s="3"/>
    </row>
    <row r="3" spans="1:11" ht="26.4" x14ac:dyDescent="0.25">
      <c r="A3" s="6"/>
      <c r="B3" s="17">
        <v>1</v>
      </c>
      <c r="C3" s="13" t="s">
        <v>11</v>
      </c>
      <c r="D3" s="14" t="s">
        <v>12</v>
      </c>
      <c r="E3" s="15">
        <v>318.97000000000003</v>
      </c>
      <c r="F3" s="15">
        <v>283.5</v>
      </c>
      <c r="G3" s="16">
        <v>1200</v>
      </c>
      <c r="H3" s="16">
        <f>E3*G3</f>
        <v>382764.00000000006</v>
      </c>
      <c r="I3" s="16">
        <f>E3*F3</f>
        <v>90427.99500000001</v>
      </c>
      <c r="J3" s="16">
        <f>H3+I3</f>
        <v>473191.99500000005</v>
      </c>
      <c r="K3" s="1"/>
    </row>
    <row r="4" spans="1:11" ht="26.4" x14ac:dyDescent="0.25">
      <c r="A4" s="8"/>
      <c r="B4" s="17">
        <v>2</v>
      </c>
      <c r="C4" s="13" t="s">
        <v>13</v>
      </c>
      <c r="D4" s="14" t="s">
        <v>12</v>
      </c>
      <c r="E4" s="15">
        <v>51.35</v>
      </c>
      <c r="F4" s="15">
        <v>283.5</v>
      </c>
      <c r="G4" s="16">
        <v>2500</v>
      </c>
      <c r="H4" s="16">
        <f t="shared" ref="H4:H9" si="0">E4*G4</f>
        <v>128375</v>
      </c>
      <c r="I4" s="16">
        <f t="shared" ref="I4:I10" si="1">E4*F4</f>
        <v>14557.725</v>
      </c>
      <c r="J4" s="16">
        <f t="shared" ref="J4:J10" si="2">H4+I4</f>
        <v>142932.72500000001</v>
      </c>
      <c r="K4" s="2"/>
    </row>
    <row r="5" spans="1:11" ht="39.6" x14ac:dyDescent="0.25">
      <c r="A5" s="7"/>
      <c r="B5" s="17">
        <v>3</v>
      </c>
      <c r="C5" s="13" t="s">
        <v>14</v>
      </c>
      <c r="D5" s="14" t="s">
        <v>12</v>
      </c>
      <c r="E5" s="15">
        <v>5</v>
      </c>
      <c r="F5" s="15">
        <v>3120</v>
      </c>
      <c r="G5" s="16">
        <v>7500</v>
      </c>
      <c r="H5" s="16">
        <f t="shared" si="0"/>
        <v>37500</v>
      </c>
      <c r="I5" s="16">
        <f t="shared" si="1"/>
        <v>15600</v>
      </c>
      <c r="J5" s="16">
        <f t="shared" si="2"/>
        <v>53100</v>
      </c>
      <c r="K5" s="3"/>
    </row>
    <row r="6" spans="1:11" x14ac:dyDescent="0.25">
      <c r="A6" s="6"/>
      <c r="B6" s="17">
        <v>4</v>
      </c>
      <c r="C6" s="13" t="s">
        <v>15</v>
      </c>
      <c r="D6" s="14" t="s">
        <v>12</v>
      </c>
      <c r="E6" s="15">
        <v>370.32</v>
      </c>
      <c r="F6" s="15">
        <v>335</v>
      </c>
      <c r="G6" s="15">
        <v>650</v>
      </c>
      <c r="H6" s="16">
        <f t="shared" si="0"/>
        <v>240708</v>
      </c>
      <c r="I6" s="16">
        <f t="shared" si="1"/>
        <v>124057.2</v>
      </c>
      <c r="J6" s="16">
        <f t="shared" si="2"/>
        <v>364765.2</v>
      </c>
      <c r="K6" s="1"/>
    </row>
    <row r="7" spans="1:11" x14ac:dyDescent="0.25">
      <c r="A7" s="6"/>
      <c r="B7" s="17">
        <v>5</v>
      </c>
      <c r="C7" s="13" t="s">
        <v>16</v>
      </c>
      <c r="D7" s="14" t="s">
        <v>12</v>
      </c>
      <c r="E7" s="15">
        <v>370.32</v>
      </c>
      <c r="F7" s="15">
        <v>737</v>
      </c>
      <c r="G7" s="16">
        <v>1100</v>
      </c>
      <c r="H7" s="16">
        <f t="shared" si="0"/>
        <v>407352</v>
      </c>
      <c r="I7" s="16">
        <f t="shared" si="1"/>
        <v>272925.83999999997</v>
      </c>
      <c r="J7" s="16">
        <f t="shared" si="2"/>
        <v>680277.84</v>
      </c>
      <c r="K7" s="1"/>
    </row>
    <row r="8" spans="1:11" x14ac:dyDescent="0.25">
      <c r="A8" s="6"/>
      <c r="B8" s="17">
        <v>6</v>
      </c>
      <c r="C8" s="13" t="s">
        <v>17</v>
      </c>
      <c r="D8" s="14" t="s">
        <v>12</v>
      </c>
      <c r="E8" s="15">
        <v>370.32</v>
      </c>
      <c r="F8" s="15">
        <v>1700</v>
      </c>
      <c r="G8" s="15">
        <v>850</v>
      </c>
      <c r="H8" s="16">
        <f t="shared" si="0"/>
        <v>314772</v>
      </c>
      <c r="I8" s="16">
        <f t="shared" si="1"/>
        <v>629544</v>
      </c>
      <c r="J8" s="16">
        <f t="shared" si="2"/>
        <v>944316</v>
      </c>
      <c r="K8" s="1"/>
    </row>
    <row r="9" spans="1:11" ht="26.4" x14ac:dyDescent="0.25">
      <c r="A9" s="8"/>
      <c r="B9" s="17">
        <v>7</v>
      </c>
      <c r="C9" s="13" t="s">
        <v>18</v>
      </c>
      <c r="D9" s="14" t="s">
        <v>19</v>
      </c>
      <c r="E9" s="15">
        <v>79.599999999999994</v>
      </c>
      <c r="F9" s="15">
        <v>68</v>
      </c>
      <c r="G9" s="16">
        <v>2500</v>
      </c>
      <c r="H9" s="16">
        <f t="shared" si="0"/>
        <v>199000</v>
      </c>
      <c r="I9" s="16">
        <f t="shared" si="1"/>
        <v>5412.7999999999993</v>
      </c>
      <c r="J9" s="16">
        <f t="shared" si="2"/>
        <v>204412.79999999999</v>
      </c>
      <c r="K9" s="2"/>
    </row>
    <row r="10" spans="1:11" x14ac:dyDescent="0.25">
      <c r="A10" s="6"/>
      <c r="B10" s="17">
        <v>8</v>
      </c>
      <c r="C10" s="13" t="s">
        <v>20</v>
      </c>
      <c r="D10" s="14" t="s">
        <v>21</v>
      </c>
      <c r="E10" s="15">
        <v>2</v>
      </c>
      <c r="F10" s="15">
        <v>31000</v>
      </c>
      <c r="G10" s="18"/>
      <c r="H10" s="18"/>
      <c r="I10" s="16">
        <f t="shared" si="1"/>
        <v>62000</v>
      </c>
      <c r="J10" s="16">
        <f t="shared" si="2"/>
        <v>62000</v>
      </c>
      <c r="K10" s="1"/>
    </row>
    <row r="11" spans="1:11" x14ac:dyDescent="0.25">
      <c r="A11" s="6"/>
      <c r="B11" s="19" t="s">
        <v>10</v>
      </c>
      <c r="C11" s="19"/>
      <c r="D11" s="19"/>
      <c r="E11" s="19"/>
      <c r="F11" s="19"/>
      <c r="G11" s="19"/>
      <c r="H11" s="20">
        <f>SUM(H3:H10)</f>
        <v>1710471</v>
      </c>
      <c r="I11" s="20">
        <f>SUM(I3:I10)</f>
        <v>1214525.56</v>
      </c>
      <c r="J11" s="20">
        <f>SUM(J3:J10)</f>
        <v>2924996.56</v>
      </c>
      <c r="K11" s="1"/>
    </row>
    <row r="12" spans="1:11" x14ac:dyDescent="0.25">
      <c r="A12" s="6"/>
      <c r="B12" s="19" t="s">
        <v>22</v>
      </c>
      <c r="C12" s="19"/>
      <c r="D12" s="19"/>
      <c r="E12" s="19"/>
      <c r="F12" s="19"/>
      <c r="G12" s="19"/>
      <c r="H12" s="19"/>
      <c r="I12" s="19"/>
      <c r="J12" s="21">
        <v>487499.43</v>
      </c>
      <c r="K12" s="1"/>
    </row>
    <row r="13" spans="1:11" x14ac:dyDescent="0.25">
      <c r="A13" s="9" t="s">
        <v>23</v>
      </c>
      <c r="B13" s="9"/>
      <c r="C13" s="9"/>
      <c r="D13" s="9"/>
      <c r="E13" s="9"/>
      <c r="F13" s="9"/>
      <c r="G13" s="9"/>
      <c r="H13" s="9"/>
      <c r="I13" s="9"/>
      <c r="J13" s="10">
        <v>9170.1299999999992</v>
      </c>
      <c r="K13" s="3"/>
    </row>
    <row r="14" spans="1:11" x14ac:dyDescent="0.25">
      <c r="A14" s="4" t="s">
        <v>0</v>
      </c>
      <c r="B14" s="4"/>
      <c r="C14" s="4"/>
      <c r="D14" s="4"/>
      <c r="E14" s="4"/>
      <c r="F14" s="4"/>
      <c r="G14" s="4"/>
      <c r="H14" s="4"/>
      <c r="I14" s="4"/>
      <c r="J14" s="4"/>
      <c r="K14" s="1"/>
    </row>
    <row r="15" spans="1:11" x14ac:dyDescent="0.25">
      <c r="A15" s="4" t="s">
        <v>1</v>
      </c>
      <c r="B15" s="4"/>
      <c r="C15" s="4"/>
      <c r="D15" s="4"/>
      <c r="E15" s="4"/>
      <c r="F15" s="4"/>
      <c r="G15" s="4"/>
      <c r="H15" s="4"/>
      <c r="I15" s="4"/>
      <c r="J15" s="4"/>
      <c r="K15" s="2"/>
    </row>
    <row r="16" spans="1:11" x14ac:dyDescent="0.25">
      <c r="A16" s="4" t="s">
        <v>2</v>
      </c>
      <c r="B16" s="4"/>
      <c r="C16" s="4"/>
      <c r="D16" s="4"/>
      <c r="E16" s="4"/>
      <c r="F16" s="4"/>
      <c r="G16" s="4"/>
      <c r="H16" s="4"/>
      <c r="I16" s="4"/>
      <c r="J16" s="4"/>
      <c r="K16" s="1"/>
    </row>
    <row r="17" spans="1:11" x14ac:dyDescent="0.25">
      <c r="A17" s="4" t="s">
        <v>3</v>
      </c>
      <c r="B17" s="4"/>
      <c r="C17" s="4"/>
      <c r="D17" s="4"/>
      <c r="E17" s="4"/>
      <c r="F17" s="4"/>
      <c r="G17" s="4"/>
      <c r="H17" s="4"/>
      <c r="I17" s="4"/>
      <c r="J17" s="4"/>
      <c r="K17" s="1"/>
    </row>
    <row r="18" spans="1:11" x14ac:dyDescent="0.25">
      <c r="A18" s="4" t="s">
        <v>4</v>
      </c>
      <c r="B18" s="4"/>
      <c r="C18" s="4"/>
      <c r="D18" s="4"/>
      <c r="E18" s="4"/>
      <c r="F18" s="4"/>
      <c r="G18" s="4"/>
      <c r="H18" s="4"/>
      <c r="I18" s="4"/>
      <c r="J18" s="4"/>
      <c r="K18" s="3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</sheetData>
  <mergeCells count="10">
    <mergeCell ref="A16:J16"/>
    <mergeCell ref="A17:J17"/>
    <mergeCell ref="A18:J18"/>
    <mergeCell ref="A19:K19"/>
    <mergeCell ref="B11:G11"/>
    <mergeCell ref="B12:I12"/>
    <mergeCell ref="A13:I13"/>
    <mergeCell ref="A14:J14"/>
    <mergeCell ref="A15:J15"/>
    <mergeCell ref="B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Ruksys Vitalijus</dc:creator>
  <cp:lastModifiedBy>Admin</cp:lastModifiedBy>
  <dcterms:created xsi:type="dcterms:W3CDTF">2025-03-26T19:25:52Z</dcterms:created>
  <dcterms:modified xsi:type="dcterms:W3CDTF">2025-03-26T19:34:30Z</dcterms:modified>
</cp:coreProperties>
</file>