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"/>
    </mc:Choice>
  </mc:AlternateContent>
  <bookViews>
    <workbookView xWindow="0" yWindow="0" windowWidth="23040" windowHeight="89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O11" i="1" s="1"/>
  <c r="N7" i="1"/>
  <c r="N11" i="1"/>
  <c r="M11" i="1"/>
  <c r="L11" i="1"/>
  <c r="K11" i="1" l="1"/>
  <c r="J11" i="1" l="1"/>
  <c r="J8" i="1"/>
  <c r="J9" i="1"/>
  <c r="J10" i="1"/>
  <c r="J7" i="1"/>
  <c r="I11" i="1"/>
  <c r="G11" i="1"/>
</calcChain>
</file>

<file path=xl/sharedStrings.xml><?xml version="1.0" encoding="utf-8"?>
<sst xmlns="http://schemas.openxmlformats.org/spreadsheetml/2006/main" count="16" uniqueCount="14">
  <si>
    <t>№ договора</t>
  </si>
  <si>
    <t>Дата подписания КС-2</t>
  </si>
  <si>
    <t xml:space="preserve"> 2 от 10.07.2024г.</t>
  </si>
  <si>
    <t xml:space="preserve"> 3 от 12.07.2024г.</t>
  </si>
  <si>
    <t>04.12.2024</t>
  </si>
  <si>
    <t>28.12.2024</t>
  </si>
  <si>
    <t>сумма КС-3</t>
  </si>
  <si>
    <t>Сумма гарантийных удержаний</t>
  </si>
  <si>
    <t>Оплачено на 06.02.2025</t>
  </si>
  <si>
    <t>Остаток потребностей на 06.02.2025</t>
  </si>
  <si>
    <t>Остаток по договору на 06.02.2025</t>
  </si>
  <si>
    <t>Сумма договора Заказчик</t>
  </si>
  <si>
    <t>Сумма договора ЭЭ</t>
  </si>
  <si>
    <t>Суммы на реализацию 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</si>
</sst>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1" xfId="0" applyBorder="1" applyAlignment="1">
      <alignment horizontal="center" vertical="center" wrapText="1" shrinkToFit="1"/>
    </xf>
    <xf numFmtId="0" fontId="0" fillId="0" borderId="4" xfId="0" applyFill="1" applyBorder="1" applyAlignment="1">
      <alignment horizontal="center" vertical="center" wrapText="1" shrinkToFit="1"/>
    </xf>
    <xf numFmtId="4" fontId="0" fillId="0" borderId="4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 shrinkToFit="1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O13"/>
  <sheetViews>
    <sheetView tabSelected="1" zoomScale="130" zoomScaleNormal="130" workbookViewId="0">
      <selection activeCell="S3" sqref="S3"/>
    </sheetView>
  </sheetViews>
  <sheetFormatPr defaultRowHeight="15" x14ac:dyDescent="0.25"/>
  <cols>
    <col min="6" max="6" width="15.7109375" bestFit="1" customWidth="1"/>
    <col min="7" max="7" width="15.28515625" bestFit="1" customWidth="1"/>
    <col min="8" max="8" width="20.5703125" hidden="1" customWidth="1"/>
    <col min="9" max="9" width="12.28515625" hidden="1" customWidth="1"/>
    <col min="10" max="10" width="22.28515625" style="4" hidden="1" customWidth="1"/>
    <col min="11" max="15" width="15.28515625" bestFit="1" customWidth="1"/>
  </cols>
  <sheetData>
    <row r="6" spans="5:15" ht="45" x14ac:dyDescent="0.25">
      <c r="E6" s="6"/>
      <c r="F6" s="6" t="s">
        <v>0</v>
      </c>
      <c r="G6" s="6" t="s">
        <v>11</v>
      </c>
      <c r="H6" s="6" t="s">
        <v>1</v>
      </c>
      <c r="I6" s="7" t="s">
        <v>6</v>
      </c>
      <c r="J6" s="9" t="s">
        <v>7</v>
      </c>
      <c r="K6" s="6" t="s">
        <v>12</v>
      </c>
      <c r="L6" s="6" t="s">
        <v>13</v>
      </c>
      <c r="M6" s="6" t="s">
        <v>8</v>
      </c>
      <c r="N6" s="6" t="s">
        <v>9</v>
      </c>
      <c r="O6" s="6" t="s">
        <v>10</v>
      </c>
    </row>
    <row r="7" spans="5:15" x14ac:dyDescent="0.25">
      <c r="E7" s="1"/>
      <c r="F7" s="13" t="s">
        <v>2</v>
      </c>
      <c r="G7" s="15">
        <v>26594966.93</v>
      </c>
      <c r="H7" s="3" t="s">
        <v>4</v>
      </c>
      <c r="I7" s="8">
        <v>6956368.4800000004</v>
      </c>
      <c r="J7" s="2">
        <f>I7*0.05</f>
        <v>347818.42400000006</v>
      </c>
      <c r="K7" s="15">
        <v>8174112</v>
      </c>
      <c r="L7" s="18">
        <v>1472619.6</v>
      </c>
      <c r="M7" s="15">
        <v>3893529.27</v>
      </c>
      <c r="N7" s="15">
        <f>L11-M11</f>
        <v>253202.72999999998</v>
      </c>
      <c r="O7" s="15">
        <f>K11-M11</f>
        <v>13509889.73</v>
      </c>
    </row>
    <row r="8" spans="5:15" x14ac:dyDescent="0.25">
      <c r="E8" s="1"/>
      <c r="F8" s="14"/>
      <c r="G8" s="16"/>
      <c r="H8" s="3" t="s">
        <v>5</v>
      </c>
      <c r="I8" s="8">
        <v>19638598.449999999</v>
      </c>
      <c r="J8" s="2">
        <f t="shared" ref="J8:J10" si="0">I8*0.05</f>
        <v>981929.92249999999</v>
      </c>
      <c r="K8" s="16"/>
      <c r="L8" s="18"/>
      <c r="M8" s="17"/>
      <c r="N8" s="17"/>
      <c r="O8" s="17"/>
    </row>
    <row r="9" spans="5:15" x14ac:dyDescent="0.25">
      <c r="E9" s="1"/>
      <c r="F9" s="13" t="s">
        <v>3</v>
      </c>
      <c r="G9" s="15">
        <v>29206115.32</v>
      </c>
      <c r="H9" s="3" t="s">
        <v>4</v>
      </c>
      <c r="I9" s="8">
        <v>23516232.260000002</v>
      </c>
      <c r="J9" s="2">
        <f t="shared" si="0"/>
        <v>1175811.6130000001</v>
      </c>
      <c r="K9" s="15">
        <v>9229307</v>
      </c>
      <c r="L9" s="18">
        <v>2674112.4</v>
      </c>
      <c r="M9" s="17"/>
      <c r="N9" s="17"/>
      <c r="O9" s="17"/>
    </row>
    <row r="10" spans="5:15" x14ac:dyDescent="0.25">
      <c r="E10" s="1"/>
      <c r="F10" s="14"/>
      <c r="G10" s="16"/>
      <c r="H10" s="3" t="s">
        <v>5</v>
      </c>
      <c r="I10" s="8">
        <v>5689883.0499999998</v>
      </c>
      <c r="J10" s="2">
        <f t="shared" si="0"/>
        <v>284494.15250000003</v>
      </c>
      <c r="K10" s="16"/>
      <c r="L10" s="18"/>
      <c r="M10" s="16"/>
      <c r="N10" s="16"/>
      <c r="O10" s="16"/>
    </row>
    <row r="11" spans="5:15" x14ac:dyDescent="0.25">
      <c r="E11" s="10"/>
      <c r="F11" s="10"/>
      <c r="G11" s="11">
        <f>SUM(G7:G10)</f>
        <v>55801082.25</v>
      </c>
      <c r="H11" s="10"/>
      <c r="I11" s="11">
        <f>SUM(I7:I10)</f>
        <v>55801082.239999995</v>
      </c>
      <c r="J11" s="12">
        <f>SUM(J7:J10)</f>
        <v>2790054.1119999997</v>
      </c>
      <c r="K11" s="11">
        <f>SUM(K7:K10)</f>
        <v>17403419</v>
      </c>
      <c r="L11" s="11">
        <f>SUM(L7:L10)</f>
        <v>4146732</v>
      </c>
      <c r="M11" s="11">
        <f>SUM(M7:M10)</f>
        <v>3893529.27</v>
      </c>
      <c r="N11" s="12">
        <f>SUM(N7:N10)</f>
        <v>253202.72999999998</v>
      </c>
      <c r="O11" s="12">
        <f>SUM(O7:O10)</f>
        <v>13509889.73</v>
      </c>
    </row>
    <row r="12" spans="5:15" x14ac:dyDescent="0.25">
      <c r="H12" s="5"/>
    </row>
    <row r="13" spans="5:15" x14ac:dyDescent="0.25">
      <c r="J13" s="4">
        <v>2790054.1120000002</v>
      </c>
    </row>
  </sheetData>
  <mergeCells count="11">
    <mergeCell ref="N7:N10"/>
    <mergeCell ref="O7:O10"/>
    <mergeCell ref="L7:L8"/>
    <mergeCell ref="L9:L10"/>
    <mergeCell ref="M7:M10"/>
    <mergeCell ref="F7:F8"/>
    <mergeCell ref="G7:G8"/>
    <mergeCell ref="F9:F10"/>
    <mergeCell ref="G9:G10"/>
    <mergeCell ref="K7:K8"/>
    <mergeCell ref="K9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2025-02-17T10:38:11Z</dcterms:created>
  <dcterms:modified xsi:type="dcterms:W3CDTF">2025-03-06T08:29:16Z</dcterms:modified>
</cp:coreProperties>
</file>