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Объекты\Усть Улуг\КОНКУРСЫ!!!\Большая электрика\КП\"/>
    </mc:Choice>
  </mc:AlternateContent>
  <bookViews>
    <workbookView xWindow="0" yWindow="0" windowWidth="28800" windowHeight="1228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6" i="1" l="1"/>
  <c r="F36" i="1"/>
  <c r="H35" i="1"/>
  <c r="H34" i="1"/>
  <c r="H33" i="1"/>
  <c r="H32" i="1"/>
  <c r="H31" i="1"/>
  <c r="H30" i="1"/>
  <c r="H29" i="1"/>
  <c r="H28" i="1"/>
  <c r="H26" i="1"/>
  <c r="H25" i="1"/>
  <c r="H24" i="1"/>
  <c r="H23" i="1"/>
  <c r="H22" i="1"/>
  <c r="H21" i="1"/>
  <c r="H20" i="1"/>
  <c r="H19" i="1"/>
  <c r="H18" i="1"/>
  <c r="H16" i="1"/>
  <c r="H14" i="1"/>
  <c r="H12" i="1"/>
  <c r="H11" i="1"/>
  <c r="H8" i="1"/>
  <c r="H7" i="1"/>
  <c r="H5" i="1"/>
  <c r="H36" i="1" l="1"/>
  <c r="F37" i="1"/>
</calcChain>
</file>

<file path=xl/sharedStrings.xml><?xml version="1.0" encoding="utf-8"?>
<sst xmlns="http://schemas.openxmlformats.org/spreadsheetml/2006/main" count="89" uniqueCount="89">
  <si>
    <t>Вход</t>
  </si>
  <si>
    <t>Наменование раздела</t>
  </si>
  <si>
    <t>шифр рабочей документции</t>
  </si>
  <si>
    <t>Здание/сооружение отдельно</t>
  </si>
  <si>
    <t>Материалы, руб с НДС</t>
  </si>
  <si>
    <t>Работы, руб с НДС</t>
  </si>
  <si>
    <t>Итого, руб с НДС</t>
  </si>
  <si>
    <t>Электроснабжения основного технологического оборудования</t>
  </si>
  <si>
    <t>Электроснабжения основного технологического оборудования терминала по перевалке минеральных удобрений. Работы выполняются согласно конструкторской документации. Вспомогательные материалы поставляются силами Подрядчика в объёме 100%</t>
  </si>
  <si>
    <t>Конструкторская документация RHM в соответсвии с приложением №1 к Техническому заданию</t>
  </si>
  <si>
    <t>—</t>
  </si>
  <si>
    <t> Электроснабжение и освещение зданий и сооружений</t>
  </si>
  <si>
    <t>1. 1632-2021-00-ЭС1.СУБ. Внутриплощадочные сети электроснабжения. Система бесперебойного гарантированного электроснабжения</t>
  </si>
  <si>
    <t>1632-2021-00-ЭС1.СУБ</t>
  </si>
  <si>
    <t>00-ЭС1.СУБ</t>
  </si>
  <si>
    <t>2. 1632-2021-1.1, 1.2, 2.1.0-ЭОМ. Станция разгрузки вагонов. Трансбордер. Тоннель. Силовое электрооборудование. Электрическое освещение (внутреннее)</t>
  </si>
  <si>
    <t>1632-2021-1.1,1.2, 2.1.0-ЭОМ</t>
  </si>
  <si>
    <t>1.1-ЭОМ</t>
  </si>
  <si>
    <t>1.2-ЭОМ</t>
  </si>
  <si>
    <t>2.1.0-ЭОМ</t>
  </si>
  <si>
    <t xml:space="preserve">3. 1632-2021-2.1.1-ЭОМ. Конвейерная галерея №1. Силовое электрооборудование. Электрическое освещение (внутреннее) </t>
  </si>
  <si>
    <t>1632-2021-2.1.1
-ЭОМ</t>
  </si>
  <si>
    <t>2.1.1-ЭОМ</t>
  </si>
  <si>
    <t>4. 1632-2021-2.1.2, 2.1.7-ЭОМ1. Конвейерная галерея №2 и конвейерная галерея №7. Силовое электрооборудование. Электрическое освещение (внутреннее) в осях 1-7</t>
  </si>
  <si>
    <t>1632-2021-2.1.2, 
2.1.7-ЭОМ1</t>
  </si>
  <si>
    <t>2.1.2-ЭОМ1</t>
  </si>
  <si>
    <t>2.1.7-ЭОМ1</t>
  </si>
  <si>
    <t>5. 1632-2021-2.1.2, 2.1.7-ЭОМ2. Конвейерная галерея №2 и конвейерная галерея №7. Силовое электрооборудование. Электрическое освещение (внутреннее) в осях 8-14</t>
  </si>
  <si>
    <t>1632-2021-2.1.2, 2.1.7-ЭОМ2</t>
  </si>
  <si>
    <t>2.1.2-ЭОМ2</t>
  </si>
  <si>
    <t>2.1.7-ЭОМ2</t>
  </si>
  <si>
    <t>6. 1632-2021-2.1.2, 2.1.7-ЭОМ3. Конвейерная галерея №2 и конвейерная галерея №7. Силовое электрооборудование. Электрическое освещение (внутреннее) в осях 15-23</t>
  </si>
  <si>
    <t>1632-2021-2.1.2, 2.1.7-ЭОМ3</t>
  </si>
  <si>
    <t>2.1.2-ЭОМ3</t>
  </si>
  <si>
    <t>2.1.7-ЭОМ3</t>
  </si>
  <si>
    <t>7. 1632-2021-2.1.3-ЭОМ. Конвейерная галерея №3.Силовое электрооборудование. Электрическое освещение (внутреннее)</t>
  </si>
  <si>
    <t>1632-2021-2.1.3-ЭОМ</t>
  </si>
  <si>
    <t>2.1.3-ЭОМ</t>
  </si>
  <si>
    <t>8. 1632-2021-2.1.4-ЭОМ. Конвейерная галерея №4.Силовое электрооборудование. Электрическое освещение (внутреннее)</t>
  </si>
  <si>
    <t>1632-2021-2.1.4-ЭОМ</t>
  </si>
  <si>
    <t>2.1.4-ЭОМ</t>
  </si>
  <si>
    <t>9. 1632-2021-2.1.5-ЭОМ. Конвейерная галерея №5.Силовое электрооборудование. Электрическое освещение (внутреннее)</t>
  </si>
  <si>
    <t>1632-2021-2.1.5-ЭОМ</t>
  </si>
  <si>
    <t>2.1.5-ЭОМ</t>
  </si>
  <si>
    <t>10. 1632-2021-2.1.11-ЭОМ. Конвейерная галерея №11.Силовое электрооборудование. Электрическое освещение (внутреннее)</t>
  </si>
  <si>
    <t>1632-2021-2.1.11-ЭОМ</t>
  </si>
  <si>
    <t>2.1.11-ЭОМ</t>
  </si>
  <si>
    <t>11. 1632-2021-2.1.12-ЭОМ. Конвейерная галерея №12.Силовое электрооборудование. Электрическое освещение (внутреннее)</t>
  </si>
  <si>
    <t>1632-2021-2.1.12-ЭОМ</t>
  </si>
  <si>
    <t>2.1.12-ЭОМ</t>
  </si>
  <si>
    <t>12. 1632-2021-2.2.1-ЭОМ . Пересыпная станция № 1. Силовое электрооборудование. Электрическое освещение (внутреннее)</t>
  </si>
  <si>
    <t xml:space="preserve">1632-2021-2.2.1-ЭОМ </t>
  </si>
  <si>
    <t xml:space="preserve">2.2.1-ЭОМ </t>
  </si>
  <si>
    <t>13. 1632-2021-2.2.2-ЭОМ. Пересыпная станция № 2. Силовое электрооборудование. Электрическое освещение (внутреннее)</t>
  </si>
  <si>
    <t>1632-2021-2.2.2-ЭОМ</t>
  </si>
  <si>
    <t>2.2.2-ЭОМ</t>
  </si>
  <si>
    <t>14. 1632-2021-2.2.3-ЭОМ. Пересыпная станция № 3. Силовое электрооборудование. Электрическое освещение (внутреннее)</t>
  </si>
  <si>
    <t>1632-2021-2.2.3-ЭОМ</t>
  </si>
  <si>
    <t>2.2.3-ЭОМ</t>
  </si>
  <si>
    <t>15. 1632-2021-2.2.4, 2.1.6-ЭОМ. Пересыпная станция №4, конвейерная галерея №6. Силовое электрооборудование. Электрическое освещение (внутреннее)</t>
  </si>
  <si>
    <t>1632-2021-2.2.4, 2.1.6-ЭОМ</t>
  </si>
  <si>
    <t>2.2.4-ЭОМ</t>
  </si>
  <si>
    <t>2.1.6-ЭОМ</t>
  </si>
  <si>
    <t>16. 1632-2021-2.2.5-ЭОМ. Пересыпная станция №5.Силовое электрооборудование. Электрическое освещение (внутреннее)</t>
  </si>
  <si>
    <t>1632-2021-2.2.5-ЭОМ</t>
  </si>
  <si>
    <t>2.2.5-ЭОМ</t>
  </si>
  <si>
    <t>17. 1632-2021-2.2.6-ЭОМ. Пересыпная станция №6.Силовое электрооборудование. Электрическое освещение (внутреннее)</t>
  </si>
  <si>
    <t>1632-2021-2.2.6-ЭОМ</t>
  </si>
  <si>
    <t>2.2.6-ЭОМ</t>
  </si>
  <si>
    <t>18. 1632-2021-2.2.7-ЭОМ. Приводная станция. Силовое электрооборудование. Электрическое освещение (внутреннее)</t>
  </si>
  <si>
    <t>1632-2021-2.2.7-ЭОМ</t>
  </si>
  <si>
    <t>2.2.7-ЭОМ</t>
  </si>
  <si>
    <t>19. 1632-2021-3.1-ЭОМ. Крытый склад № 1. Силовое оборудование. Электрическое освещение (внутреннее)</t>
  </si>
  <si>
    <t>1632-2021-3.1-ЭОМ</t>
  </si>
  <si>
    <t>3.1-ЭОМ</t>
  </si>
  <si>
    <t xml:space="preserve">20. 1632-2021-3.1-СЭО. Крытый склад № 1. Система электрического обогрева водостоков </t>
  </si>
  <si>
    <t>1632-2021-3.1-СЭО</t>
  </si>
  <si>
    <t>3.1-СЭО</t>
  </si>
  <si>
    <t>21. 1632-2021-3.2-ЭОМ. Крытый склад № 2. Силовое оборудование. Электрическое освещение (внутреннее)</t>
  </si>
  <si>
    <t>1632-2021-3.2-ЭОМ</t>
  </si>
  <si>
    <t>3.2-ЭОМ</t>
  </si>
  <si>
    <t xml:space="preserve">22. 1632-2021-3.4-ЭОМ. Ангар для хранения ТМЦ. Силовое электрооборудование. Электрическое освещение (внутреннее) </t>
  </si>
  <si>
    <t>1632-2021-3.4-ЭОМ</t>
  </si>
  <si>
    <t>3.4-ЭОМ</t>
  </si>
  <si>
    <t xml:space="preserve">23. 1632-2021-8.4-ЭОМ. Здание КПП со спецпроходной.Силовое электрооборудование.Электрическое освещение (внутреннее) </t>
  </si>
  <si>
    <t>1632-2021-8.4-ЭОМ</t>
  </si>
  <si>
    <t>8.4-ЭОМ</t>
  </si>
  <si>
    <t>Итоговая стоимость, Руб. сз НДС</t>
  </si>
  <si>
    <t>№ п/п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</si>
</sst>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horizontal="center" vertical="center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4" fontId="4" fillId="0" borderId="1" xfId="0" applyNumberFormat="1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" fontId="1" fillId="0" borderId="0" xfId="0" applyNumberFormat="1" applyFont="1" applyFill="1"/>
    <xf numFmtId="0" fontId="6" fillId="0" borderId="0" xfId="0" applyFont="1" applyFill="1"/>
    <xf numFmtId="0" fontId="3" fillId="0" borderId="0" xfId="0" applyFont="1" applyFill="1" applyAlignment="1">
      <alignment horizontal="center" vertical="center"/>
    </xf>
    <xf numFmtId="4" fontId="3" fillId="0" borderId="0" xfId="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" fontId="6" fillId="0" borderId="0" xfId="0" applyNumberFormat="1" applyFont="1" applyFill="1"/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4" fontId="5" fillId="0" borderId="2" xfId="0" applyNumberFormat="1" applyFont="1" applyFill="1" applyBorder="1" applyAlignment="1">
      <alignment horizontal="center" vertical="center"/>
    </xf>
    <xf numFmtId="4" fontId="5" fillId="0" borderId="3" xfId="0" applyNumberFormat="1" applyFont="1" applyFill="1" applyBorder="1" applyAlignment="1">
      <alignment horizontal="center" vertical="center"/>
    </xf>
    <xf numFmtId="4" fontId="5" fillId="0" borderId="4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40"/>
  <sheetViews>
    <sheetView tabSelected="1" workbookViewId="0">
      <selection activeCell="N11" sqref="N11"/>
    </sheetView>
  </sheetViews>
  <sheetFormatPr defaultRowHeight="15.75" x14ac:dyDescent="0.25"/>
  <cols>
    <col min="1" max="1" width="9.140625" style="1"/>
    <col min="2" max="2" width="6.7109375" style="1" bestFit="1" customWidth="1"/>
    <col min="3" max="3" width="73.140625" style="3" customWidth="1"/>
    <col min="4" max="4" width="31.28515625" style="4" hidden="1" customWidth="1"/>
    <col min="5" max="5" width="20.7109375" style="4" hidden="1" customWidth="1"/>
    <col min="6" max="6" width="23.7109375" style="17" customWidth="1"/>
    <col min="7" max="7" width="24.42578125" style="17" customWidth="1"/>
    <col min="8" max="8" width="21.28515625" style="4" customWidth="1"/>
    <col min="9" max="9" width="14.140625" style="15" customWidth="1"/>
    <col min="10" max="16384" width="9.140625" style="1"/>
  </cols>
  <sheetData>
    <row r="1" spans="2:8" x14ac:dyDescent="0.25">
      <c r="C1" s="22"/>
      <c r="D1" s="22"/>
      <c r="E1" s="22"/>
      <c r="F1" s="2"/>
      <c r="G1" s="2"/>
      <c r="H1" s="2"/>
    </row>
    <row r="2" spans="2:8" x14ac:dyDescent="0.25">
      <c r="F2" s="23" t="s">
        <v>0</v>
      </c>
      <c r="G2" s="23"/>
      <c r="H2" s="23"/>
    </row>
    <row r="3" spans="2:8" ht="31.5" x14ac:dyDescent="0.25">
      <c r="B3" s="20" t="s">
        <v>88</v>
      </c>
      <c r="C3" s="8" t="s">
        <v>1</v>
      </c>
      <c r="D3" s="8" t="s">
        <v>2</v>
      </c>
      <c r="E3" s="8" t="s">
        <v>3</v>
      </c>
      <c r="F3" s="8" t="s">
        <v>4</v>
      </c>
      <c r="G3" s="8" t="s">
        <v>5</v>
      </c>
      <c r="H3" s="8" t="s">
        <v>6</v>
      </c>
    </row>
    <row r="4" spans="2:8" x14ac:dyDescent="0.25">
      <c r="B4" s="19">
        <v>1</v>
      </c>
      <c r="C4" s="6" t="s">
        <v>7</v>
      </c>
      <c r="D4" s="7"/>
      <c r="E4" s="7"/>
      <c r="F4" s="7"/>
      <c r="G4" s="7"/>
      <c r="H4" s="8"/>
    </row>
    <row r="5" spans="2:8" ht="78.75" x14ac:dyDescent="0.25">
      <c r="B5" s="19">
        <v>2</v>
      </c>
      <c r="C5" s="9" t="s">
        <v>8</v>
      </c>
      <c r="D5" s="5" t="s">
        <v>9</v>
      </c>
      <c r="E5" s="5" t="s">
        <v>10</v>
      </c>
      <c r="F5" s="10">
        <v>2041672.853694</v>
      </c>
      <c r="G5" s="10">
        <v>374409739.19194025</v>
      </c>
      <c r="H5" s="11">
        <f>G5+F5</f>
        <v>376451412.04563427</v>
      </c>
    </row>
    <row r="6" spans="2:8" x14ac:dyDescent="0.25">
      <c r="B6" s="19">
        <v>3</v>
      </c>
      <c r="C6" s="6" t="s">
        <v>11</v>
      </c>
      <c r="D6" s="8"/>
      <c r="E6" s="7"/>
      <c r="F6" s="12"/>
      <c r="G6" s="12"/>
      <c r="H6" s="13"/>
    </row>
    <row r="7" spans="2:8" ht="47.25" x14ac:dyDescent="0.25">
      <c r="B7" s="19">
        <v>4</v>
      </c>
      <c r="C7" s="9" t="s">
        <v>12</v>
      </c>
      <c r="D7" s="5" t="s">
        <v>13</v>
      </c>
      <c r="E7" s="14" t="s">
        <v>14</v>
      </c>
      <c r="F7" s="10">
        <v>5169727.9000000004</v>
      </c>
      <c r="G7" s="10">
        <v>9814017.6569999997</v>
      </c>
      <c r="H7" s="11">
        <f>G7+F7</f>
        <v>14983745.557</v>
      </c>
    </row>
    <row r="8" spans="2:8" x14ac:dyDescent="0.25">
      <c r="B8" s="31">
        <v>5</v>
      </c>
      <c r="C8" s="24" t="s">
        <v>15</v>
      </c>
      <c r="D8" s="25" t="s">
        <v>16</v>
      </c>
      <c r="E8" s="14" t="s">
        <v>17</v>
      </c>
      <c r="F8" s="26">
        <v>121766834.40000001</v>
      </c>
      <c r="G8" s="26">
        <v>39085675.18</v>
      </c>
      <c r="H8" s="26">
        <f>G8+F8</f>
        <v>160852509.58000001</v>
      </c>
    </row>
    <row r="9" spans="2:8" x14ac:dyDescent="0.25">
      <c r="B9" s="32"/>
      <c r="C9" s="24"/>
      <c r="D9" s="25"/>
      <c r="E9" s="14" t="s">
        <v>18</v>
      </c>
      <c r="F9" s="26"/>
      <c r="G9" s="26"/>
      <c r="H9" s="26"/>
    </row>
    <row r="10" spans="2:8" x14ac:dyDescent="0.25">
      <c r="B10" s="33"/>
      <c r="C10" s="24"/>
      <c r="D10" s="25"/>
      <c r="E10" s="14" t="s">
        <v>19</v>
      </c>
      <c r="F10" s="26"/>
      <c r="G10" s="26"/>
      <c r="H10" s="26"/>
    </row>
    <row r="11" spans="2:8" ht="31.5" x14ac:dyDescent="0.25">
      <c r="B11" s="19">
        <v>8</v>
      </c>
      <c r="C11" s="9" t="s">
        <v>20</v>
      </c>
      <c r="D11" s="5" t="s">
        <v>21</v>
      </c>
      <c r="E11" s="14" t="s">
        <v>22</v>
      </c>
      <c r="F11" s="10">
        <v>12210741.689999999</v>
      </c>
      <c r="G11" s="10">
        <v>5487781.4500000002</v>
      </c>
      <c r="H11" s="11">
        <f>G11+F11</f>
        <v>17698523.140000001</v>
      </c>
    </row>
    <row r="12" spans="2:8" x14ac:dyDescent="0.25">
      <c r="B12" s="31">
        <v>9</v>
      </c>
      <c r="C12" s="24" t="s">
        <v>23</v>
      </c>
      <c r="D12" s="25" t="s">
        <v>24</v>
      </c>
      <c r="E12" s="14" t="s">
        <v>25</v>
      </c>
      <c r="F12" s="26">
        <v>46715954.340000004</v>
      </c>
      <c r="G12" s="26">
        <v>24571196.82</v>
      </c>
      <c r="H12" s="26">
        <f>G12+F12</f>
        <v>71287151.159999996</v>
      </c>
    </row>
    <row r="13" spans="2:8" x14ac:dyDescent="0.25">
      <c r="B13" s="33"/>
      <c r="C13" s="24"/>
      <c r="D13" s="25"/>
      <c r="E13" s="14" t="s">
        <v>26</v>
      </c>
      <c r="F13" s="26"/>
      <c r="G13" s="26"/>
      <c r="H13" s="26"/>
    </row>
    <row r="14" spans="2:8" x14ac:dyDescent="0.25">
      <c r="B14" s="31">
        <v>11</v>
      </c>
      <c r="C14" s="24" t="s">
        <v>27</v>
      </c>
      <c r="D14" s="25" t="s">
        <v>28</v>
      </c>
      <c r="E14" s="14" t="s">
        <v>29</v>
      </c>
      <c r="F14" s="26">
        <v>34715421.759999998</v>
      </c>
      <c r="G14" s="26">
        <v>17720593.050000001</v>
      </c>
      <c r="H14" s="26">
        <f>G14+F14</f>
        <v>52436014.810000002</v>
      </c>
    </row>
    <row r="15" spans="2:8" x14ac:dyDescent="0.25">
      <c r="B15" s="33"/>
      <c r="C15" s="24"/>
      <c r="D15" s="25"/>
      <c r="E15" s="14" t="s">
        <v>30</v>
      </c>
      <c r="F15" s="26"/>
      <c r="G15" s="26"/>
      <c r="H15" s="26"/>
    </row>
    <row r="16" spans="2:8" x14ac:dyDescent="0.25">
      <c r="B16" s="31">
        <v>13</v>
      </c>
      <c r="C16" s="24" t="s">
        <v>31</v>
      </c>
      <c r="D16" s="25" t="s">
        <v>32</v>
      </c>
      <c r="E16" s="14" t="s">
        <v>33</v>
      </c>
      <c r="F16" s="26">
        <v>42497387.020000003</v>
      </c>
      <c r="G16" s="26">
        <v>20789384.91</v>
      </c>
      <c r="H16" s="26">
        <f>G16+F16</f>
        <v>63286771.930000007</v>
      </c>
    </row>
    <row r="17" spans="2:8" x14ac:dyDescent="0.25">
      <c r="B17" s="33"/>
      <c r="C17" s="24"/>
      <c r="D17" s="25"/>
      <c r="E17" s="14" t="s">
        <v>34</v>
      </c>
      <c r="F17" s="26"/>
      <c r="G17" s="26"/>
      <c r="H17" s="26"/>
    </row>
    <row r="18" spans="2:8" ht="31.5" x14ac:dyDescent="0.25">
      <c r="B18" s="19">
        <v>15</v>
      </c>
      <c r="C18" s="9" t="s">
        <v>35</v>
      </c>
      <c r="D18" s="5" t="s">
        <v>36</v>
      </c>
      <c r="E18" s="14" t="s">
        <v>37</v>
      </c>
      <c r="F18" s="10">
        <v>66501986.960000001</v>
      </c>
      <c r="G18" s="10">
        <v>40504216.719999999</v>
      </c>
      <c r="H18" s="11">
        <f t="shared" ref="H18:H26" si="0">G18+F18</f>
        <v>107006203.68000001</v>
      </c>
    </row>
    <row r="19" spans="2:8" ht="31.5" x14ac:dyDescent="0.25">
      <c r="B19" s="19">
        <v>16</v>
      </c>
      <c r="C19" s="9" t="s">
        <v>38</v>
      </c>
      <c r="D19" s="5" t="s">
        <v>39</v>
      </c>
      <c r="E19" s="14" t="s">
        <v>40</v>
      </c>
      <c r="F19" s="10">
        <v>13336832.369999999</v>
      </c>
      <c r="G19" s="10">
        <v>8035603.4299999997</v>
      </c>
      <c r="H19" s="11">
        <f t="shared" si="0"/>
        <v>21372435.799999997</v>
      </c>
    </row>
    <row r="20" spans="2:8" ht="31.5" x14ac:dyDescent="0.25">
      <c r="B20" s="19">
        <v>17</v>
      </c>
      <c r="C20" s="9" t="s">
        <v>41</v>
      </c>
      <c r="D20" s="5" t="s">
        <v>42</v>
      </c>
      <c r="E20" s="14" t="s">
        <v>43</v>
      </c>
      <c r="F20" s="10">
        <v>12670198.960000001</v>
      </c>
      <c r="G20" s="10">
        <v>7126097.5899999999</v>
      </c>
      <c r="H20" s="11">
        <f t="shared" si="0"/>
        <v>19796296.550000001</v>
      </c>
    </row>
    <row r="21" spans="2:8" ht="31.5" x14ac:dyDescent="0.25">
      <c r="B21" s="19">
        <v>18</v>
      </c>
      <c r="C21" s="9" t="s">
        <v>44</v>
      </c>
      <c r="D21" s="5" t="s">
        <v>45</v>
      </c>
      <c r="E21" s="14" t="s">
        <v>46</v>
      </c>
      <c r="F21" s="10">
        <v>11058386.07</v>
      </c>
      <c r="G21" s="10">
        <v>5652719.0899999999</v>
      </c>
      <c r="H21" s="11">
        <f t="shared" si="0"/>
        <v>16711105.16</v>
      </c>
    </row>
    <row r="22" spans="2:8" ht="31.5" x14ac:dyDescent="0.25">
      <c r="B22" s="19">
        <v>19</v>
      </c>
      <c r="C22" s="9" t="s">
        <v>47</v>
      </c>
      <c r="D22" s="5" t="s">
        <v>48</v>
      </c>
      <c r="E22" s="14" t="s">
        <v>49</v>
      </c>
      <c r="F22" s="10">
        <v>11350798.98</v>
      </c>
      <c r="G22" s="10">
        <v>4554697.5599999996</v>
      </c>
      <c r="H22" s="11">
        <f t="shared" si="0"/>
        <v>15905496.539999999</v>
      </c>
    </row>
    <row r="23" spans="2:8" ht="31.5" x14ac:dyDescent="0.25">
      <c r="B23" s="19">
        <v>20</v>
      </c>
      <c r="C23" s="9" t="s">
        <v>50</v>
      </c>
      <c r="D23" s="5" t="s">
        <v>51</v>
      </c>
      <c r="E23" s="14" t="s">
        <v>52</v>
      </c>
      <c r="F23" s="10">
        <v>43501852</v>
      </c>
      <c r="G23" s="10">
        <v>22593095.59</v>
      </c>
      <c r="H23" s="11">
        <f t="shared" si="0"/>
        <v>66094947.590000004</v>
      </c>
    </row>
    <row r="24" spans="2:8" ht="31.5" x14ac:dyDescent="0.25">
      <c r="B24" s="19">
        <v>21</v>
      </c>
      <c r="C24" s="9" t="s">
        <v>53</v>
      </c>
      <c r="D24" s="5" t="s">
        <v>54</v>
      </c>
      <c r="E24" s="14" t="s">
        <v>55</v>
      </c>
      <c r="F24" s="10">
        <v>112600192.12</v>
      </c>
      <c r="G24" s="10">
        <v>27045582.998925701</v>
      </c>
      <c r="H24" s="11">
        <f t="shared" si="0"/>
        <v>139645775.11892569</v>
      </c>
    </row>
    <row r="25" spans="2:8" ht="31.5" x14ac:dyDescent="0.25">
      <c r="B25" s="19">
        <v>22</v>
      </c>
      <c r="C25" s="9" t="s">
        <v>56</v>
      </c>
      <c r="D25" s="5" t="s">
        <v>57</v>
      </c>
      <c r="E25" s="14" t="s">
        <v>58</v>
      </c>
      <c r="F25" s="10">
        <v>54875672.939999998</v>
      </c>
      <c r="G25" s="10">
        <v>13440777.10952037</v>
      </c>
      <c r="H25" s="11">
        <f t="shared" si="0"/>
        <v>68316450.049520373</v>
      </c>
    </row>
    <row r="26" spans="2:8" x14ac:dyDescent="0.25">
      <c r="B26" s="31">
        <v>23</v>
      </c>
      <c r="C26" s="24" t="s">
        <v>59</v>
      </c>
      <c r="D26" s="25" t="s">
        <v>60</v>
      </c>
      <c r="E26" s="14" t="s">
        <v>61</v>
      </c>
      <c r="F26" s="26">
        <v>49327205.909999996</v>
      </c>
      <c r="G26" s="26">
        <v>25176856.170000002</v>
      </c>
      <c r="H26" s="26">
        <f t="shared" si="0"/>
        <v>74504062.079999998</v>
      </c>
    </row>
    <row r="27" spans="2:8" x14ac:dyDescent="0.25">
      <c r="B27" s="33"/>
      <c r="C27" s="24"/>
      <c r="D27" s="25"/>
      <c r="E27" s="14" t="s">
        <v>62</v>
      </c>
      <c r="F27" s="26"/>
      <c r="G27" s="26"/>
      <c r="H27" s="26"/>
    </row>
    <row r="28" spans="2:8" ht="31.5" x14ac:dyDescent="0.25">
      <c r="B28" s="19">
        <v>25</v>
      </c>
      <c r="C28" s="9" t="s">
        <v>63</v>
      </c>
      <c r="D28" s="5" t="s">
        <v>64</v>
      </c>
      <c r="E28" s="14" t="s">
        <v>65</v>
      </c>
      <c r="F28" s="10">
        <v>72898829.450000003</v>
      </c>
      <c r="G28" s="10">
        <v>20506266.685228683</v>
      </c>
      <c r="H28" s="11">
        <f t="shared" ref="H28:H35" si="1">G28+F28</f>
        <v>93405096.135228693</v>
      </c>
    </row>
    <row r="29" spans="2:8" ht="31.5" x14ac:dyDescent="0.25">
      <c r="B29" s="19">
        <v>26</v>
      </c>
      <c r="C29" s="9" t="s">
        <v>66</v>
      </c>
      <c r="D29" s="5" t="s">
        <v>67</v>
      </c>
      <c r="E29" s="14" t="s">
        <v>68</v>
      </c>
      <c r="F29" s="10">
        <v>17945905.98</v>
      </c>
      <c r="G29" s="10">
        <v>6178927.7100485796</v>
      </c>
      <c r="H29" s="11">
        <f t="shared" si="1"/>
        <v>24124833.690048579</v>
      </c>
    </row>
    <row r="30" spans="2:8" ht="31.5" x14ac:dyDescent="0.25">
      <c r="B30" s="19">
        <v>27</v>
      </c>
      <c r="C30" s="9" t="s">
        <v>69</v>
      </c>
      <c r="D30" s="5" t="s">
        <v>70</v>
      </c>
      <c r="E30" s="14" t="s">
        <v>71</v>
      </c>
      <c r="F30" s="10">
        <v>14962171.16</v>
      </c>
      <c r="G30" s="10">
        <v>5965974.7340064887</v>
      </c>
      <c r="H30" s="11">
        <f t="shared" si="1"/>
        <v>20928145.894006491</v>
      </c>
    </row>
    <row r="31" spans="2:8" ht="31.5" x14ac:dyDescent="0.25">
      <c r="B31" s="19">
        <v>28</v>
      </c>
      <c r="C31" s="9" t="s">
        <v>72</v>
      </c>
      <c r="D31" s="5" t="s">
        <v>73</v>
      </c>
      <c r="E31" s="14" t="s">
        <v>74</v>
      </c>
      <c r="F31" s="10">
        <v>168506924.09999999</v>
      </c>
      <c r="G31" s="10">
        <v>50989183.609999999</v>
      </c>
      <c r="H31" s="11">
        <f t="shared" si="1"/>
        <v>219496107.70999998</v>
      </c>
    </row>
    <row r="32" spans="2:8" ht="31.5" x14ac:dyDescent="0.25">
      <c r="B32" s="19">
        <v>29</v>
      </c>
      <c r="C32" s="9" t="s">
        <v>75</v>
      </c>
      <c r="D32" s="5" t="s">
        <v>76</v>
      </c>
      <c r="E32" s="14" t="s">
        <v>77</v>
      </c>
      <c r="F32" s="10">
        <v>14338288.560000001</v>
      </c>
      <c r="G32" s="10">
        <v>7524725.7400000002</v>
      </c>
      <c r="H32" s="11">
        <f t="shared" si="1"/>
        <v>21863014.300000001</v>
      </c>
    </row>
    <row r="33" spans="2:9" ht="31.5" x14ac:dyDescent="0.25">
      <c r="B33" s="19">
        <v>30</v>
      </c>
      <c r="C33" s="9" t="s">
        <v>78</v>
      </c>
      <c r="D33" s="5" t="s">
        <v>79</v>
      </c>
      <c r="E33" s="14" t="s">
        <v>80</v>
      </c>
      <c r="F33" s="10">
        <v>205032038.66999999</v>
      </c>
      <c r="G33" s="10">
        <v>44957618.619999997</v>
      </c>
      <c r="H33" s="11">
        <f t="shared" si="1"/>
        <v>249989657.28999999</v>
      </c>
    </row>
    <row r="34" spans="2:9" ht="31.5" x14ac:dyDescent="0.25">
      <c r="B34" s="19">
        <v>31</v>
      </c>
      <c r="C34" s="9" t="s">
        <v>81</v>
      </c>
      <c r="D34" s="5" t="s">
        <v>82</v>
      </c>
      <c r="E34" s="14" t="s">
        <v>83</v>
      </c>
      <c r="F34" s="10">
        <v>2936417.53</v>
      </c>
      <c r="G34" s="10">
        <v>1983741.3</v>
      </c>
      <c r="H34" s="11">
        <f t="shared" si="1"/>
        <v>4920158.83</v>
      </c>
    </row>
    <row r="35" spans="2:9" ht="31.5" x14ac:dyDescent="0.25">
      <c r="B35" s="19">
        <v>32</v>
      </c>
      <c r="C35" s="9" t="s">
        <v>84</v>
      </c>
      <c r="D35" s="5" t="s">
        <v>85</v>
      </c>
      <c r="E35" s="14" t="s">
        <v>86</v>
      </c>
      <c r="F35" s="10">
        <v>14131183.49</v>
      </c>
      <c r="G35" s="10">
        <v>27076024.235100001</v>
      </c>
      <c r="H35" s="11">
        <f t="shared" si="1"/>
        <v>41207207.725100003</v>
      </c>
    </row>
    <row r="36" spans="2:9" x14ac:dyDescent="0.25">
      <c r="B36" s="19">
        <v>33</v>
      </c>
      <c r="C36" s="9"/>
      <c r="D36" s="5"/>
      <c r="E36" s="14"/>
      <c r="F36" s="10">
        <f>SUM(F5:F35)</f>
        <v>1151092625.2136939</v>
      </c>
      <c r="G36" s="10">
        <f>SUM(G5:G35)</f>
        <v>811190497.15177</v>
      </c>
      <c r="H36" s="11">
        <f>SUM(H5:H35)</f>
        <v>1962283122.3654642</v>
      </c>
    </row>
    <row r="37" spans="2:9" s="16" customFormat="1" x14ac:dyDescent="0.2">
      <c r="B37" s="19">
        <v>34</v>
      </c>
      <c r="C37" s="27" t="s">
        <v>87</v>
      </c>
      <c r="D37" s="27"/>
      <c r="E37" s="27"/>
      <c r="F37" s="28">
        <f>F36+G36</f>
        <v>1962283122.3654637</v>
      </c>
      <c r="G37" s="29"/>
      <c r="H37" s="30"/>
      <c r="I37" s="21"/>
    </row>
    <row r="40" spans="2:9" x14ac:dyDescent="0.25">
      <c r="F40" s="18"/>
    </row>
  </sheetData>
  <mergeCells count="34">
    <mergeCell ref="C37:E37"/>
    <mergeCell ref="F37:H37"/>
    <mergeCell ref="B8:B10"/>
    <mergeCell ref="B12:B13"/>
    <mergeCell ref="B14:B15"/>
    <mergeCell ref="B16:B17"/>
    <mergeCell ref="B26:B27"/>
    <mergeCell ref="C16:C17"/>
    <mergeCell ref="D16:D17"/>
    <mergeCell ref="F16:F17"/>
    <mergeCell ref="G16:G17"/>
    <mergeCell ref="H16:H17"/>
    <mergeCell ref="C26:C27"/>
    <mergeCell ref="D26:D27"/>
    <mergeCell ref="F26:F27"/>
    <mergeCell ref="G26:G27"/>
    <mergeCell ref="H26:H27"/>
    <mergeCell ref="C12:C13"/>
    <mergeCell ref="D12:D13"/>
    <mergeCell ref="F12:F13"/>
    <mergeCell ref="G12:G13"/>
    <mergeCell ref="H12:H13"/>
    <mergeCell ref="C14:C15"/>
    <mergeCell ref="D14:D15"/>
    <mergeCell ref="F14:F15"/>
    <mergeCell ref="G14:G15"/>
    <mergeCell ref="H14:H15"/>
    <mergeCell ref="C1:E1"/>
    <mergeCell ref="F2:H2"/>
    <mergeCell ref="C8:C10"/>
    <mergeCell ref="D8:D10"/>
    <mergeCell ref="F8:F10"/>
    <mergeCell ref="G8:G10"/>
    <mergeCell ref="H8:H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2025-05-28T14:41:38Z</dcterms:created>
  <dcterms:modified xsi:type="dcterms:W3CDTF">2025-05-29T14:52:27Z</dcterms:modified>
</cp:coreProperties>
</file>