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Свод" sheetId="1" state="visible" r:id="rId3"/>
    <sheet name="2.1.2,2.1.7-ЭОМ1" sheetId="2" state="visible" r:id="rId4"/>
    <sheet name="2.1.2,2.1.7-ЭОМ2" sheetId="3" state="visible" r:id="rId5"/>
    <sheet name="2.1.2,2.1.7-ЭОМ3" sheetId="4" state="visible" r:id="rId6"/>
    <sheet name="2.1.3-ЭОМ" sheetId="5" state="visible" r:id="rId7"/>
    <sheet name="2.1.4-ЭОМ" sheetId="6" state="visible" r:id="rId8"/>
    <sheet name="2.1.5-ЭОМ" sheetId="7" state="visible" r:id="rId9"/>
    <sheet name="2.2.1-ЭОМ" sheetId="8" state="visible" r:id="rId10"/>
    <sheet name="2.2.4,2.1.6-ЭОМ" sheetId="9" state="visible" r:id="rId11"/>
  </sheets>
  <definedNames>
    <definedName function="false" hidden="false" localSheetId="1" name="_xlnm.Print_Titles" vbProcedure="false">'2.1.2,2.1.7-эом1'!#ref!</definedName>
    <definedName function="false" hidden="false" localSheetId="2" name="_xlnm.Print_Titles" vbProcedure="false">'2.1.2,2.1.7-эом2'!#ref!</definedName>
    <definedName function="false" hidden="false" localSheetId="3" name="_xlnm.Print_Titles" vbProcedure="false">'2.1.2,2.1.7-эом3'!#ref!</definedName>
    <definedName function="false" hidden="false" localSheetId="4" name="_xlnm.Print_Titles" vbProcedure="false">'2.1.3-эом'!#ref!</definedName>
    <definedName function="false" hidden="false" localSheetId="5" name="_xlnm.Print_Titles" vbProcedure="false">'2.1.4-эом'!#ref!</definedName>
    <definedName function="false" hidden="false" localSheetId="6" name="_xlnm.Print_Titles" vbProcedure="false">'2.1.5-эом'!#ref!</definedName>
    <definedName function="false" hidden="false" localSheetId="7" name="_xlnm.Print_Titles" vbProcedure="false">'2.2.1-эом'!#ref!</definedName>
  </definedNames>
  <calcPr iterateCount="1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<sst xmlns="http://schemas.openxmlformats.org/spreadsheetml/2006/main" count="5107" uniqueCount="873">
  <si>
    <t xml:space="preserve">№ п/п</t>
  </si>
  <si>
    <t xml:space="preserve">Номера сметных расчетов и смет</t>
  </si>
  <si>
    <t xml:space="preserve">Наименование глав, объектов, работ и затрат</t>
  </si>
  <si>
    <t xml:space="preserve">Оборудование и материалы</t>
  </si>
  <si>
    <t xml:space="preserve">СМР</t>
  </si>
  <si>
    <t xml:space="preserve">прочих затрат</t>
  </si>
  <si>
    <t xml:space="preserve">Общая  стоимость</t>
  </si>
  <si>
    <t xml:space="preserve">Сумма</t>
  </si>
  <si>
    <t xml:space="preserve">Имя файла РД</t>
  </si>
  <si>
    <t xml:space="preserve">Наименование тома РД</t>
  </si>
  <si>
    <t xml:space="preserve">6</t>
  </si>
  <si>
    <t xml:space="preserve">1632-2021-2.1.2, 2.1.7-ЭОМ1_07.04.046_07.04.041-П-00-00</t>
  </si>
  <si>
    <t xml:space="preserve">Силовое электрооборудование. Электрическое
освещение (внутреннее) в осях 1-7</t>
  </si>
  <si>
    <t xml:space="preserve">4. 1632-2021-2.1.2, 2.1.7-ЭОМ1_0_0_RU_IFC</t>
  </si>
  <si>
    <r>
      <rPr>
        <sz val="10"/>
        <color rgb="FFFF0000"/>
        <rFont val="Times New Roman"/>
        <family val="1"/>
        <charset val="1"/>
      </rPr>
      <t xml:space="preserve">Конвейерная галерея №2 и конвейерная галерея №7.
</t>
    </r>
    <r>
      <rPr>
        <sz val="10"/>
        <rFont val="Times New Roman"/>
        <family val="1"/>
        <charset val="1"/>
      </rPr>
      <t xml:space="preserve">Силовое электрооборудование. Электрическое освещение (внутреннее) в осях 1-7</t>
    </r>
  </si>
  <si>
    <t xml:space="preserve">7</t>
  </si>
  <si>
    <t xml:space="preserve">1632-2021-2.1.2, 2.1.7-ЭОМ2_07.04.041_07.04.046-П-00-00</t>
  </si>
  <si>
    <t xml:space="preserve">Силовое электрооборудование. Электрическое
освещение (внутреннее) в осях 8-14</t>
  </si>
  <si>
    <t xml:space="preserve">5. 1632-2021-2.1.2, 2.1.7-ЭОМ2_0_0_RU_IFC</t>
  </si>
  <si>
    <r>
      <rPr>
        <sz val="10"/>
        <color rgb="FFFF0000"/>
        <rFont val="Times New Roman"/>
        <family val="1"/>
        <charset val="1"/>
      </rPr>
      <t xml:space="preserve">Конвейерная галерея №2 и конвейерная галерея №7.
</t>
    </r>
    <r>
      <rPr>
        <sz val="10"/>
        <rFont val="Times New Roman"/>
        <family val="1"/>
        <charset val="1"/>
      </rPr>
      <t xml:space="preserve">Силовое электрооборудование. Электрическое освещение (внутреннее) в осях 8-14</t>
    </r>
  </si>
  <si>
    <t xml:space="preserve">8</t>
  </si>
  <si>
    <t xml:space="preserve">1632-2021-2.1.2, 2.1.7-ЭОМ3_07.04.046_07.04.041-П-00-00</t>
  </si>
  <si>
    <t xml:space="preserve">Силовое электрооборудование. Электрическое
освещение (внутреннее) в осях 15-23</t>
  </si>
  <si>
    <t xml:space="preserve">6. 1632-2021-2.1.2 2.1.7-ЭОМ3_0_0_RU_IFC</t>
  </si>
  <si>
    <r>
      <rPr>
        <sz val="10"/>
        <color rgb="FFFF0000"/>
        <rFont val="Times New Roman"/>
        <family val="1"/>
        <charset val="1"/>
      </rPr>
      <t xml:space="preserve">Конвейерная галерея №2 и конвейерная галерея №7.
</t>
    </r>
    <r>
      <rPr>
        <sz val="10"/>
        <rFont val="Times New Roman"/>
        <family val="1"/>
        <charset val="1"/>
      </rPr>
      <t xml:space="preserve">Силовое электрооборудование. Электрическое освещение (внутреннее) в осях 15-23</t>
    </r>
  </si>
  <si>
    <t xml:space="preserve">9</t>
  </si>
  <si>
    <t xml:space="preserve">1632-2021-2.1.3-ЭОМ_07.04.042-П-00-00</t>
  </si>
  <si>
    <t xml:space="preserve">Силовое электрооборудование. Электрическое освещение (внутреннее)</t>
  </si>
  <si>
    <t xml:space="preserve">7. 1632-2021-2.1.3-ЭОМ_0_0_RU_IFC</t>
  </si>
  <si>
    <r>
      <rPr>
        <sz val="10"/>
        <color rgb="FFFF0000"/>
        <rFont val="Times New Roman"/>
        <family val="1"/>
        <charset val="1"/>
      </rPr>
      <t xml:space="preserve">Конвейерная галерея №3.
</t>
    </r>
    <r>
      <rPr>
        <sz val="10"/>
        <rFont val="Times New Roman"/>
        <family val="1"/>
        <charset val="1"/>
      </rPr>
      <t xml:space="preserve">Силовое электрооборудование. Электрическое освещение (внутреннее)</t>
    </r>
  </si>
  <si>
    <t xml:space="preserve">10</t>
  </si>
  <si>
    <t xml:space="preserve">1632-2021-2.1.4-ЭОМ_07.04.043-П-00-00</t>
  </si>
  <si>
    <t xml:space="preserve">8. 1632-2021-2.1.4-ЭОМ_0_0_RU_IFC</t>
  </si>
  <si>
    <r>
      <rPr>
        <sz val="10"/>
        <color rgb="FFFF0000"/>
        <rFont val="Times New Roman"/>
        <family val="1"/>
        <charset val="1"/>
      </rPr>
      <t xml:space="preserve">Конвейерная галерея №4.
</t>
    </r>
    <r>
      <rPr>
        <sz val="10"/>
        <rFont val="Times New Roman"/>
        <family val="1"/>
        <charset val="1"/>
      </rPr>
      <t xml:space="preserve">Силовое электрооборудование. Электрическое освещение (внутреннее)</t>
    </r>
  </si>
  <si>
    <t xml:space="preserve">11</t>
  </si>
  <si>
    <t xml:space="preserve">1632-2021-2.1.5-ЭОМ_07.04.044-П-00-00</t>
  </si>
  <si>
    <t xml:space="preserve">9. 1632-2021-2.1.5-ЭОМ_0_0_RU_IFC</t>
  </si>
  <si>
    <r>
      <rPr>
        <sz val="10"/>
        <color rgb="FFFF0000"/>
        <rFont val="Times New Roman"/>
        <family val="1"/>
        <charset val="1"/>
      </rPr>
      <t xml:space="preserve">Конвейерная галерея №5.
</t>
    </r>
    <r>
      <rPr>
        <sz val="10"/>
        <rFont val="Times New Roman"/>
        <family val="1"/>
        <charset val="1"/>
      </rPr>
      <t xml:space="preserve">Силовое электрооборудование. Электрическое освещение (внутреннее)</t>
    </r>
  </si>
  <si>
    <t xml:space="preserve">12</t>
  </si>
  <si>
    <t xml:space="preserve">1632-2021-2.2.1-ЭОМ_07.04.020-П-00-00</t>
  </si>
  <si>
    <t xml:space="preserve">12. 1632-2021-2.2.1-ЭОМ_1_0_RU_IFC</t>
  </si>
  <si>
    <r>
      <rPr>
        <sz val="10"/>
        <color rgb="FFFF0000"/>
        <rFont val="Times New Roman"/>
        <family val="1"/>
        <charset val="1"/>
      </rPr>
      <t xml:space="preserve">Пересыпная станция № 1.</t>
    </r>
    <r>
      <rPr>
        <sz val="10"/>
        <rFont val="Times New Roman"/>
        <family val="1"/>
        <charset val="1"/>
      </rPr>
      <t xml:space="preserve">
Силовое электрооборудование. Электрическое освещение (внутреннее)</t>
    </r>
  </si>
  <si>
    <t xml:space="preserve">15</t>
  </si>
  <si>
    <t xml:space="preserve">1632-2021-2.2.4, 2.1.6-ЭОМ_07.04.023_07.04.045</t>
  </si>
  <si>
    <t xml:space="preserve">15. 1632-2021-2.2.4, 2.1.6-ЭОМ_0_0_RU_IFC</t>
  </si>
  <si>
    <r>
      <rPr>
        <sz val="10"/>
        <color rgb="FFFF0000"/>
        <rFont val="Times New Roman"/>
        <family val="1"/>
        <charset val="1"/>
      </rPr>
      <t xml:space="preserve">Пересыпная станция №4, конвейерная галерея №6.
</t>
    </r>
    <r>
      <rPr>
        <sz val="10"/>
        <rFont val="Times New Roman"/>
        <family val="1"/>
        <charset val="1"/>
      </rPr>
      <t xml:space="preserve">Силовое электрооборудование. Электрическое освещение (внутреннее)</t>
    </r>
  </si>
  <si>
    <t xml:space="preserve">Обоснование</t>
  </si>
  <si>
    <t xml:space="preserve">Наименование работ и затрат</t>
  </si>
  <si>
    <t xml:space="preserve">Ед. изм.</t>
  </si>
  <si>
    <t xml:space="preserve">Кол-во</t>
  </si>
  <si>
    <t xml:space="preserve">Стоимость ед. мат.</t>
  </si>
  <si>
    <t xml:space="preserve">Сумма мат.</t>
  </si>
  <si>
    <t xml:space="preserve">Стоимость ед. работ</t>
  </si>
  <si>
    <t xml:space="preserve">Сумма работ</t>
  </si>
  <si>
    <t xml:space="preserve">Итого</t>
  </si>
  <si>
    <t xml:space="preserve">Раздел 1. Комплексные устройства</t>
  </si>
  <si>
    <t xml:space="preserve">1</t>
  </si>
  <si>
    <t xml:space="preserve">ТЕРм08-03-599-12</t>
  </si>
  <si>
    <t xml:space="preserve">Щитки осветительные, устанавливаемые на стене: болтами на конструкции, масса щитка до 6 кг</t>
  </si>
  <si>
    <t xml:space="preserve">1 шт.</t>
  </si>
  <si>
    <t xml:space="preserve">2
О</t>
  </si>
  <si>
    <t xml:space="preserve">ТЦ_62.1.02.16_78_7804526950_15.05.2024_02</t>
  </si>
  <si>
    <t xml:space="preserve">ЩАО2. Щит аварийного освещения</t>
  </si>
  <si>
    <t xml:space="preserve">компл.</t>
  </si>
  <si>
    <t xml:space="preserve">3
О</t>
  </si>
  <si>
    <t xml:space="preserve">ЩО2. Щит освещения</t>
  </si>
  <si>
    <t xml:space="preserve">4</t>
  </si>
  <si>
    <t xml:space="preserve">ТЕРм08-03-573-04</t>
  </si>
  <si>
    <t xml:space="preserve">Шкаф (пульт) управления навесной, высота, ширина и глубина: до 600х600х350 мм</t>
  </si>
  <si>
    <t xml:space="preserve">5
О</t>
  </si>
  <si>
    <t xml:space="preserve">ЩКСО2. Щит управления кабельной системой обогрева</t>
  </si>
  <si>
    <t xml:space="preserve">Раздел 2. Осветительное электрообордование</t>
  </si>
  <si>
    <t xml:space="preserve">ТЕРм08-03-593-06</t>
  </si>
  <si>
    <t xml:space="preserve">Светильник потолочный или настенный с креплением винтами или болтами для помещений: с нормальными условиями среды, одноламповый</t>
  </si>
  <si>
    <t xml:space="preserve">100 шт.</t>
  </si>
  <si>
    <t xml:space="preserve">ТЦ_20.3.03.07_78_7806155468_15.05.2024_02
Аналог ТССЦ-509-0765 129,31/126,54=2%</t>
  </si>
  <si>
    <t xml:space="preserve"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</si>
  <si>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 xml:space="preserve">шт</t>
  </si>
  <si>
    <t xml:space="preserve">Светильник светодиодный пылевлагозащищённый IP66, 220 АС, 36 Вт, 4960Лм, потолочное крепление, в комплекте кабельный ввод КНВМ2M-20НК/Р, нерж.</t>
  </si>
  <si>
    <t xml:space="preserve">Светильник светодиодный пылевлагозащищённый IP66, 220 АС, 18 Вт, 2480 Лм, потолочное крепление, в комплекте кабельный ввод КНВМ2M-20НК/Р, нерж.</t>
  </si>
  <si>
    <t xml:space="preserve">Светильник светодиодный пылевлагозащищённый IP66, 220 АС,50 Вт, 7250 Лм, подвесное крепление, в комплекте кабельный ввод КНВМ2M-20НК/Р, нерж.</t>
  </si>
  <si>
    <t xml:space="preserve">ТССЦ-509-6287</t>
  </si>
  <si>
    <t xml:space="preserve">Наклейка пиктограмма "Выход налево", "Выход направо" из самоклеющей пленки для светильника аварийного освещения ЛБО 20 (БС-842, БС-943, БС-741)</t>
  </si>
  <si>
    <t xml:space="preserve">Раздел 3. Кабельные изделия</t>
  </si>
  <si>
    <t xml:space="preserve">13</t>
  </si>
  <si>
    <t xml:space="preserve">ТЕРм08-02-402-01</t>
  </si>
  <si>
    <t xml:space="preserve"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</si>
  <si>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 xml:space="preserve">100 м</t>
  </si>
  <si>
    <t xml:space="preserve">14</t>
  </si>
  <si>
    <t xml:space="preserve">ТЕРм08-02-412-03</t>
  </si>
  <si>
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</si>
  <si>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 xml:space="preserve">ТЦ_21.1.06.09_2_0276132981_15.05.2024_02
Аналог ТССЦ-501-7992 102768,47/100715,23=2%</t>
  </si>
  <si>
    <t xml:space="preserve"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</si>
  <si>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 xml:space="preserve">м</t>
  </si>
  <si>
    <t xml:space="preserve">16</t>
  </si>
  <si>
    <t xml:space="preserve"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</si>
  <si>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 xml:space="preserve">17</t>
  </si>
  <si>
    <t xml:space="preserve"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</si>
  <si>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 xml:space="preserve">18</t>
  </si>
  <si>
    <t xml:space="preserve"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</si>
  <si>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 xml:space="preserve">19</t>
  </si>
  <si>
    <t xml:space="preserve">ТЦ_21.1.06.09_2_0276132981_15.05.2024_02
Аналог ТССЦ-501-7991 77568,35/76021,46=2%</t>
  </si>
  <si>
    <t xml:space="preserve"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</si>
  <si>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 xml:space="preserve">20</t>
  </si>
  <si>
    <t xml:space="preserve">ТЦ_21.1.06.09_2_0276132981_15.05.2024_02
Аналог ТССЦ-501-8629 32908,54/32244,30=2%</t>
  </si>
  <si>
    <t xml:space="preserve"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</si>
  <si>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 xml:space="preserve">21</t>
  </si>
  <si>
    <t xml:space="preserve">ТЦ_21.1.06.09_2_0276132981_15.05.2024_02
Аналог ТССЦ-501-7965 29794,41/29199,32=2%</t>
  </si>
  <si>
    <t xml:space="preserve"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</si>
  <si>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 xml:space="preserve">22</t>
  </si>
  <si>
    <t xml:space="preserve"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</si>
  <si>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 xml:space="preserve">23</t>
  </si>
  <si>
    <t xml:space="preserve"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</si>
  <si>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 xml:space="preserve">24</t>
  </si>
  <si>
    <t xml:space="preserve">ТЦ_21.1.06.09_2_0276132981_15.05.2024_02
Аналог ТССЦ-501-8624 22018,43/21572,51=2%</t>
  </si>
  <si>
    <t xml:space="preserve"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</si>
  <si>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 xml:space="preserve">25</t>
  </si>
  <si>
    <t xml:space="preserve"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</si>
  <si>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 xml:space="preserve">26</t>
  </si>
  <si>
    <t xml:space="preserve"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</si>
  <si>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 xml:space="preserve">27</t>
  </si>
  <si>
    <t xml:space="preserve"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</si>
  <si>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 xml:space="preserve">28</t>
  </si>
  <si>
    <t xml:space="preserve"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</si>
  <si>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 xml:space="preserve">29</t>
  </si>
  <si>
    <t xml:space="preserve"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</si>
  <si>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 xml:space="preserve">30</t>
  </si>
  <si>
    <t xml:space="preserve"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</si>
  <si>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 xml:space="preserve">31</t>
  </si>
  <si>
    <t xml:space="preserve"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</si>
  <si>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 xml:space="preserve">32</t>
  </si>
  <si>
    <t xml:space="preserve">ТЦ_21.1.06.05_2_0276132981_15.05.2024_02
Аналог ТССЦ-502-0500 3273,24/3206,31=2%</t>
  </si>
  <si>
    <t xml:space="preserve">Кабель экранированный сечением 5х1,5 мм2</t>
  </si>
  <si>
    <t xml:space="preserve">33</t>
  </si>
  <si>
    <t xml:space="preserve">ТЕРм08-02-472-10</t>
  </si>
  <si>
    <t xml:space="preserve">Проводник заземляющий из медного изолированного провода сечением 25 мм2 открыто по строительным основаниям</t>
  </si>
  <si>
    <t xml:space="preserve">34</t>
  </si>
  <si>
    <t xml:space="preserve">ТЦ_21.2.03.05_78_7804526950_15.05.2024_02
Аналог ТССЦ-502-0505 17170,22/16817,89=2%</t>
  </si>
  <si>
    <t xml:space="preserve">Провод медный, гибкий с ПВХ изоляцией на напряжение 0,45 кВ, ГОСТ 6323-79, сечением: 1х25</t>
  </si>
  <si>
    <t xml:space="preserve">35</t>
  </si>
  <si>
    <t xml:space="preserve">ТЦ_21.2.03.05_78_7804526950_15.05.2024_02
Аналог ТССЦ-502-0501 3834,26/3755,85=2%</t>
  </si>
  <si>
    <t xml:space="preserve">Провод медный, гибкий с ПВХ изоляцией на напряжение 0,45 кВ, ГОСТ 6323-79, сечением: 1х6</t>
  </si>
  <si>
    <t xml:space="preserve">Раздел 4. Электрооборудование</t>
  </si>
  <si>
    <t xml:space="preserve">36</t>
  </si>
  <si>
    <t xml:space="preserve">ТЕРм08-03-591-01</t>
  </si>
  <si>
    <t xml:space="preserve">Выключатель: одноклавишный  неутопленного типа при открытой проводке</t>
  </si>
  <si>
    <t xml:space="preserve">37
О</t>
  </si>
  <si>
    <t xml:space="preserve">ТЦ_62.3.02.01_78_7804526950_15.05.2024_02</t>
  </si>
  <si>
    <t xml:space="preserve">Выключатель безопасности в корпусе, открытой установки, 63 А, 3Р, 380 В, IP65</t>
  </si>
  <si>
    <t xml:space="preserve">Раздел 5. Противопожарные заделки</t>
  </si>
  <si>
    <t xml:space="preserve">38</t>
  </si>
  <si>
    <t xml:space="preserve">ТЕРм08-02-155-01</t>
  </si>
  <si>
    <t xml:space="preserve">Герметизация проходов при вводе кабелей во взрывоопасные помещения уплотнительной массой</t>
  </si>
  <si>
    <t xml:space="preserve">1 проход кабеля</t>
  </si>
  <si>
    <t xml:space="preserve">39</t>
  </si>
  <si>
    <t xml:space="preserve">ТЦ_14.5.01.10_78_7804526950_15.05.2024_02
Аналог ТССЦ-101-2415 52,74/51,66=2%</t>
  </si>
  <si>
    <t xml:space="preserve">Терморасширяющаяся противопожарная пена, 300 мл</t>
  </si>
  <si>
    <t xml:space="preserve">40</t>
  </si>
  <si>
    <t xml:space="preserve">ТЦ_14.5.01.01_78_7804526950_15.05.2024_02
аналог ТССЦ-101-2901 51,49/50,41=2%</t>
  </si>
  <si>
    <t xml:space="preserve">Противопожарный акриловый герметик, 310 мл</t>
  </si>
  <si>
    <t xml:space="preserve">41</t>
  </si>
  <si>
    <t xml:space="preserve">ТЦ_14.5.01.01_78_7804526950_15.05.2024_02
Аналог ТССЦ-113-0521 65,66/64,28=2%</t>
  </si>
  <si>
    <t xml:space="preserve">Огнезащитная краска (покрытие), 6 кг</t>
  </si>
  <si>
    <t xml:space="preserve">42</t>
  </si>
  <si>
    <t xml:space="preserve">ТЕР26-01-039-01</t>
  </si>
  <si>
    <t xml:space="preserve">Изоляция покрытий и перекрытий изделиями из волокнистых и зернистых материалов насухо</t>
  </si>
  <si>
    <t xml:space="preserve">1 м3 изоляции</t>
  </si>
  <si>
    <t xml:space="preserve">43</t>
  </si>
  <si>
    <t xml:space="preserve">ТЦ_12.2.05.02_78_7804526950_15.05.2024_02
аналог ТССЦ-101-2901 51,49/50,41=2%</t>
  </si>
  <si>
    <t xml:space="preserve">Минеральная вата 80х600х1000 мм</t>
  </si>
  <si>
    <t xml:space="preserve">Раздел 6. Электроустановочные изделия</t>
  </si>
  <si>
    <t xml:space="preserve">44</t>
  </si>
  <si>
    <t xml:space="preserve">ТЕРм08-03-532-04</t>
  </si>
  <si>
    <t xml:space="preserve">Пост управления кнопочный общего назначения, устанавливаемый на конструкции: на стене или колонне, количество элементов поста до 3</t>
  </si>
  <si>
    <t xml:space="preserve">45
О</t>
  </si>
  <si>
    <t xml:space="preserve">ТЦ_62.3.02.01_78_7806155468_15.05.2024_02</t>
  </si>
  <si>
    <t xml:space="preserve">Выключатель пылевлагозащищенный IP66, одноклавишный накладного монтажа, 10 А, 220 В, нержав. сталь</t>
  </si>
  <si>
    <t xml:space="preserve">46</t>
  </si>
  <si>
    <t xml:space="preserve">47
О</t>
  </si>
  <si>
    <t xml:space="preserve">Кнопочный выключатель пылевлагозащищенный IP66 с кнопкой без фиксации 2НО, накладного монтажа, 10 А, 220 В, нержав. сталь</t>
  </si>
  <si>
    <t xml:space="preserve">48</t>
  </si>
  <si>
    <t xml:space="preserve">49
О</t>
  </si>
  <si>
    <t xml:space="preserve">ТЦ_20.4.03.07_78_7804526950_15.05.2024_02</t>
  </si>
  <si>
    <t xml:space="preserve">РП1. Розеточный пост в комплекте с аппаратами защиты и розетками, 63 А, 380 В, IP67</t>
  </si>
  <si>
    <t xml:space="preserve">50
О</t>
  </si>
  <si>
    <t xml:space="preserve">РП2. Розеточный пост в комплекте с аппаратами защиты и розетками, 16 А, 380 В, IP67</t>
  </si>
  <si>
    <t xml:space="preserve">51</t>
  </si>
  <si>
    <t xml:space="preserve">ТЕРм10-04-066-04</t>
  </si>
  <si>
    <t xml:space="preserve">Коробка кабельная соединительная или разветвительная</t>
  </si>
  <si>
    <t xml:space="preserve">52</t>
  </si>
  <si>
    <t xml:space="preserve">ТЦ_20.5.02.02_78_7806155468_15.05.2024_02
Аналог ТССЦ-503-0693 2306,87/2261,59=2%</t>
  </si>
  <si>
    <t xml:space="preserve">Коробка клеммная пылевлагозащищенная IP66, открытой установки, в комплекте с винтовыми клемниками, для кабеля сечением до 5х6 мм2</t>
  </si>
  <si>
    <t xml:space="preserve">53</t>
  </si>
  <si>
    <t xml:space="preserve">ТЕРм08-03-603-01</t>
  </si>
  <si>
    <t xml:space="preserve">Ящик с понижающим трансформатором</t>
  </si>
  <si>
    <t xml:space="preserve">54
О</t>
  </si>
  <si>
    <t xml:space="preserve">ТЦ_62.1.02.22_78_7804526950_15.05.2024_02</t>
  </si>
  <si>
    <t xml:space="preserve">Ящик с понижающим трансформатором 220 В / 36 В, 250 Вт, IP54</t>
  </si>
  <si>
    <t xml:space="preserve">Раздел 7. Материалы по заполнению и заземлению</t>
  </si>
  <si>
    <t xml:space="preserve">56</t>
  </si>
  <si>
    <t xml:space="preserve">ТЕР01-02-057-02</t>
  </si>
  <si>
    <t xml:space="preserve">Разработка грунта вручную в траншеях глубиной до 2 м без креплений с откосами, группа грунтов: 2</t>
  </si>
  <si>
    <t xml:space="preserve">100 м3 грунта</t>
  </si>
  <si>
    <t xml:space="preserve">57</t>
  </si>
  <si>
    <t xml:space="preserve">ТЕР01-02-061-01</t>
  </si>
  <si>
    <t xml:space="preserve">Засыпка вручную траншей, пазух котлованов и ям, группа грунтов: 1</t>
  </si>
  <si>
    <t xml:space="preserve">58</t>
  </si>
  <si>
    <t xml:space="preserve">ТЕРм08-02-472-02</t>
  </si>
  <si>
    <t xml:space="preserve">Заземлитель горизонтальный из стали: полосовой сечением 160 мм2</t>
  </si>
  <si>
    <t xml:space="preserve">59</t>
  </si>
  <si>
    <t xml:space="preserve">ТЕРм08-02-472-07</t>
  </si>
  <si>
    <t xml:space="preserve">Проводник заземляющий открыто по строительным основаниям: из полосовой стали сечением  160 мм2</t>
  </si>
  <si>
    <t xml:space="preserve">60</t>
  </si>
  <si>
    <t xml:space="preserve">ТЦ_20.1.02.23_78_7804526950_15.05.2024_02
Аналог ТССЦ-101-1638 5134,83/4987,13=2%</t>
  </si>
  <si>
    <t xml:space="preserve">Полоса 40х4, горячеоцинкованная</t>
  </si>
  <si>
    <t xml:space="preserve">61</t>
  </si>
  <si>
    <t xml:space="preserve">ТЦ_20.1.02.23_78_7804526950_15.05.2024_02
Аналог ТССЦ-101-1671 25,60/25,05=2%</t>
  </si>
  <si>
    <t xml:space="preserve">Скоба-держатель полосы 40х4 мм с болтом</t>
  </si>
  <si>
    <t xml:space="preserve">62</t>
  </si>
  <si>
    <t xml:space="preserve">ТЦ_20.1.02.23_78_7804526950_15.05.2024_02
Аналог ТССЦ-113-0395 95,68/93,73=2%</t>
  </si>
  <si>
    <t xml:space="preserve">Цинковая краска-спрей, 473 мл</t>
  </si>
  <si>
    <t xml:space="preserve">Раздел 8. Система кабельного обогрева</t>
  </si>
  <si>
    <t xml:space="preserve">63</t>
  </si>
  <si>
    <t xml:space="preserve">ТЕРм08-02-148-01</t>
  </si>
  <si>
    <t xml:space="preserve">Кабель до 35 кВ в проложенных трубах, блоках и коробах, масса 1 м кабеля: до 1 кг</t>
  </si>
  <si>
    <t xml:space="preserve">100 м кабеля</t>
  </si>
  <si>
    <t xml:space="preserve">64</t>
  </si>
  <si>
    <t xml:space="preserve">ТЦ_21.1.00.00_78_7804526950_01.02.2024_02
Аналог ТССЦ-501-2377 178,91/175,39=2%</t>
  </si>
  <si>
    <t xml:space="preserve">Греющий кабель саморегулирующийся, ТНБВ.681817.023ТУ, 30 Вт/м</t>
  </si>
  <si>
    <t xml:space="preserve">65</t>
  </si>
  <si>
    <t xml:space="preserve">ТЦ_21.1.00.00_78_7804526950_15.05.2024_02
Аналог ТССЦ-111-0126 335,61/328,92=2%</t>
  </si>
  <si>
    <t xml:space="preserve">Соединительная коробка ЭА-КС4-3ф, кабельные вводы из нерж. стали</t>
  </si>
  <si>
    <t xml:space="preserve">66</t>
  </si>
  <si>
    <t xml:space="preserve">Комплекты монтажные КСТ-МК-3СВК ТНБВ.681817.023ТУ</t>
  </si>
  <si>
    <t xml:space="preserve">67</t>
  </si>
  <si>
    <t xml:space="preserve">Комплекты монтажные КСТ-МК-СС(н) ТНБВ.681817.023ТУ</t>
  </si>
  <si>
    <t xml:space="preserve">68</t>
  </si>
  <si>
    <t xml:space="preserve">ТЕРм08-02-149-01</t>
  </si>
  <si>
    <t xml:space="preserve">Кабель до 35 кВ, подвешиваемый на тросе, масса 1 м кабеля: до 1 кг</t>
  </si>
  <si>
    <t xml:space="preserve">69</t>
  </si>
  <si>
    <t xml:space="preserve">ТЦ_20.1.02.19_78_7804526950_15.05.2024_02
Аналог ТССЦ-509-8108 10,71/10,47=2%</t>
  </si>
  <si>
    <t xml:space="preserve">Трос стальной D3 в п/э в комплекте с зашимами и коушами</t>
  </si>
  <si>
    <t xml:space="preserve">70</t>
  </si>
  <si>
    <t xml:space="preserve">ТЦ_20.1.02.19_78_7804526950_15.05.2024_02
Аналог ТССЦ-509-0020 42,77/41,87=2%</t>
  </si>
  <si>
    <t xml:space="preserve">Зажим для троса 3 мм</t>
  </si>
  <si>
    <t xml:space="preserve">71</t>
  </si>
  <si>
    <t xml:space="preserve">Коуш для троса 3 мм</t>
  </si>
  <si>
    <t xml:space="preserve">72</t>
  </si>
  <si>
    <t xml:space="preserve">ТЦ_20.5.04.07_78_7804526950_15.05.2024_02
Аналог ТССЦ-509-0020 42,77/41,87=2%</t>
  </si>
  <si>
    <t xml:space="preserve">Зажим крепежный ТСР/Т.1-25 Ц</t>
  </si>
  <si>
    <t xml:space="preserve">73</t>
  </si>
  <si>
    <t xml:space="preserve">Зажим крепежный ТСР.2-50 Ц</t>
  </si>
  <si>
    <t xml:space="preserve">74</t>
  </si>
  <si>
    <t xml:space="preserve">ТЦ_01.7.06.07_78_7804526950_15.05.2024_02
Аналог ТССЦ-101-3056 6,3/6,17=2%</t>
  </si>
  <si>
    <t xml:space="preserve">Лента монтажная серии "КСТ-ЛМ.25"</t>
  </si>
  <si>
    <t xml:space="preserve">75</t>
  </si>
  <si>
    <t xml:space="preserve">ТЦ_01.7.15.08_78_7804526950_15.05.2024_02
Аналог ТССЦ-101-1879 6,42/6,24=2%</t>
  </si>
  <si>
    <t xml:space="preserve">Заклепка вытяжная стальная 4,0х10</t>
  </si>
  <si>
    <t xml:space="preserve">76</t>
  </si>
  <si>
    <t xml:space="preserve">77</t>
  </si>
  <si>
    <t xml:space="preserve">ТЦ_14.5.01.07_78_7804526950_15.05.2024_02
Аналог ТССЦ-101-2901 51,49/50,41=2%</t>
  </si>
  <si>
    <t xml:space="preserve">Герметик силиконовый Пентэласт 1101 (прозрачный), 310 мл.</t>
  </si>
  <si>
    <t xml:space="preserve">78</t>
  </si>
  <si>
    <t xml:space="preserve">ТЕРм08-02-411-01</t>
  </si>
  <si>
    <t xml:space="preserve">Рукав металлический наружным диаметром: до 48 мм</t>
  </si>
  <si>
    <t xml:space="preserve">79</t>
  </si>
  <si>
    <t xml:space="preserve">ТЦ_08.1.02.13_78_7804526950_15.05.2024_02
Аналог ТССЦ-101-6593 340,00/333,27=2%</t>
  </si>
  <si>
    <t xml:space="preserve">Металлорукав в гладкой полиуретановой изоляции номинальным ø26 мм в комплекте с соединительными муфтами</t>
  </si>
  <si>
    <t xml:space="preserve">Раздел 9. Кабельные конструкции, трубы, коробки, крепеж (ОКЛ)</t>
  </si>
  <si>
    <t xml:space="preserve">80</t>
  </si>
  <si>
    <t xml:space="preserve">ТЕРм08-02-395-01</t>
  </si>
  <si>
    <t xml:space="preserve">Лоток металлический штампованный по установленным конструкциям, ширина лотка: до 200 мм</t>
  </si>
  <si>
    <t xml:space="preserve">1 т</t>
  </si>
  <si>
    <t xml:space="preserve">81</t>
  </si>
  <si>
    <t xml:space="preserve">ТЦ_20.2.07.03_2_0278204832_15.05.2024_02
Аналог ТССЦ-509-2857 23,70/23,16=2%</t>
  </si>
  <si>
    <t xml:space="preserve">Лоток лестничный шириной 200 мм, высотой 80 мм, толщиной 1,2 мм, L=3 м, нерж.(2,62 кг)</t>
  </si>
  <si>
    <t xml:space="preserve">82</t>
  </si>
  <si>
    <t xml:space="preserve">Угол горизонтальный 90°, шириной 200 мм, высотой 80 мм, толщиной 1,2 мм, нерж.(1,319 кг)</t>
  </si>
  <si>
    <t xml:space="preserve">83</t>
  </si>
  <si>
    <t xml:space="preserve">Т-образный ответвитель, шириной 200 мм, высотой 80 мм, толщиной 1,2 мм, нерж.(2,79 кг)</t>
  </si>
  <si>
    <t xml:space="preserve">84</t>
  </si>
  <si>
    <t xml:space="preserve">Соединительная пластина увеличенная, толщиной 2,0 мм, нерж.(0,2 кг)</t>
  </si>
  <si>
    <t xml:space="preserve">85</t>
  </si>
  <si>
    <t xml:space="preserve">Соединитель шарнирный, толщиной 2 мм, нерж.(0,4 кг)</t>
  </si>
  <si>
    <t xml:space="preserve">86</t>
  </si>
  <si>
    <t xml:space="preserve">Соединитель угловой, толщиной 2 мм, нерж. (0,17 кг)</t>
  </si>
  <si>
    <t xml:space="preserve">87</t>
  </si>
  <si>
    <t xml:space="preserve">ТЕРм08-02-152-04</t>
  </si>
  <si>
    <t xml:space="preserve">Стойка сборных кабельных конструкций (без полок), масса: до 1,6 кг</t>
  </si>
  <si>
    <t xml:space="preserve">88</t>
  </si>
  <si>
    <t xml:space="preserve">ТЦ_20.2.07.03_78_7804526950_15.05.2024_02
Аналог ТССЦ-201-0776 12578,44/12437,78=2%</t>
  </si>
  <si>
    <t xml:space="preserve">Профиль STRUT, 300 мм, толщиной 2,5 мм, нерж.</t>
  </si>
  <si>
    <t xml:space="preserve">89</t>
  </si>
  <si>
    <t xml:space="preserve">ТЦ_01.7.15.12_78_7804526950_15.05.2024_02
Аналог ТССЦ-101-4949 10,26/10,03=2%</t>
  </si>
  <si>
    <t xml:space="preserve">Шпилька М8, L=1 м, нерж.</t>
  </si>
  <si>
    <t xml:space="preserve">90</t>
  </si>
  <si>
    <t xml:space="preserve">ТЦ_20.2.03.03_78_7804526950_15.05.2024_02
Аналог ТССЦ-509-8366 14,14/13,85=2%</t>
  </si>
  <si>
    <t xml:space="preserve">Консоль одиночная 350 мм, толщиной 3 мм, нерж.</t>
  </si>
  <si>
    <t xml:space="preserve">91</t>
  </si>
  <si>
    <t xml:space="preserve">ТЦ_20.2.07.03_78_7804526950_15.05.2024_02
Аналог ТССЦ-107-0001 12,39/12,09=2%</t>
  </si>
  <si>
    <t xml:space="preserve">Прижим кабельного лотка, нерж.</t>
  </si>
  <si>
    <t xml:space="preserve">92</t>
  </si>
  <si>
    <t xml:space="preserve">ТЦ_07.2.06.04_78_7804526950_15.05.2024_02</t>
  </si>
  <si>
    <t xml:space="preserve">Крепление Т-образное к вертикальной двутавровой балке, нерж.</t>
  </si>
  <si>
    <t xml:space="preserve">93</t>
  </si>
  <si>
    <t xml:space="preserve">ТЦ_07.2.06.04_78_7804526950_15.05.2024_02
Аналог ТССЦ-101-6794 25,60/25,05=2%</t>
  </si>
  <si>
    <t xml:space="preserve">Крепеж STRUT к металлическим балкам, нерж.</t>
  </si>
  <si>
    <t xml:space="preserve">94</t>
  </si>
  <si>
    <t xml:space="preserve">Крепление приварное, толщина 6мм, нерж.</t>
  </si>
  <si>
    <t xml:space="preserve">95</t>
  </si>
  <si>
    <t xml:space="preserve">96</t>
  </si>
  <si>
    <t xml:space="preserve">Профиль STRUT двойной, 900 мм, толщиной 2,5 мм, нерж.</t>
  </si>
  <si>
    <t xml:space="preserve">97</t>
  </si>
  <si>
    <t xml:space="preserve">ТЦ_07.2.06.04_2_0278204832_15.05.2024_02
Аналог ТССЦ-509-2857 23,70/23,16=2%</t>
  </si>
  <si>
    <t xml:space="preserve">Пластина для крепления к металлическим балкам, толщиной 6 мм, нерж.</t>
  </si>
  <si>
    <t xml:space="preserve">98</t>
  </si>
  <si>
    <t xml:space="preserve">ТЦ_01.7.15.05_2_0278204832_15.05.2024_02
Аналог ТССЦ-101-6794 25,60/25,05=2%</t>
  </si>
  <si>
    <t xml:space="preserve">Гайка STRUT закладная М10, нерж.</t>
  </si>
  <si>
    <t xml:space="preserve">99</t>
  </si>
  <si>
    <t xml:space="preserve">ТЦ_01.7.15.02_2_0278204832_15.05.2024_02
Аналог ТССЦ-101-6794 25,60/25,05=2%</t>
  </si>
  <si>
    <t xml:space="preserve">Болт шестигранный М10х100, нерж.</t>
  </si>
  <si>
    <t xml:space="preserve">100</t>
  </si>
  <si>
    <t xml:space="preserve">Гайка со стопорным буртиком М10, нерж.</t>
  </si>
  <si>
    <t xml:space="preserve">101</t>
  </si>
  <si>
    <t xml:space="preserve">ТЦ_07.2.06.04_78_7804526950_15.05.2024_02
Аналог ТССЦ-509-2857 23,70/23,16=2%</t>
  </si>
  <si>
    <t xml:space="preserve">Монтажная пластина вертикальная, нерж.</t>
  </si>
  <si>
    <t xml:space="preserve">102</t>
  </si>
  <si>
    <t xml:space="preserve">ТЦ_20.5.02.09_2_0278204832_15.05.2024_02
Аналог ТССЦ-111-0126 335,61/328,92=2%</t>
  </si>
  <si>
    <t xml:space="preserve">Коробка соединительная стальная, 150х150х60 мм, EI90, IP66, оранжевая, в комплекте с керамическими клеммниками</t>
  </si>
  <si>
    <t xml:space="preserve">103</t>
  </si>
  <si>
    <t xml:space="preserve">104</t>
  </si>
  <si>
    <t xml:space="preserve">ТЦ_08.1.02.13_2_0278204832_15.05.2024_02
Аналог ТССЦ-101-6593 340,00/333,27=2%</t>
  </si>
  <si>
    <t xml:space="preserve">Рукав гибкий металлический в полимерной оболочке номинальным ø26 мм в комплекте с соединительными муфтами</t>
  </si>
  <si>
    <t xml:space="preserve">105</t>
  </si>
  <si>
    <t xml:space="preserve">ТЦ_20.1.02.18_2_0278204832_15.05.2024_02
Аналог ТССЦ-201-8057 20,45/20,25=2%</t>
  </si>
  <si>
    <t xml:space="preserve">Стяжки кабельные из нержавеющей стали с полимерным покрытием</t>
  </si>
  <si>
    <t xml:space="preserve">уп</t>
  </si>
  <si>
    <t xml:space="preserve">106</t>
  </si>
  <si>
    <t xml:space="preserve">ТЦ_20.2.05.02_78_7804526950_15.05.2024_02
Аналог ТССЦ-509-5777 34,00/33,16=2%</t>
  </si>
  <si>
    <t xml:space="preserve">Держатель оцинкованный двусторонний для диаметра до 27 мм</t>
  </si>
  <si>
    <t xml:space="preserve">107</t>
  </si>
  <si>
    <t xml:space="preserve">ТЦ_20.2.07.03_78_7804526950_15.05.2024_02
Аналог ТССЦ-201-8057 20,45/20,25=2%</t>
  </si>
  <si>
    <t xml:space="preserve">Стеновое крепление лотка, нерж.</t>
  </si>
  <si>
    <t xml:space="preserve">108</t>
  </si>
  <si>
    <t xml:space="preserve">ТЦ_27.2.01.08_78_7804526950_15.05.2024_02
Аналог ТССЦ-101-2091 64,20/62,89=2%</t>
  </si>
  <si>
    <t xml:space="preserve">Хомут стальной с приварной гайкой М6, ø 26 мм, нерж.</t>
  </si>
  <si>
    <t xml:space="preserve">109</t>
  </si>
  <si>
    <t xml:space="preserve">Хомут стальной с внутренней резьбой М6, ø 26 мм, нерж.</t>
  </si>
  <si>
    <t xml:space="preserve">110</t>
  </si>
  <si>
    <t xml:space="preserve">Хомут стальной с внутренней резьбой М6, ø 6 мм, нерж.</t>
  </si>
  <si>
    <t xml:space="preserve">111</t>
  </si>
  <si>
    <t xml:space="preserve">ТЦ_01.7.15.05_78_7804526950_15.05.2024_02
Аналог ТССЦ-101-6794 25,60/25,05=2%</t>
  </si>
  <si>
    <t xml:space="preserve">Гайка шестигранная М6, нерж.</t>
  </si>
  <si>
    <t xml:space="preserve">112</t>
  </si>
  <si>
    <t xml:space="preserve">ТЕРм08-02-407-11</t>
  </si>
  <si>
    <t xml:space="preserve">Труба стальная по установленным конструкциям, в опалубке фундаментов и перекрытиях, диаметр: до 25 мм</t>
  </si>
  <si>
    <t xml:space="preserve">113</t>
  </si>
  <si>
    <t xml:space="preserve">ТЦ_23.5.02.02_78_7804526950_15.05.2024_02
Аналог ТССЦ-103-2014 98,60/96,47=2%</t>
  </si>
  <si>
    <t xml:space="preserve">Труба стальная ø25 мм, толщ. стенки 1,2 мм</t>
  </si>
  <si>
    <t xml:space="preserve">Раздел 10. Кабельные конструкции, трубы, крепеж</t>
  </si>
  <si>
    <t xml:space="preserve">114</t>
  </si>
  <si>
    <t xml:space="preserve">ТЕРм08-02-395-02</t>
  </si>
  <si>
    <t xml:space="preserve">Лоток металлический штампованный по установленным конструкциям, ширина лотка: до 400 мм</t>
  </si>
  <si>
    <t xml:space="preserve">115</t>
  </si>
  <si>
    <t xml:space="preserve">Лоток лестничный шириной 300 мм, высотой 80 мм, толщиной 1,2 мм, L=3 м, нерж. (2,82 кг)</t>
  </si>
  <si>
    <t xml:space="preserve">116</t>
  </si>
  <si>
    <t xml:space="preserve">117</t>
  </si>
  <si>
    <t xml:space="preserve">ТЦ_20.2.07.03_2_0278204832_15.05.2024_02
Аналог ТССЦ-509-3465 24,16/23,67=2%</t>
  </si>
  <si>
    <t xml:space="preserve">Угол горизонтальный 90°, шириной 300 мм, высотой 80 мм, толщиной 1,2 мм, нерж. (1,66 кг)</t>
  </si>
  <si>
    <t xml:space="preserve">118</t>
  </si>
  <si>
    <t xml:space="preserve">119</t>
  </si>
  <si>
    <t xml:space="preserve">Т-образный ответвитель, шириной 300 мм, высотой 80 мм, толщиной 1,2 мм, нерж. (5,29 кг)</t>
  </si>
  <si>
    <t xml:space="preserve">120</t>
  </si>
  <si>
    <t xml:space="preserve">Соединительная пластина увеличенная, высотой 80 мм, толщиной 2 мм, нерж.(0,12 кг)</t>
  </si>
  <si>
    <t xml:space="preserve">121</t>
  </si>
  <si>
    <t xml:space="preserve">Соединитель шарнирный, высотой 80 мм, толщиной 2 мм, нерж.(0,4 кг)</t>
  </si>
  <si>
    <t xml:space="preserve">122</t>
  </si>
  <si>
    <t xml:space="preserve">Соединитель угловой, толщиной 2 мм, нерж.(0,17 кг)</t>
  </si>
  <si>
    <t xml:space="preserve">123</t>
  </si>
  <si>
    <t xml:space="preserve">ТЦ_20.2.03.03_2_0278204832_15.05.2024_02
Аналог ТССЦ-509-8366 14,14/13,85=2%</t>
  </si>
  <si>
    <t xml:space="preserve">Консоль одиночная 350 мм, толщиной 3 мм, нерж.(2,5 кг)</t>
  </si>
  <si>
    <t xml:space="preserve">124</t>
  </si>
  <si>
    <t xml:space="preserve">Консоль одиночная 250 мм, толщиной 3 мм, нерж. (1  кг)</t>
  </si>
  <si>
    <t xml:space="preserve">125</t>
  </si>
  <si>
    <t xml:space="preserve">ТЦ_20.2.07.03_2_0278204832_15.05.2024_02
Аналог ТССЦ-107-0001 12,39/12,09=2%</t>
  </si>
  <si>
    <t xml:space="preserve">Прижим кабельного лотка, нерж.(0,028 кг)</t>
  </si>
  <si>
    <t xml:space="preserve">126</t>
  </si>
  <si>
    <t xml:space="preserve">ТЦ_01.7.15.04_2_0278204832_15.05.2024_02
Аналог ТССЦ-101-6794 25,60/25,05=2%</t>
  </si>
  <si>
    <t xml:space="preserve">Винт с крестообразным шлицем М6х10, нерж.(0,8 кг)</t>
  </si>
  <si>
    <t xml:space="preserve">127</t>
  </si>
  <si>
    <t xml:space="preserve">Гайка шестигранная М6, нерж.(0,16 кг)</t>
  </si>
  <si>
    <t xml:space="preserve">128</t>
  </si>
  <si>
    <t xml:space="preserve">ТЦ_01.7.15.11_2_0278204832_15.05.2024_02
Аналог ТССЦ-101-6794 25,60/25,05=2%</t>
  </si>
  <si>
    <t xml:space="preserve">Шайба стопорная М6, нерж.(0,2 кг)</t>
  </si>
  <si>
    <t xml:space="preserve">129</t>
  </si>
  <si>
    <t xml:space="preserve">130</t>
  </si>
  <si>
    <t xml:space="preserve">ТЦ_20.2.07.03_2_0278204832_15.05.2024_02
Аналог ТССЦ-201-0776 12578,44/12437,78=2%</t>
  </si>
  <si>
    <t xml:space="preserve">Профиль STRUT двойной, 1000 мм, толщиной 2,5 мм, нерж.</t>
  </si>
  <si>
    <t xml:space="preserve">131</t>
  </si>
  <si>
    <t xml:space="preserve">ТЦ_07.2.06.04_2_0278204832_15.05.2024_02
Аналог ТССЦ-101-6794 25,60/25,05=2%</t>
  </si>
  <si>
    <t xml:space="preserve">Крепление приварное, толщина 6 мм, нерж.</t>
  </si>
  <si>
    <t xml:space="preserve">132</t>
  </si>
  <si>
    <t xml:space="preserve">Винт для крепления к С-образному профилю М10х30 мм, нерж.</t>
  </si>
  <si>
    <t xml:space="preserve">133</t>
  </si>
  <si>
    <t xml:space="preserve">Болт шестигранный М10х70, нерж.</t>
  </si>
  <si>
    <t xml:space="preserve">134</t>
  </si>
  <si>
    <t xml:space="preserve">135</t>
  </si>
  <si>
    <t xml:space="preserve">Шайба плоская М10, нерж.</t>
  </si>
  <si>
    <t xml:space="preserve">136</t>
  </si>
  <si>
    <t xml:space="preserve">ТЦ_22.2.02.18_2_0278204832_15.05.2024_02</t>
  </si>
  <si>
    <t xml:space="preserve">Траверса для лотка 41x41, 565 мм, толщиной 2,5 мм, нерж.</t>
  </si>
  <si>
    <t xml:space="preserve">137</t>
  </si>
  <si>
    <t xml:space="preserve">ТЦ_01.7.15.12_2_0278204832_15.05.2024_02
Аналог ТССЦ-101-4949 10,26/10,03=2%</t>
  </si>
  <si>
    <t xml:space="preserve">Шпилька резьбовая М8х1000, нерж.</t>
  </si>
  <si>
    <t xml:space="preserve">138</t>
  </si>
  <si>
    <t xml:space="preserve">ТЦ_20.5.04.07_2_0278204832_15.05.2024_02
Аналог ТССЦ-101-2066 10,28/10,03=2%</t>
  </si>
  <si>
    <t xml:space="preserve">Струбцина монтажная М8, нерж.</t>
  </si>
  <si>
    <t xml:space="preserve">139</t>
  </si>
  <si>
    <t xml:space="preserve">Гайка со стопорным буртиком М8, нерж.</t>
  </si>
  <si>
    <t xml:space="preserve">140</t>
  </si>
  <si>
    <t xml:space="preserve">Шайба увеличенная М8, нерж.</t>
  </si>
  <si>
    <t xml:space="preserve">141</t>
  </si>
  <si>
    <t xml:space="preserve">142</t>
  </si>
  <si>
    <t xml:space="preserve">Профиль П-образный, 1500 мм, толщиной 2,0 мм, нерж.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</si>
  <si>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</si>
  <si>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</si>
  <si>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</si>
  <si>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</si>
  <si>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</si>
  <si>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</si>
  <si>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Профиль STRUT, 900 мм, толщиной 2,5 мм, нерж.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</si>
  <si>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</si>
  <si>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</si>
  <si>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</si>
  <si>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</si>
  <si>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</si>
  <si>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</si>
  <si>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Металлорукав гибкий в гладкой EVA оболочке номинальным ø20 мм в комплекте с соединительными муфтами</t>
  </si>
  <si>
    <t xml:space="preserve">155</t>
  </si>
  <si>
    <t xml:space="preserve">ТЕРм08-02-411-02</t>
  </si>
  <si>
    <t xml:space="preserve">Рукав металлический наружным диаметром: до 60 мм</t>
  </si>
  <si>
    <t xml:space="preserve">156</t>
  </si>
  <si>
    <t xml:space="preserve">Металлорукав гибкий в гладкой EVA оболочке номинальным ø50 мм в комплекте с соединительными муфтами</t>
  </si>
  <si>
    <t xml:space="preserve">157</t>
  </si>
  <si>
    <t xml:space="preserve">ТЦ_20.1.02.18_78_7804526950_15.05.2024_02
Аналог ТССЦ-201-8057 20,45/20,25=2%</t>
  </si>
  <si>
    <t xml:space="preserve">158</t>
  </si>
  <si>
    <t xml:space="preserve">ТЦ_20.2.05.02_2_0278204832_15.05.2024_02
Аналог ТССЦ-509-5777 34,00/33,16=2%</t>
  </si>
  <si>
    <t xml:space="preserve">159</t>
  </si>
  <si>
    <t xml:space="preserve">ТЦ_01.7.15.01_2_0278204832_15.05.2024_02
Аналог ТССЦ-101-2066 10,28/10,03=2%</t>
  </si>
  <si>
    <t xml:space="preserve">Металличесикй анкер с болтом М6х55, нерж.</t>
  </si>
  <si>
    <t xml:space="preserve">160</t>
  </si>
  <si>
    <t xml:space="preserve">Струбцина монтажная М6, нерж.</t>
  </si>
  <si>
    <t xml:space="preserve">161</t>
  </si>
  <si>
    <t xml:space="preserve">Шпилька резьбовая, М6, L=1 м, нерж.</t>
  </si>
  <si>
    <t xml:space="preserve">162</t>
  </si>
  <si>
    <t xml:space="preserve">ТЦ_01.7.15.12_78_7804526950_15.05.2024_02
Аналог ТССЦ-101-2091 64,20/62,89=2%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</si>
  <si>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</si>
  <si>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</si>
  <si>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</si>
  <si>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</si>
  <si>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</si>
  <si>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ТЦ_23.5.02.02_2_0278204832_15.05.2024_02
Аналог ТССЦ-103-2014 98,60/96,47=2%</t>
  </si>
  <si>
    <t xml:space="preserve">Раздел 1. Осветительное электрооборудование</t>
  </si>
  <si>
    <t xml:space="preserve">2</t>
  </si>
  <si>
    <t xml:space="preserve">3</t>
  </si>
  <si>
    <t xml:space="preserve">5</t>
  </si>
  <si>
    <t xml:space="preserve">Раздел 2. Кабельные изделия</t>
  </si>
  <si>
    <t xml:space="preserve">Раздел 3. Электрооборудование</t>
  </si>
  <si>
    <t xml:space="preserve">23
О</t>
  </si>
  <si>
    <t xml:space="preserve">ТЦ_62.3.02.01_78_7804526950_15.05.2024_02
Аналог ТССЦ-509-2228 8,88/8,7=2%</t>
  </si>
  <si>
    <t xml:space="preserve">давальческое</t>
  </si>
  <si>
    <t xml:space="preserve">Раздел 4. Противопожарные заделки</t>
  </si>
  <si>
    <t xml:space="preserve">Раздел 5. Электроустановочные изделия</t>
  </si>
  <si>
    <t xml:space="preserve">31
О</t>
  </si>
  <si>
    <t xml:space="preserve">33
О</t>
  </si>
  <si>
    <t xml:space="preserve">34
О</t>
  </si>
  <si>
    <t xml:space="preserve">Коробка клеммная пылевлагозащищенная IP66, открытой установки, в комплекте с винтовыми клемниками, для кабеля сечением до 5х16 мм2</t>
  </si>
  <si>
    <t xml:space="preserve">37</t>
  </si>
  <si>
    <t xml:space="preserve">Раздел 6. Материалы по молниезащите и заземлению</t>
  </si>
  <si>
    <t xml:space="preserve">ТЕРм08-02-471-01</t>
  </si>
  <si>
    <t xml:space="preserve">Заземлитель вертикальный из угловой стали размером: 50х50х5 мм</t>
  </si>
  <si>
    <t xml:space="preserve">10 шт.</t>
  </si>
  <si>
    <t xml:space="preserve">45</t>
  </si>
  <si>
    <t xml:space="preserve">ТЦ_08.3.12.00_78_7804526950_15.05.2024_02
Аналог ТССЦ-101-2542 4813,20/4671,80=2%</t>
  </si>
  <si>
    <t xml:space="preserve">Сталь угловая 5х50х50 мм, горячеоцинкованная</t>
  </si>
  <si>
    <t xml:space="preserve">47</t>
  </si>
  <si>
    <t xml:space="preserve">ТЦ_22.2.02.11_78_7804526950_15.05.2024_02
Аналог ТССЦ-101-2066 10,28/10,03=2%</t>
  </si>
  <si>
    <t xml:space="preserve">Анкер с болтом М8</t>
  </si>
  <si>
    <t xml:space="preserve">Цинковая краска-спрей, 400 мл</t>
  </si>
  <si>
    <t xml:space="preserve">Раздел 7. Система кабельного обогрева</t>
  </si>
  <si>
    <t xml:space="preserve">49</t>
  </si>
  <si>
    <t xml:space="preserve">50</t>
  </si>
  <si>
    <t xml:space="preserve">54</t>
  </si>
  <si>
    <t xml:space="preserve">55</t>
  </si>
  <si>
    <t xml:space="preserve">Раздел 8. Кабельные конструкции, трубы, коробки, крепеж (ОКЛ)</t>
  </si>
  <si>
    <t xml:space="preserve">Соединительная пластина увеличенная, толщиной 2,0 мм, нерж. (0,2 кг)</t>
  </si>
  <si>
    <t xml:space="preserve">Консоль одиночная 250 мм, толщиной 3 мм, нерж (1  кг)</t>
  </si>
  <si>
    <t xml:space="preserve">Прижим кабельного лотка, нерж. (0,028 кг)</t>
  </si>
  <si>
    <t xml:space="preserve">ТЦ_22.2.02.11_2_0278204832_15.05.2024_02
Аналог ТССЦ-101-6794 25,60/25,05=2%</t>
  </si>
  <si>
    <t xml:space="preserve">Гайка шестигранная М6, нерж (0,16 кг)</t>
  </si>
  <si>
    <t xml:space="preserve">Винт для крепления к С-образному профилю М10х30 мм, нерж (0,04 кг)</t>
  </si>
  <si>
    <t xml:space="preserve">Гайка со стопорным буртиком М10, нерж.(1,31 кг)</t>
  </si>
  <si>
    <t xml:space="preserve">ТЦ_20.2.07.00_2_0278204832_15.05.2024_02
Аналог ТССЦ-201-0776 12578,44/12437,78=2%</t>
  </si>
  <si>
    <t xml:space="preserve">Профиль STRUT, 900 мм, толщиной 2,5 мм, нерж</t>
  </si>
  <si>
    <t xml:space="preserve">ТЦ_20.2.07.00_2_0278204832_15.05.2024_02
Аналог ТССЦ-509-2857 23,70/23,16=2%</t>
  </si>
  <si>
    <t xml:space="preserve">Болт шестигранный М10х100, нерж</t>
  </si>
  <si>
    <t xml:space="preserve">Рукав гибкий металлический в полимерной оболочке номинальным ø20 мм в комплекте с соединительными муфтами</t>
  </si>
  <si>
    <t xml:space="preserve">Рукав гибкий металлический в полимерной оболочке номинальным ø35 мм в комплекте с соединительными муфтами</t>
  </si>
  <si>
    <t xml:space="preserve">ТЦ_22.2.02.11_78_7804526950_15.05.2024_02
Аналог ТССЦ-101-4949 10,26/10,03=2%</t>
  </si>
  <si>
    <t xml:space="preserve">Раздел 9. Кабельные конструкции, трубы, крепеж</t>
  </si>
  <si>
    <t xml:space="preserve">Соединительная пластина увеличенная, высотой 80 мм, толщиной 2 мм, нерж. (0,12 кг)</t>
  </si>
  <si>
    <t xml:space="preserve">ТЦ_07.2.06.03_2_0278204832_15.05.2024_02
Аналог ТССЦ-201-0776 12578,44/12437,78=2%</t>
  </si>
  <si>
    <t xml:space="preserve">ТЕРм08-02-152-05</t>
  </si>
  <si>
    <t xml:space="preserve">Стойка сборных кабельных конструкций (без полок), масса: до 2,4 кг</t>
  </si>
  <si>
    <t xml:space="preserve">ТЦ_20.2.08.02_2_0278204832_15.05.2024_02
Аналог ТССЦ-101-6794 25,60/25,05=2%</t>
  </si>
  <si>
    <t xml:space="preserve">Металлорукав гибкий в гладкой EVA оболочке номинальным ø35 мм в комплекте с соединительными муфтами</t>
  </si>
  <si>
    <t xml:space="preserve">Держатель оцинкованный двусторонний для диаметра до 48 мм</t>
  </si>
  <si>
    <t xml:space="preserve">Держатель оцинкованный двусторонний для диаметра до 63 мм</t>
  </si>
  <si>
    <t xml:space="preserve">Раздел 1. Комплектные устройства</t>
  </si>
  <si>
    <t xml:space="preserve">ТЕРм08-03-572-05</t>
  </si>
  <si>
    <t xml:space="preserve">Блок управления шкафного исполнения или распределительный пункт (шкаф), устанавливаемый: на стене, высота и ширина до  1700х1100 мм</t>
  </si>
  <si>
    <t xml:space="preserve">ТЦ_62.1.02.10_78_7804526950_15.05.2024_02</t>
  </si>
  <si>
    <t xml:space="preserve">ВРУ2. Вводно-распределительное устройство</t>
  </si>
  <si>
    <t xml:space="preserve">4
О</t>
  </si>
  <si>
    <t xml:space="preserve">7
О</t>
  </si>
  <si>
    <t xml:space="preserve">ЩКСО2.1 Щит управления кабельной системой обогрева</t>
  </si>
  <si>
    <t xml:space="preserve">8
О</t>
  </si>
  <si>
    <t xml:space="preserve">ЩКСО2.2 Щит управления кабельной системой обогрева</t>
  </si>
  <si>
    <t xml:space="preserve">Раздел 2. Осветительное электрооборудование</t>
  </si>
  <si>
    <t xml:space="preserve">ТЦ_21.1.06.09_2_0276132981_15.05.2024_02</t>
  </si>
  <si>
    <t xml:space="preserve">ТЦ_20.1.02.19_78_7804526950_01.02.2024_02
Аналог ТССЦ-502-0500 3273,24/3206,31=2%</t>
  </si>
  <si>
    <t xml:space="preserve">Провод медный, гибкий с ПВХ изоляцией на напряжение 0,45 кВ, ГОСТ  5х1,5</t>
  </si>
  <si>
    <t xml:space="preserve">ТЦ_21.2.00.00_78_7804526950_15.05.2024_02
Аналог ТССЦ-502-0505 17170,22/16817,89=2%</t>
  </si>
  <si>
    <t xml:space="preserve">Провод медный, гибкий с ПВХ изоляцией на напряжение 0,45 кВ, ГОСТ 6323-79, сечением: 1х70</t>
  </si>
  <si>
    <t xml:space="preserve">Провод медный, гибкий с ПВХ изоляцией на напряжение 0,45 кВ, ГОСТ 6323-79, сечением: 1х35</t>
  </si>
  <si>
    <t xml:space="preserve">ТЦ_21.2.00.00_78_7804526950_15.05.2024_02
Аналог ТССЦ-502-0501 3834,26/3755,85=2%</t>
  </si>
  <si>
    <t xml:space="preserve">ТЦ_20.4.01.00_78_7804526950_15.05.2024_02
Аналог ТССЦ-509-2228 8,88/8,7=2%</t>
  </si>
  <si>
    <t xml:space="preserve">ТЦ_14.5.01.00_78_7804526950_15.05.2024_02
Аналог ТССЦ-101-2415 52,74/51,66=2%</t>
  </si>
  <si>
    <t xml:space="preserve">Терморасширяющаяся противопожарная пена, 300 мл СР 620</t>
  </si>
  <si>
    <t xml:space="preserve">ТЦ_14.5.01.00_78_7804526950_15.05.2024_02
аналог ТССЦ-101-2901 51,49/50,41=2%</t>
  </si>
  <si>
    <t xml:space="preserve">Противопожарный акриловый герметик, 310 мл СР 606</t>
  </si>
  <si>
    <t xml:space="preserve">ТЦ_14.5.01.00_78_7804526950_15.05.2024_02
Аналог ТССЦ-113-0521 65,66/64,28=2%</t>
  </si>
  <si>
    <t xml:space="preserve">Огнезащитная краска (покрытие), 6 кг СР 670</t>
  </si>
  <si>
    <t xml:space="preserve">42
О</t>
  </si>
  <si>
    <t xml:space="preserve">ТЦ_62.1.02.22_78_7804526950_15.05.2024_02
Аналог ТССЦ-504-0549 692,52/678,28=2%</t>
  </si>
  <si>
    <t xml:space="preserve">44
О</t>
  </si>
  <si>
    <t xml:space="preserve">ТЦ_62.3.02.01_78_7806155468_15.05.2024_02
Аналог ТССЦ-509-2228 8,88/8,7=2%</t>
  </si>
  <si>
    <t xml:space="preserve">46
О</t>
  </si>
  <si>
    <t xml:space="preserve">ТЦ_20.5.02.00_78_7806155468_15.05.2024_02
Аналог ТССЦ-509-2228 8,88/8,7=2%</t>
  </si>
  <si>
    <t xml:space="preserve">48
О</t>
  </si>
  <si>
    <t xml:space="preserve">ТЦ_20.4.03.07_78_7804526950_15.05.2024_02
Аналог ТССЦ-503-0474 1223/1198,58=2%</t>
  </si>
  <si>
    <t xml:space="preserve">Раздел 7. Материалы по молниезащите и заземлению</t>
  </si>
  <si>
    <t xml:space="preserve">ТЦ_08.3.12.00_78_7804526950_15.05.2024_02
Аналог ТССЦ-101-1638 5134,83/4987,13=2%</t>
  </si>
  <si>
    <t xml:space="preserve">ТЦ_20.2.05.02_78_7804526950_15.05.2024_02
Аналог ТССЦ-101-1671 25,60/25,05=2%</t>
  </si>
  <si>
    <t xml:space="preserve">ТЦ_22.2.02.11_2_0278204832_15.05.2024_02
Аналог ТССЦ-101-2066 10,28/10,03=2%</t>
  </si>
  <si>
    <t xml:space="preserve">ТЦ_14.2.02.03_78_7804526950_15.05.2024_02
Аналог ТССЦ-113-0395 95,68/93,73=2%</t>
  </si>
  <si>
    <t xml:space="preserve">ТЕРм08-01-068-02</t>
  </si>
  <si>
    <t xml:space="preserve">Шина сборная - одна полоса в фазе, медная или алюминиевая сечением: до 500 мм2</t>
  </si>
  <si>
    <t xml:space="preserve">ТЦ_21.1.00.00_78_7804526950_15.05.2024_02
Аналог ТССЦ-110-0355 10225,04/10022,42=2%</t>
  </si>
  <si>
    <t xml:space="preserve">Главная заземляющая шина с изоляторами 500х50х6 мм, медь, в 
комплекте с креплением на стену</t>
  </si>
  <si>
    <t xml:space="preserve">компл</t>
  </si>
  <si>
    <t xml:space="preserve">ТЦ_20.1.01.14_78_7804526950_15.05.2024_02
Аналог ТССЦ-509-0020 42,77/41,87=2%</t>
  </si>
  <si>
    <t xml:space="preserve">ТЦ_20.1.01.00_78_7804526950_15.05.2024_02
Аналог ТССЦ-509-0020 42,77/41,87=2%</t>
  </si>
  <si>
    <t xml:space="preserve">ТЦ_14.5.01.00_78_7804526950_15.05.2024_02
Аналог ТССЦ-101-2901 51,49/50,41=2%</t>
  </si>
  <si>
    <t xml:space="preserve">Рукав гибкий металлический в полимерной оболочке номинальным o26 мм в комплекте с соединительными муфтами</t>
  </si>
  <si>
    <t xml:space="preserve">ТЦ_20.2.07.00_2_0278204832_15.05.2024_02</t>
  </si>
  <si>
    <t xml:space="preserve">Соединительная пластина увеличенная, высотой 80 мм, толщиной 2 мм, нерж.(0,2 кг)</t>
  </si>
  <si>
    <t xml:space="preserve">ТЦ_20.2.07.00_2_0278204832_15.05.2024_02
Аналог ТССЦ-509-8366 14,14/13,85=2%</t>
  </si>
  <si>
    <t xml:space="preserve">ТЦ_20.2.07.00_2_0278204832_15.05.2024_02
Аналог ТССЦ-107-0001 12,39/12,09=2%</t>
  </si>
  <si>
    <t xml:space="preserve">Прижим кабельного лотка, нерж.  (0,028 кг)</t>
  </si>
  <si>
    <t xml:space="preserve">Шайба стопорная М6, нерж. (0,2 кг)</t>
  </si>
  <si>
    <t xml:space="preserve">Винт для крепления к С-образному профилю М10х30 мм, нерж.(0,04 кг)</t>
  </si>
  <si>
    <t xml:space="preserve">ТЦ_20.5.02.00_2_0278204832_15.05.2024_02
Аналог ТССЦ-111-0126 335,61/328,92=2%</t>
  </si>
  <si>
    <t xml:space="preserve">ТЦ_22.2.02.11_2_0278204832_15.05.2024_02
Аналог ТССЦ-509-5777 34,00/33,16=2%</t>
  </si>
  <si>
    <t xml:space="preserve">ТЦ_22.2.02.11_2_0278204832_15.05.2024_02
Аналог ТССЦ-101-4949 10,26/10,03=2%</t>
  </si>
  <si>
    <t xml:space="preserve">ТЦ_22.2.02.11_2_0278204832_15.05.2024_02
Аналог ТССЦ-101-2091 64,20/62,89=2%</t>
  </si>
  <si>
    <t xml:space="preserve">ТЦ_22.2.02.11_2_0278204832_15.05.2024_02
Аналог ТССЦ-103-2014 98,60/96,47=2%</t>
  </si>
  <si>
    <t xml:space="preserve">Лоток лестничный шириной 300 мм, высотой 80 мм, толщиной 1,2 мм, L=3 м, нерж.(2,82 кг)</t>
  </si>
  <si>
    <t xml:space="preserve">Угол горизонтальный 90°, шириной 300 мм, высотой 80 мм, толщиной 1,2 мм, нерж.(1,66 кг)</t>
  </si>
  <si>
    <t xml:space="preserve">Соединительная пластина увеличенная, высотой 80 мм, толщиной 2 мм, нерж.0,12 кг)</t>
  </si>
  <si>
    <t xml:space="preserve">Консоль одиночная 250 мм, толщиной 3 мм, нерж.(1  кг)</t>
  </si>
  <si>
    <t xml:space="preserve">ТЦ_25.2.02.01_2_0278204832_15.05.2024_02
Аналог ТССЦ-101-6794 25,60/25,05=2%</t>
  </si>
  <si>
    <t xml:space="preserve">ТЦ_27.2.03.03_2_0278204832_15.05.2024_02</t>
  </si>
  <si>
    <t xml:space="preserve">ТЦ_20.2.07.00_2_0278204832_15.05.2024_02
Аналог ТССЦ-101-2066 10,28/10,03=2%</t>
  </si>
  <si>
    <t xml:space="preserve">ТЦ_20.2.08.02_2_0278204832_15.05.2024_02
Аналог ТССЦ-509-2857 23,70/23,16=2%</t>
  </si>
  <si>
    <t xml:space="preserve">Металличесикй анкер с болтом М6х55, нерж</t>
  </si>
  <si>
    <t xml:space="preserve">ТЦ_22.2.02.11_78_7804526950_15.05.2024_02
Аналог ТССЦ-101-2091 64,20/62,89=2%</t>
  </si>
  <si>
    <t xml:space="preserve">168</t>
  </si>
  <si>
    <t xml:space="preserve">ТЕРм08-03-574-05</t>
  </si>
  <si>
    <t xml:space="preserve">Разводка по устройствам и подключение жил кабелей или проводов сечением: до 95 мм2</t>
  </si>
  <si>
    <t xml:space="preserve">100 жил</t>
  </si>
  <si>
    <t xml:space="preserve">ТЕРм08-03-574-04</t>
  </si>
  <si>
    <t xml:space="preserve">Разводка по устройствам и подключение жил кабелей или проводов сечением: до 70 мм2</t>
  </si>
  <si>
    <t xml:space="preserve">ТЕРм08-03-574-03</t>
  </si>
  <si>
    <t xml:space="preserve">Разводка по устройствам и подключение жил кабелей или проводов сечением: до 35 мм2</t>
  </si>
  <si>
    <t xml:space="preserve">ТЕРм08-03-574-02</t>
  </si>
  <si>
    <t xml:space="preserve">Разводка по устройствам и подключение жил кабелей или проводов сечением: до 16 мм2</t>
  </si>
  <si>
    <t xml:space="preserve">ТЕРм08-03-574-01</t>
  </si>
  <si>
    <t xml:space="preserve">Разводка по устройствам и подключение жил кабелей или проводов сечением: до 10 мм2</t>
  </si>
  <si>
    <t xml:space="preserve"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</si>
  <si>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 xml:space="preserve"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</si>
  <si>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 xml:space="preserve">ТЦ_21.1.06.05_2_0276132981_15.05.2024_02
Аналог ТССЦ-501-7965 29794,41/29199,32=2%</t>
  </si>
  <si>
    <t xml:space="preserve">Кабель экранированный сечением 5х1,5</t>
  </si>
  <si>
    <t xml:space="preserve">Раздел 3. Электроустановочные изделия</t>
  </si>
  <si>
    <t xml:space="preserve">ТЕРм08-03-532-01</t>
  </si>
  <si>
    <t xml:space="preserve">Пост управления кнопочный общего назначения, устанавливаемый на конструкции: на полу, количество элементов поста до 3</t>
  </si>
  <si>
    <t xml:space="preserve">25
О</t>
  </si>
  <si>
    <t xml:space="preserve">ТЕРм08-03-525-05</t>
  </si>
  <si>
    <t xml:space="preserve"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</si>
  <si>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 xml:space="preserve">1 компл.</t>
  </si>
  <si>
    <t xml:space="preserve">ТЕРм10-06-034-12</t>
  </si>
  <si>
    <t xml:space="preserve">Коробка распределительная настенная на кабеле с пластмассовой оболочкой</t>
  </si>
  <si>
    <t xml:space="preserve">1 коробка</t>
  </si>
  <si>
    <t xml:space="preserve">Раздел 4. Материалы по молниезащите и заземлению</t>
  </si>
  <si>
    <t xml:space="preserve">ТЕР01-02-059-02</t>
  </si>
  <si>
    <t xml:space="preserve">Рытье ям вручную глубиной 1,5 м под электрод заземления с обратной засыпкой, группа грунтов: 2</t>
  </si>
  <si>
    <t xml:space="preserve">1 электрод заземления</t>
  </si>
  <si>
    <t xml:space="preserve">ТЦ_20.1.02.23_78_7804526950_15.05.2024_02
Аналог ТССЦ-101-2542 4813,20/4671,80=2%</t>
  </si>
  <si>
    <t xml:space="preserve">Сталь угловая 5х50х50 мм</t>
  </si>
  <si>
    <t xml:space="preserve">ТЦ_01.7.15.14_78_7804526950_15.05.2024_02
Аналог ТССЦ-101-6794 25,60/25,05=2%</t>
  </si>
  <si>
    <t xml:space="preserve">Саморез для металла М6,3х50 мм</t>
  </si>
  <si>
    <t xml:space="preserve">ТЦ_14.2.02.03_78_7804526950_15.05.2024_02
Аналог ТССЦ-113-0521 65,66/64,28=2%</t>
  </si>
  <si>
    <t xml:space="preserve">Раздел 6. Система кабельного обогрева</t>
  </si>
  <si>
    <t xml:space="preserve">Раздел 7. Кабельные конструкции, трубы, коробки, крепеж (ОКЛ)</t>
  </si>
  <si>
    <t xml:space="preserve">шшт</t>
  </si>
  <si>
    <t xml:space="preserve">Соединитель угловой, толщиной 2 мм, нерж. (0.075 кг)</t>
  </si>
  <si>
    <t xml:space="preserve">Прижим кабельного лотка, толщиной 2 мм, нерж.(0,028 кг)</t>
  </si>
  <si>
    <t xml:space="preserve">Профиль STRUT, 2200 мм, толщиной 2,5 мм, нерж.</t>
  </si>
  <si>
    <t xml:space="preserve">Профиль STRUT, 500 мм, толщиной 2,5 мм, нерж.</t>
  </si>
  <si>
    <t xml:space="preserve">ТЦ_01.7.15.12_2_0278204832_15.05.2024_02</t>
  </si>
  <si>
    <t xml:space="preserve">Шпилька резьбовая М8х2000, нерж.</t>
  </si>
  <si>
    <t xml:space="preserve">ТЦ_07.2.06.04_2_0278204832_15.05.2024_02</t>
  </si>
  <si>
    <t xml:space="preserve">Шайба плоская М8, нерж.</t>
  </si>
  <si>
    <t xml:space="preserve">Металлический анкер с болтом М6х55, нерж.</t>
  </si>
  <si>
    <t xml:space="preserve">ТЦ_27.2.01.08_2_0278204832_15.05.2024_02
Аналог ТССЦ-101-2091 64,20/62,89=2%</t>
  </si>
  <si>
    <t xml:space="preserve">Раздел 8. Кабельные конструкции, трубы, коробки, крепеж</t>
  </si>
  <si>
    <t xml:space="preserve">Соединитель угловой, толщиной 2 мм, нерж. ( 0.075 кг)</t>
  </si>
  <si>
    <t xml:space="preserve">Гайка со стопорным буртиком М8, нерж</t>
  </si>
  <si>
    <t xml:space="preserve">Стяжки кабельные из нержавеющей стали с полимерным покрытием (уп-100 шт)</t>
  </si>
  <si>
    <t xml:space="preserve">ТЦ_59.1.21.00_2_0276132981_25.01.2024_02
Аналог ТССЦ-501-7991 77568,35/76021,46=2%</t>
  </si>
  <si>
    <t xml:space="preserve">ТЦ_59.1.21.00_2_0276132981_25.01.2024_02
Аналог ТССЦ-501-8624 22018,43/21572,51=2%</t>
  </si>
  <si>
    <t xml:space="preserve">ТЦ_59.1.21.00_2_0276132981_25.01.2024_02
Аналог ТССЦ-501-7965 29794,41/29199,32=2%</t>
  </si>
  <si>
    <t xml:space="preserve"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 3х1,5</t>
  </si>
  <si>
    <t xml:space="preserve">ТЦ_20.1.02.19_78_7804526950_01.02.2024_02
Аналог ТССЦ-502-0505 17170,22/16817,89=2%</t>
  </si>
  <si>
    <t xml:space="preserve">Провод медный, гибкий с ПВХ изоляцией на напряжение 0,45 кВ, ГОСТ 1х25</t>
  </si>
  <si>
    <t xml:space="preserve">ТЦ_20.1.02.19_78_7804526950_01.02.2024_02
Аналог ТССЦ-502-0501 3834,26/3755,85=2%</t>
  </si>
  <si>
    <t xml:space="preserve">Провод медный, гибкий с ПВХ изоляцией на напряжение 0,45 кВ, ГОСТ 1х6</t>
  </si>
  <si>
    <t xml:space="preserve">21
О</t>
  </si>
  <si>
    <t xml:space="preserve">ТЦ_20.5.02.00_78_7806155468_25.03.2024_02</t>
  </si>
  <si>
    <t xml:space="preserve">Кнопочный выключатель пылевлагозащищенный IP66 с кнопкой без  фиксации 2НО, накладного монтажа, 10 А, 220 В, нержав. сталь</t>
  </si>
  <si>
    <t xml:space="preserve">ТЦ_20.5.02.00_78_7806155468_25.03.2024_02
Аналог ТССЦ-503-0693 2306,87/2261,59=2%</t>
  </si>
  <si>
    <t xml:space="preserve">ТЦ_08.3.12.00_78_7804526950_01.02.2024_02
Аналог ТССЦ-101-1638 5134,83/4987,13=2%</t>
  </si>
  <si>
    <t xml:space="preserve">ТЦ_20.2.05.02_78_7804526950_01.02.2024_02
Аналог ТССЦ-101-1671 25,60/25,05=2%</t>
  </si>
  <si>
    <t xml:space="preserve">ТЦ_14.2.02.03_78_7804526950_01.02.2024_02
Аналог ТССЦ-113-0395 95,68/93,73=2%</t>
  </si>
  <si>
    <t xml:space="preserve">ТЦ_08.3.12.00_78_7804526950_01.02.2024_02
Аналог ТССЦ-101-2542 4813,20/4671,80=2%</t>
  </si>
  <si>
    <t xml:space="preserve">ТЦ_14.5.01.00_78_7804526950_01.02.2024_02
Аналог ТССЦ-101-2415 52,74/51,66=2%</t>
  </si>
  <si>
    <t xml:space="preserve">ТЦ_14.5.01.00_78_7804526950_01.02.2024_02
аналог ТССЦ-101-2901 51,49/50,41=2%</t>
  </si>
  <si>
    <t xml:space="preserve">ТЦ_14.5.01.00_78_7804526950_01.02.2024_02
Аналог ТССЦ-113-0521 65,66/64,28=2%</t>
  </si>
  <si>
    <t xml:space="preserve">ТЦ_21.1.00.00_78_7804526950_01.02.2024_02
Аналог ТССЦ-111-0126 335,61/328,92=2%</t>
  </si>
  <si>
    <t xml:space="preserve">ТЦ_20.1.02.19_78_7804526950_01.02.2024_02
Аналог ТССЦ-509-8108 10,71/10,47=2%</t>
  </si>
  <si>
    <t xml:space="preserve">ТЦ_20.1.01.14_78_7804526950_01.02.2024_02
Аналог ТССЦ-509-0020 42,77/41,87=2%</t>
  </si>
  <si>
    <t xml:space="preserve">ТЦ_20.1.01.00_78_7804526950_01.02.2024_02
Аналог ТССЦ-509-0020 42,77/41,87=2%</t>
  </si>
  <si>
    <t xml:space="preserve">ТЦ_01.7.06.07_78_7804526950_01.02.2024_02
Аналог ТССЦ-101-3056 6,3/6,17=2%</t>
  </si>
  <si>
    <t xml:space="preserve">ТЦ_01.7.15.08_78_7804526950_01.02.2024_02
Аналог ТССЦ-101-1879 6,42/6,24=2%</t>
  </si>
  <si>
    <t xml:space="preserve">ТЦ_14.5.01.00_78_7804526950_01.02.2024_02
Аналог ТССЦ-101-2901 51,49/50,41=2%</t>
  </si>
  <si>
    <t xml:space="preserve">Герметик силиконовый Пентэласт 1101(прозрачный) 310 мл</t>
  </si>
  <si>
    <t xml:space="preserve">ТЦ_20.2.07.00_2_0278204832_08.02.2024_02
Аналог ТССЦ-509-2857 23,70/23,16=2%</t>
  </si>
  <si>
    <t xml:space="preserve">Лоток лестничный шириной 200 мм, высотой 80 мм, толщиной 1,2 мм, L=3 м, нерж. (вес 7,6 кг.)</t>
  </si>
  <si>
    <t xml:space="preserve">Соединительная пластина увеличенная, толщиной 1,5 мм, нерж. (вес 0,33 кг)</t>
  </si>
  <si>
    <t xml:space="preserve">Соединитель шарнирный, толщиной 2 мм, нерж. (вес 0,12кг.)</t>
  </si>
  <si>
    <t xml:space="preserve">Соединитель угловой, толщиной 2 мм, нерж. (вес 0.075 кг)</t>
  </si>
  <si>
    <t xml:space="preserve">Консоль одиночная 250 мм, толщиной 3 мм, нерж. (1.01 кг)</t>
  </si>
  <si>
    <t xml:space="preserve">Прижим кабельного лотка, толщиной 2 мм, нерж.  (вес 0,02 кг.)</t>
  </si>
  <si>
    <t xml:space="preserve">Винт с крестообразным шлицем М6х10, нерж. ( 0.875 кг)</t>
  </si>
  <si>
    <t xml:space="preserve">шт.</t>
  </si>
  <si>
    <t xml:space="preserve">Гайка шестигранная М6, нерж. (0.05 кг)</t>
  </si>
  <si>
    <t xml:space="preserve">Шайба стопорная М6, нерж. (0.0003 кг)</t>
  </si>
  <si>
    <t xml:space="preserve">Винт для крепления к С-образному профилю М10х30 мм, нерж. (0.04 кг)</t>
  </si>
  <si>
    <t xml:space="preserve">Гайка со стопорным буртиком М10, нерж. (1.21 кг)</t>
  </si>
  <si>
    <t xml:space="preserve">ТЦ_20.2.07.00_2_0278204832_08.02.2024_02
Аналог ТССЦ-201-0776 12578,44/12437,78=2%</t>
  </si>
  <si>
    <t xml:space="preserve">Профиль STRUT, 700 мм, толщиной 2,5 мм, нерж. (вес 1,2кг.)</t>
  </si>
  <si>
    <t xml:space="preserve">ТЦ_22.2.02.11_2_0278204832_08.02.2024_02
Аналог ТССЦ-101-2091 64,20/62,89=2%</t>
  </si>
  <si>
    <t xml:space="preserve">Хомут стальной с внутренней резьбой М6, д.25 - 26мм</t>
  </si>
  <si>
    <t xml:space="preserve">Хомут стальной с внутренней резьбой М6 6мм</t>
  </si>
  <si>
    <t xml:space="preserve">Лоток лестничный ЛТ-02 300х80 L=3м S=1,2мм (вес 	8,2 кг)</t>
  </si>
  <si>
    <t xml:space="preserve">Соединительная пластина увеличенная H80 S=2,0мм нерж. (вес 	0,33 кг)</t>
  </si>
  <si>
    <t xml:space="preserve">Соединитель шарнирный СТ-02/ЛТ-02 H=80мм (вес 0,12кг)</t>
  </si>
  <si>
    <t xml:space="preserve">Консоль одиночная 350 мм, толщиной 3 мм, нерж. (1.27 кг)</t>
  </si>
  <si>
    <t xml:space="preserve">Профиль STRUT двойной, 700 мм, толщиной 2,5 мм, нерж. (вес 1,2 кг)</t>
  </si>
  <si>
    <t xml:space="preserve">ТЦ_59.1.21.00_2_0276132981_25.01.2024_02
Аналог ТССЦ-501-7992 102768,47/100715,23=2%</t>
  </si>
  <si>
    <t xml:space="preserve">Соединительная пластина увеличенная, высотой 80 мм, толщиной 2 мм, нерж. (вес 0,33 кг)</t>
  </si>
  <si>
    <t xml:space="preserve">ТЕРм08-03-572-07</t>
  </si>
  <si>
    <t xml:space="preserve">Блок управления шкафного исполнения или распределительный пункт (шкаф), устанавливаемый: на полу, высота и ширина до  1700х1100 мм</t>
  </si>
  <si>
    <t xml:space="preserve">ТЦ_62.1.02.10_78_7804526950_29.07.2024_02</t>
  </si>
  <si>
    <t xml:space="preserve">ВРУ. Вводно-распределительное устройство</t>
  </si>
  <si>
    <t xml:space="preserve">ПЭСПЗ. Панель питания электрооборудования систем противопожарной 
защиты</t>
  </si>
  <si>
    <t xml:space="preserve">ТЦ_62.1.02.16_78_7804526950_29.07.2024_02</t>
  </si>
  <si>
    <t xml:space="preserve">ЩО1. Щит освещения</t>
  </si>
  <si>
    <t xml:space="preserve">6
О</t>
  </si>
  <si>
    <t xml:space="preserve">ЩАО1. Щит аварийного освещения</t>
  </si>
  <si>
    <t xml:space="preserve">ЩКСО1. Щит управления кабельной системой обогрева</t>
  </si>
  <si>
    <t xml:space="preserve">9
О</t>
  </si>
  <si>
    <t xml:space="preserve">ТЦ_20.3.03.07_78_7804526950_15.05.2024_02
Аналог ТССЦ-509-0765 129,31/126,54=2%</t>
  </si>
  <si>
    <t xml:space="preserve">Светильник светодиодный пылевлагозащищённый IP65, 220 АС, 55 Вт,5000 К, потолочное крепление, в комплекте кабельный ввод, нерж.</t>
  </si>
  <si>
    <t xml:space="preserve">Светильник светодиодный пылевлагозащищённый IP65, 220 АС, 35 Вт,5000 К, потолочное крепление, в комплекте кабельный ввод, нерж.</t>
  </si>
  <si>
    <t xml:space="preserve">Светильник светодиодный пылевлагозащищённый IP65, 220 АС, 35 Вт,5000 К, источник бесперебойного питания на 1 час, потолочное крепление, в комплекте кабельный ввод, нерж.</t>
  </si>
  <si>
    <t xml:space="preserve">Светильник светодиодный пылевлагозащищённый IP65, 220 АС, 20 Вт,5000 К, потолочное крепление, в комплекте кабельный ввод, нерж.</t>
  </si>
  <si>
    <t xml:space="preserve">Светильник светодиодный пылевлагозащищённый IP65, 220 АС, 100 Вт,5000 К, потолочное крепление, в комплекте кабельный ввод, нерж.</t>
  </si>
  <si>
    <t xml:space="preserve">ТЕРм08-03-574-08</t>
  </si>
  <si>
    <t xml:space="preserve">Разводка по устройствам и подключение жил кабелей или проводов сечением: до 185 мм2</t>
  </si>
  <si>
    <t xml:space="preserve">Кабель ИнСил-ВВнг(А)-LS 
5х35мк(N,PE)-1  </t>
  </si>
  <si>
    <t xml:space="preserve">Кабель ИнСил-ВВнг(А)-LS 
5х16мк(N,PE)-1</t>
  </si>
  <si>
    <t xml:space="preserve">Кабель ИнСил-ВВнг(А)-LS 
5х10ок(N,PE)-1</t>
  </si>
  <si>
    <t xml:space="preserve">Кабель ИнСил-ВВнг(А)-LS 5х6ок(N,PE)-1 </t>
  </si>
  <si>
    <t xml:space="preserve">Кабель ИнСил-ВВнг(А)-LS 5х4ок(N,PE)-1</t>
  </si>
  <si>
    <t xml:space="preserve">Кабель ИнСил-ВВнг(А)-LS 
5х2,5ок(N,PE)-1  </t>
  </si>
  <si>
    <t xml:space="preserve">Кабель ИнСил-ВВнг(А)-LS 3х4ок(N,PE)-1 </t>
  </si>
  <si>
    <t xml:space="preserve">Кабель ИнСил-ВВнг(А)-LS 
3х2,5ок(N,PE)-1  </t>
  </si>
  <si>
    <t xml:space="preserve">Кабель ИнСил-ВВнг(А)-LS 
3х1,5ок(N,PE)-1 </t>
  </si>
  <si>
    <t xml:space="preserve">Кабель ИнСил-ВВнг(А)-FRLS 5х16ок(N,PE)-1</t>
  </si>
  <si>
    <t xml:space="preserve">Кабель ИнСил-ВВнг(А)-FRLS 
5х6ок(N,PE)-1  </t>
  </si>
  <si>
    <t xml:space="preserve">Кабель ИнСил-ВВнг(А)-FRLS 
5х4ок(N,PE)-1  </t>
  </si>
  <si>
    <t xml:space="preserve">Кабель ИнСил-ВВнг(А)-FRLS 
3х4ок(N,PE)-1  </t>
  </si>
  <si>
    <t xml:space="preserve">Кабель ИнСил-ВВнг(А)-FRLS 
5х2,5ок(N,PE)-</t>
  </si>
  <si>
    <t xml:space="preserve">Кабель ИнСил-ВВнг(А)-FRLS 
3х2,5ок(N,PE)-1</t>
  </si>
  <si>
    <t xml:space="preserve">Кабель ИнСил-ВВнг(А)-FRLS 
3х1,5ок(N,PE)-1  </t>
  </si>
  <si>
    <t xml:space="preserve">Кабель ИнСил-ВВЭнг(А)-LS 
5х1,5ок(N,PE)-0,66  </t>
  </si>
  <si>
    <t xml:space="preserve">Провод медный, гибкий с ПВХ изоляцией на напряжение 0,45 кВ, ГОСТ6323-79, сечением:1х95</t>
  </si>
  <si>
    <t xml:space="preserve">Провод медный, гибкий с ПВХ изоляцией на напряжение 0,45 кВ, ГОСТ6323-79, сечением:1х35</t>
  </si>
  <si>
    <t xml:space="preserve">Провод медный, гибкий с ПВХ изоляцией на напряжение 0,45 кВ, ГОСТ6323-79, сечением:1х25</t>
  </si>
  <si>
    <t xml:space="preserve">Провод медный, гибкий с ПВХ изоляцией на напряжение 0,45 кВ, ГОСТ6323-79, сечением:1х6</t>
  </si>
  <si>
    <t xml:space="preserve">57
О</t>
  </si>
  <si>
    <t xml:space="preserve">59
О</t>
  </si>
  <si>
    <t xml:space="preserve">60
О</t>
  </si>
  <si>
    <t xml:space="preserve">Выключатель проходной пылевлагозащищенный IP66, одноклавишный накладного монтажа, 10 А, 220 В, нержав. сталь</t>
  </si>
  <si>
    <t xml:space="preserve">62
О</t>
  </si>
  <si>
    <t xml:space="preserve">ТЕРм08-03-525-11</t>
  </si>
  <si>
    <t xml:space="preserve">Аппарат штепсельный общего назначения, устанавливаемый на конструкции на стене или колонне, с контактами силовых цепей на ток: до 250 А</t>
  </si>
  <si>
    <t xml:space="preserve">ТЦ_20.4.03.06_78_7804526950_15.05.2024_02
Аналог ТССЦ-503-0474 1223/1198,58=2%</t>
  </si>
  <si>
    <t xml:space="preserve">Розетка 3Р+N+PE, 380 В, 125 А, IP67, настенного монтажа</t>
  </si>
  <si>
    <t xml:space="preserve">66
О</t>
  </si>
  <si>
    <t xml:space="preserve">ТЦ_62.2.01.04_77_7725347771_06.05.2024_02</t>
  </si>
  <si>
    <t xml:space="preserve">67
О</t>
  </si>
  <si>
    <t xml:space="preserve">Коробка клеммная пылевлагозащищенная IP66, открытой установки, в комплекте с винтовыми клемниками, для кабеля сечением до 5х35 мм2</t>
  </si>
  <si>
    <t xml:space="preserve">Коробка клеммная пылевлагозащищенная IP66, открытой установки, в комплекте с винтовыми клемниками, для кабеля сечением до 5х6 мм</t>
  </si>
  <si>
    <t xml:space="preserve">Анкер сболтом М8</t>
  </si>
  <si>
    <t xml:space="preserve">ТЦ_20.5.03.03_77_9705198797_06.05.2024_02
Аналог ТССЦ-110-0355 10225,04/10022,42=2%</t>
  </si>
  <si>
    <t xml:space="preserve">Главная заземляющая шина с изоляторами 500х50х6 мм, медь, в</t>
  </si>
  <si>
    <t xml:space="preserve">Трос стальной D3 в п/э оболочке</t>
  </si>
  <si>
    <t xml:space="preserve">Металлорукав в гладкой полиуретановой изоляции номинальным o26 мм в комплекте с соединительными муфтами</t>
  </si>
  <si>
    <t xml:space="preserve">Лоток лестничный шириной 300 мм, высотой 80 мм, толщиной 1,2 мм,L=3 м, нерж.(2,82 кг)</t>
  </si>
  <si>
    <t xml:space="preserve">Лоток лестничный шириной 200 мм, высотой 80 мм, толщиной 1,2 мм,  L=3 м, нерж.(2,62 кг)</t>
  </si>
  <si>
    <t xml:space="preserve">Угол горизонтальный 90°, шириной 300 мм, высотой 80 мм, толщиной 1,2 мм, горячее цинкование(1,66 кг)</t>
  </si>
  <si>
    <t xml:space="preserve">Угол горизонтальный 45°, шириной 200 мм, высотой 80 мм, толщиной 1,2мм, нерж.(0,3 кг)</t>
  </si>
  <si>
    <t xml:space="preserve">Т-образный ответвитель, шириной 300 мм, высотой 80 мм, толщиной 1,2мм, нерж.(5,29 кг)</t>
  </si>
  <si>
    <t xml:space="preserve">Т-образный ответвитель, шириной 200 мм, высотой 80 мм, толщиной 1,2 мм, нерж(2,79 кг)</t>
  </si>
  <si>
    <t xml:space="preserve">Соединительная пластина увеличенная, толщиной 2,0 мм, нерж.(вес 	0,33 кг)</t>
  </si>
  <si>
    <t xml:space="preserve">Профиль STRUT, 400 мм, толщиной 2,5 мм, нерж.</t>
  </si>
  <si>
    <t xml:space="preserve">ТЕРм08-02-152-09</t>
  </si>
  <si>
    <t xml:space="preserve">Полка кабельная, устанавливаемая на стойках, масса: до 0,9 кг</t>
  </si>
  <si>
    <t xml:space="preserve">Консоль одиночная 750 мм, толщиной 3 мм, нерж.</t>
  </si>
  <si>
    <t xml:space="preserve">Прижим кабельного лотка, нерж(0,028 кг)</t>
  </si>
  <si>
    <t xml:space="preserve">Крепление Т-образное к вертикальной двутавровой балке, нерж.(1,61 кг)</t>
  </si>
  <si>
    <t xml:space="preserve">Крепление приварное, толщина 6 мм, нерж</t>
  </si>
  <si>
    <t xml:space="preserve">Профиль STRUT двойной, 300 мм, толщиной 2,5 мм, нерж.</t>
  </si>
  <si>
    <t xml:space="preserve">Болт М10х80, Шайба М10, гайка М10</t>
  </si>
  <si>
    <t xml:space="preserve">Гайка шестигранная М8 , нерж.</t>
  </si>
  <si>
    <t xml:space="preserve">Шайба М8, нерж.</t>
  </si>
  <si>
    <t xml:space="preserve">ТЦ_01.7.15.01_2_0278204832_15.05.2024_02
ТССЦ-101-2066 10,28/10,03=2%</t>
  </si>
  <si>
    <t xml:space="preserve">Усиленный анкер М8</t>
  </si>
  <si>
    <t xml:space="preserve">Усиленный анкер с болтом М10, нерж.</t>
  </si>
  <si>
    <t xml:space="preserve">Винт с крестообразным шлицем М6х10, нерж.</t>
  </si>
  <si>
    <t xml:space="preserve">Гайка шестигранная М6, нерж</t>
  </si>
  <si>
    <t xml:space="preserve">Шайба стопорная М6, нерж</t>
  </si>
  <si>
    <t xml:space="preserve">Винт с гладкой головкой М6х20, нерж</t>
  </si>
  <si>
    <t xml:space="preserve">Гайка с насечкой, препятствующей откручиванию, М6, нерж.</t>
  </si>
  <si>
    <t xml:space="preserve">Держатель оцинкованный двусторонний для диаметра до 34 мм</t>
  </si>
  <si>
    <t xml:space="preserve">ТЦ_07.2.06.04_2_0278204832_15.05.2024_02
Аналог ТССЦ-201-8057 20,45/20,25=2%</t>
  </si>
  <si>
    <t xml:space="preserve">Стеновое крепление лотка, нерж</t>
  </si>
  <si>
    <t xml:space="preserve">Труба стальная o25 мм, толщ. стенки 1,2 мм</t>
  </si>
  <si>
    <t xml:space="preserve">Лоток лестничный шириной 500 мм, высотой 80 мм, толщиной 1,5 мм, L=3 м, нерж.(3,66 кг)</t>
  </si>
  <si>
    <t xml:space="preserve">Лоток лестничный шириной 300 мм, высотой 80 мм, толщиной 1,2 мм, L=3 м, нерж.(3,236 кг)</t>
  </si>
  <si>
    <t xml:space="preserve">Лоток лестничный шириной 200 мм, высотой 80 мм, толщиной 1,2 мм, L=3 м, нерж.(5,037 кг)</t>
  </si>
  <si>
    <t xml:space="preserve">Угол горизонтальный 90°, шириной 500 мм, высотой 80 мм, толщиной 1,2 мм, горячее цинкование(7,24 кг)</t>
  </si>
  <si>
    <t xml:space="preserve">Угол горизонтальный 45°, шириной 200 мм, высотой 80 мм, толщиной 1,2 мм, нерж. (0,3 кг)</t>
  </si>
  <si>
    <t xml:space="preserve">Т-образный ответвитель, шириной 500 мм, высотой 80 мм, толщиной 1,2 мм, нерж.(6,2 кг)</t>
  </si>
  <si>
    <t xml:space="preserve">Т-образный ответвитель, шириной 300 мм, высотой 80 мм, толщиной 1,2 мм, нерж.(5,29 кг)</t>
  </si>
  <si>
    <t xml:space="preserve">Соединительная пластина увеличенная, толщиной 2,0 мм, нерж.(0,33 кг)</t>
  </si>
  <si>
    <t xml:space="preserve">Профиль STRUT, 800 мм, толщиной 2,5 мм, нерж.</t>
  </si>
  <si>
    <t xml:space="preserve">Профиль  STRUT, 600 мм, толщиной 2,5 мм, нерж.</t>
  </si>
  <si>
    <t xml:space="preserve">Шпилька М8, L=2 м, нерж.</t>
  </si>
  <si>
    <t xml:space="preserve">ТЦ_20.1.02.10_2_0278204832_15.05.2024_02
Аналог ТССЦ-509-0073 1283,04/1257,16=2%</t>
  </si>
  <si>
    <t xml:space="preserve">Подвес STRUT двойной, толщиной 2,5 мм, L=1,2 м, нерж.</t>
  </si>
  <si>
    <t xml:space="preserve">Подвес STRUT двойной, толщиной 2,5 мм, L=0,6 м, нерж.</t>
  </si>
  <si>
    <t xml:space="preserve">169</t>
  </si>
  <si>
    <t xml:space="preserve">Консоль одиночная 550 мм, толщиной 3 мм, нерж.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</si>
  <si>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</si>
  <si>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</si>
  <si>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</si>
  <si>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</si>
  <si>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</si>
  <si>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</si>
  <si>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</si>
  <si>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</si>
  <si>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Болт М10х80, Шайба М10 (2 шт.), гайка М10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</si>
  <si>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</si>
  <si>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</si>
  <si>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</si>
  <si>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</si>
  <si>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</si>
  <si>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</si>
  <si>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ТЦ_20.2.07.03_2_0278204832_15.05.2024_02
Аналог ТССЦ-201-8057 20,45/20,25=2%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</si>
  <si>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</si>
  <si>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</si>
  <si>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</si>
  <si>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</si>
  <si>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</si>
  <si>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Шайба стопорная М6, нерж.</t>
  </si>
  <si>
    <t xml:space="preserve">189</t>
  </si>
  <si>
    <t xml:space="preserve">ТЦ_20.2.07.03_2_0278204832_15.05.2024_02
Аналог ТССЦ-101-6794 25,60/25,05=2%</t>
  </si>
  <si>
    <t xml:space="preserve">Винт с гладкой головкой М6х20, нерж.</t>
  </si>
  <si>
    <t xml:space="preserve">190</t>
  </si>
  <si>
    <t xml:space="preserve">191</t>
  </si>
  <si>
    <t xml:space="preserve">192</t>
  </si>
  <si>
    <t xml:space="preserve">Металлорукав гибкий в гладкой EVA оболочке номинальным o26 мм в комплекте с соединительными муфтами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</si>
  <si>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</si>
  <si>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</si>
  <si>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</si>
  <si>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</si>
  <si>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</si>
  <si>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</si>
  <si>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</si>
  <si>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</si>
  <si>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Хомут стальной с приварной гайкой М6, o 26 мм, нерж</t>
  </si>
  <si>
    <t xml:space="preserve">201</t>
  </si>
  <si>
    <t xml:space="preserve">Хомут стальной с внутренней резьбой М6, o 8 мм, нерж.</t>
  </si>
  <si>
    <t xml:space="preserve">202</t>
  </si>
  <si>
    <t xml:space="preserve">ТЕРм08-03-571-02</t>
  </si>
  <si>
    <t xml:space="preserve"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</si>
  <si>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 xml:space="preserve">1 м ширины по фронту</t>
  </si>
  <si>
    <t xml:space="preserve">ПЭСПЗ. Панель питания электрооборудования систем противопожарной защиты</t>
  </si>
  <si>
    <t xml:space="preserve">Светильник светодиодный пылевлагозащищённый IP65, 220 АС, 35 Вт, 5000 К, потолочное крепление, в комплекте кабельный ввод, нерж.</t>
  </si>
  <si>
    <t xml:space="preserve">Светильник светодиодный пылевлагозащищённый IP65, 220 АС, 20 Вт, 5000 К, потолочное крепление, в комплекте кабельный ввод, нерж.</t>
  </si>
  <si>
    <t xml:space="preserve"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</si>
  <si>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 xml:space="preserve"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</si>
  <si>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 xml:space="preserve">Провод медный, гибкий с ПВХ изоляцией на напряжение 0,45 кВ, ГОСТ 6323-79, сечением: 1х120</t>
  </si>
  <si>
    <t xml:space="preserve">Провод медный, гибкий с ПВХ изоляцией на напряжение 0,45 кВ, ГОСТ 6323-79, сечением:  1х35</t>
  </si>
  <si>
    <t xml:space="preserve">39
О</t>
  </si>
  <si>
    <t xml:space="preserve">52
О</t>
  </si>
  <si>
    <t xml:space="preserve">ТЦ_20.4.03.06_78_7804526950_15.05.2024_02</t>
  </si>
  <si>
    <t xml:space="preserve">ТЦ_62.2.01.04_78_7804526950_15.05.2024_02</t>
  </si>
  <si>
    <t xml:space="preserve">55
О</t>
  </si>
  <si>
    <t xml:space="preserve">ТЦ_20.5.03.03_78_7804526950_15.05.2024_02
Аналог ТССЦ-110-0355 10225,04/10022,42=2%</t>
  </si>
  <si>
    <t xml:space="preserve">Главная заземляющая шина с изоляторами 500х50х6 мм, медь, в комплекте с крепление на стену</t>
  </si>
  <si>
    <t xml:space="preserve">Шина уравнивания потенциалов</t>
  </si>
  <si>
    <t xml:space="preserve">ТЕРм08-02-155-01
Аналог ТССЦ-101-2901 51,49/50,41=2%</t>
  </si>
  <si>
    <t xml:space="preserve">Раздел 9. Кабельные конструкции трубы,коробки, крепеж (ОКЛ)</t>
  </si>
  <si>
    <t xml:space="preserve">Лоток лестничный шириной 200 мм, высотой 80 мм, толщиной 1,2 мм, L=3 м, нерж. (7,6 кг)</t>
  </si>
  <si>
    <t xml:space="preserve">Угол горизонтальный 90°, шириной 200 мм, высотой 80 мм, толщиной 1,2 мм, нерж. (1,07 кг)</t>
  </si>
  <si>
    <t xml:space="preserve">Т-образный ответвитель, шириной 200 мм, высотой 80 мм, толщиной 1,2 мм, нерж.(2,02 кг)</t>
  </si>
  <si>
    <t xml:space="preserve">ТЦ_20.2.07.03_78_7804526950_15.05.2024_02
Аналог ТССЦ-509-2857 23,70/23,16=2%</t>
  </si>
  <si>
    <t xml:space="preserve">Соединитель шарнирный, толщиной 2 мм, нерж.(0,12 кг)</t>
  </si>
  <si>
    <t xml:space="preserve">ТЦ_01.7.15.02_78_7804526950_15.05.2024_02
Аналог ТССЦ-101-6794 25,60/25,05=2%</t>
  </si>
  <si>
    <t xml:space="preserve">ТЦ_01.7.15.04_78_7804526950_15.05.2024_02
Аналог ТССЦ-101-6794 25,60/25,05=2%</t>
  </si>
  <si>
    <t xml:space="preserve">ТЦ_01.7.15.01_78_7804526950_15.05.2024_02
Аналог ТССЦ-101-2066 10,28/10,03=2%</t>
  </si>
  <si>
    <t xml:space="preserve">ТЦ_01.7.15.11_78_7804526950_15.05.2024_02
Аналог ТССЦ-101-6794 25,60/25,05=2%</t>
  </si>
  <si>
    <t xml:space="preserve">ТЦ_20.5.02.09_2_0278204832_15.05.2024_02</t>
  </si>
  <si>
    <t xml:space="preserve">Лоток лестничный шириной 300 мм, высотой 80 мм, толщиной 1,2 мм, L=3 м, нерж. (8,2 кг)</t>
  </si>
  <si>
    <t xml:space="preserve">Угол горизонтальный 90°, шириной 300 мм, высотой 80 мм, толщиной 1,2 мм, нерж.(1,07 кг)</t>
  </si>
  <si>
    <t xml:space="preserve">Т-образный ответвитель, шириной 300 мм, высотой 80 мм, толщиной 1,2 мм, нерж.(2,02 кг)</t>
  </si>
  <si>
    <t xml:space="preserve">Профиль STRUT, 600 мм, толщиной 2,5 мм, нерж.</t>
  </si>
  <si>
    <t xml:space="preserve">ТЦ_20.1.02.10_78_7804526950_15.05.2024_02
Аналог ТССЦ-509-0073 1283,04/1257,16=2%</t>
  </si>
  <si>
    <t xml:space="preserve">Металлорукав гибкий в гладкой EVA оболочке номинальным ø26 мм в комплекте с соединительными муфтами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</si>
</sst>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@"/>
    <numFmt numFmtId="166" formatCode="#,##0.00"/>
    <numFmt numFmtId="167" formatCode="#,##0.0"/>
    <numFmt numFmtId="168" formatCode="0"/>
    <numFmt numFmtId="169" formatCode="0.00"/>
    <numFmt numFmtId="170" formatCode="0.0"/>
    <numFmt numFmtId="171" formatCode="0.000"/>
    <numFmt numFmtId="172" formatCode="0.0000"/>
    <numFmt numFmtId="173" formatCode="0.000000"/>
    <numFmt numFmtId="174" formatCode="0.00000"/>
  </numFmts>
  <fonts count="20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FF0000"/>
      <name val="Times New Roman"/>
      <family val="1"/>
      <charset val="1"/>
    </font>
    <font>
      <sz val="8"/>
      <color rgb="FF000000"/>
      <name val="Arial"/>
      <family val="2"/>
      <charset val="204"/>
    </font>
    <font>
      <b val="true"/>
      <sz val="9"/>
      <color rgb="FF000000"/>
      <name val="Arial"/>
      <family val="2"/>
      <charset val="204"/>
    </font>
    <font>
      <b val="true"/>
      <sz val="9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 val="true"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name val="Arial"/>
      <family val="2"/>
      <charset val="204"/>
    </font>
    <font>
      <b val="true"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6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3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5" fillId="0" borderId="3" xfId="2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5" fillId="2" borderId="3" xfId="2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5" fillId="0" borderId="3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5" fillId="0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3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2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5" fillId="0" borderId="3" xfId="2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13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3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3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3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9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8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10"/>
  <sheetViews>
    <sheetView showFormulas="false" showGridLines="true" showRowColHeaders="true" showZeros="true" rightToLeft="false" tabSelected="false" showOutlineSymbols="true" defaultGridColor="true" view="normal" topLeftCell="A1" colorId="64" zoomScale="141" zoomScaleNormal="141" zoomScalePageLayoutView="100" workbookViewId="0">
      <selection pane="topLeft" activeCell="E10" activeCellId="0" sqref="E10"/>
    </sheetView>
  </sheetViews>
  <sheetFormatPr defaultColWidth="9.1640625" defaultRowHeight="11.25" customHeight="true" zeroHeight="false" outlineLevelRow="0" outlineLevelCol="0"/>
  <cols>
    <col collapsed="false" customWidth="true" hidden="false" outlineLevel="0" max="1" min="1" style="1" width="8.67"/>
    <col collapsed="false" customWidth="true" hidden="false" outlineLevel="0" max="2" min="2" style="1" width="20.66"/>
    <col collapsed="false" customWidth="true" hidden="false" outlineLevel="0" max="3" min="3" style="2" width="38.51"/>
    <col collapsed="false" customWidth="true" hidden="false" outlineLevel="0" max="4" min="4" style="2" width="13.16"/>
    <col collapsed="false" customWidth="true" hidden="false" outlineLevel="0" max="5" min="5" style="2" width="11"/>
    <col collapsed="false" customWidth="true" hidden="false" outlineLevel="0" max="8" min="6" style="2" width="12.67"/>
    <col collapsed="false" customWidth="true" hidden="false" outlineLevel="0" max="9" min="9" style="2" width="45"/>
    <col collapsed="false" customWidth="true" hidden="false" outlineLevel="0" max="10" min="10" style="3" width="58.51"/>
    <col collapsed="false" customWidth="true" hidden="false" outlineLevel="0" max="11" min="11" style="3" width="12.67"/>
    <col collapsed="false" customWidth="true" hidden="true" outlineLevel="0" max="14" min="12" style="3" width="88.67"/>
    <col collapsed="false" customWidth="true" hidden="true" outlineLevel="0" max="20" min="15" style="3" width="108.83"/>
    <col collapsed="false" customWidth="true" hidden="true" outlineLevel="0" max="21" min="21" style="3" width="129.51"/>
    <col collapsed="false" customWidth="true" hidden="true" outlineLevel="0" max="25" min="22" style="3" width="52.83"/>
    <col collapsed="false" customWidth="false" hidden="false" outlineLevel="0" max="16384" min="26" style="2" width="9.16"/>
  </cols>
  <sheetData>
    <row r="1" s="8" customFormat="true" ht="45" hidden="false" customHeight="true" outlineLevel="0" collapsed="false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="2" customFormat="true" ht="13" hidden="false" customHeight="false" outlineLevel="0" collapsed="false">
      <c r="A2" s="9" t="n">
        <v>1</v>
      </c>
      <c r="B2" s="9" t="n">
        <v>2</v>
      </c>
      <c r="C2" s="9" t="n">
        <v>3</v>
      </c>
      <c r="D2" s="9" t="n">
        <v>4</v>
      </c>
      <c r="E2" s="9" t="n">
        <v>5</v>
      </c>
      <c r="F2" s="9" t="n">
        <v>6</v>
      </c>
      <c r="G2" s="9" t="n">
        <v>7</v>
      </c>
      <c r="H2" s="9" t="n">
        <v>8</v>
      </c>
      <c r="I2" s="9" t="n">
        <v>9</v>
      </c>
      <c r="J2" s="9" t="n">
        <v>10</v>
      </c>
    </row>
    <row r="3" s="2" customFormat="true" ht="35" hidden="false" customHeight="false" outlineLevel="0" collapsed="false">
      <c r="A3" s="9" t="s">
        <v>10</v>
      </c>
      <c r="B3" s="10" t="s">
        <v>11</v>
      </c>
      <c r="C3" s="11" t="s">
        <v>12</v>
      </c>
      <c r="D3" s="12" t="n">
        <f aca="false">'2.1.2,2.1.7-ЭОМ1'!G177</f>
        <v>0</v>
      </c>
      <c r="E3" s="12" t="n">
        <f aca="false">'2.1.2,2.1.7-ЭОМ1'!I177</f>
        <v>24571196.815</v>
      </c>
      <c r="F3" s="13" t="n">
        <v>0</v>
      </c>
      <c r="G3" s="14" t="n">
        <f aca="false">D3+E3+F3</f>
        <v>24571196.815</v>
      </c>
      <c r="H3" s="15" t="n">
        <f aca="false">SUM(G3:G10)</f>
        <v>166517044.271256</v>
      </c>
      <c r="I3" s="16" t="s">
        <v>13</v>
      </c>
      <c r="J3" s="17" t="s">
        <v>14</v>
      </c>
      <c r="U3" s="18"/>
    </row>
    <row r="4" s="2" customFormat="true" ht="35" hidden="false" customHeight="false" outlineLevel="0" collapsed="false">
      <c r="A4" s="9" t="s">
        <v>15</v>
      </c>
      <c r="B4" s="10" t="s">
        <v>16</v>
      </c>
      <c r="C4" s="11" t="s">
        <v>17</v>
      </c>
      <c r="D4" s="12" t="n">
        <f aca="false">'2.1.2,2.1.7-ЭОМ2'!G162</f>
        <v>0</v>
      </c>
      <c r="E4" s="12" t="n">
        <f aca="false">'2.1.2,2.1.7-ЭОМ2'!I162</f>
        <v>17720593.046876</v>
      </c>
      <c r="F4" s="13" t="n">
        <v>0</v>
      </c>
      <c r="G4" s="14" t="n">
        <f aca="false">D4+E4+F4</f>
        <v>17720593.046876</v>
      </c>
      <c r="H4" s="15"/>
      <c r="I4" s="16" t="s">
        <v>18</v>
      </c>
      <c r="J4" s="17" t="s">
        <v>19</v>
      </c>
      <c r="U4" s="18"/>
    </row>
    <row r="5" s="2" customFormat="true" ht="35" hidden="false" customHeight="false" outlineLevel="0" collapsed="false">
      <c r="A5" s="9" t="s">
        <v>20</v>
      </c>
      <c r="B5" s="10" t="s">
        <v>21</v>
      </c>
      <c r="C5" s="11" t="s">
        <v>22</v>
      </c>
      <c r="D5" s="12" t="n">
        <f aca="false">'2.1.2,2.1.7-ЭОМ3'!G178</f>
        <v>0</v>
      </c>
      <c r="E5" s="12" t="n">
        <f aca="false">'2.1.2,2.1.7-ЭОМ3'!I178</f>
        <v>20789384.909876</v>
      </c>
      <c r="F5" s="13" t="n">
        <v>0</v>
      </c>
      <c r="G5" s="14" t="n">
        <f aca="false">D5+E5+F5</f>
        <v>20789384.909876</v>
      </c>
      <c r="H5" s="15"/>
      <c r="I5" s="16" t="s">
        <v>23</v>
      </c>
      <c r="J5" s="17" t="s">
        <v>24</v>
      </c>
      <c r="U5" s="18"/>
    </row>
    <row r="6" s="2" customFormat="true" ht="24" hidden="false" customHeight="false" outlineLevel="0" collapsed="false">
      <c r="A6" s="9" t="s">
        <v>25</v>
      </c>
      <c r="B6" s="10" t="s">
        <v>26</v>
      </c>
      <c r="C6" s="11" t="s">
        <v>27</v>
      </c>
      <c r="D6" s="12" t="n">
        <f aca="false">'2.1.3-ЭОМ'!G142</f>
        <v>0</v>
      </c>
      <c r="E6" s="12" t="n">
        <f aca="false">'2.1.3-ЭОМ'!I142</f>
        <v>40504216.72</v>
      </c>
      <c r="F6" s="13" t="n">
        <v>0</v>
      </c>
      <c r="G6" s="14" t="n">
        <f aca="false">D6+E6+F6</f>
        <v>40504216.72</v>
      </c>
      <c r="H6" s="15"/>
      <c r="I6" s="16" t="s">
        <v>28</v>
      </c>
      <c r="J6" s="17" t="s">
        <v>29</v>
      </c>
      <c r="U6" s="18"/>
    </row>
    <row r="7" s="2" customFormat="true" ht="24" hidden="false" customHeight="false" outlineLevel="0" collapsed="false">
      <c r="A7" s="9" t="s">
        <v>30</v>
      </c>
      <c r="B7" s="10" t="s">
        <v>31</v>
      </c>
      <c r="C7" s="11" t="s">
        <v>27</v>
      </c>
      <c r="D7" s="12" t="n">
        <f aca="false">'2.1.4-ЭОМ'!G123</f>
        <v>0</v>
      </c>
      <c r="E7" s="12" t="n">
        <f aca="false">'2.1.4-ЭОМ'!I123</f>
        <v>8035603.429752</v>
      </c>
      <c r="F7" s="13" t="n">
        <v>0</v>
      </c>
      <c r="G7" s="14" t="n">
        <f aca="false">D7+E7+F7</f>
        <v>8035603.429752</v>
      </c>
      <c r="H7" s="15"/>
      <c r="I7" s="16" t="s">
        <v>32</v>
      </c>
      <c r="J7" s="17" t="s">
        <v>33</v>
      </c>
      <c r="U7" s="18"/>
    </row>
    <row r="8" s="2" customFormat="true" ht="24" hidden="false" customHeight="false" outlineLevel="0" collapsed="false">
      <c r="A8" s="9" t="s">
        <v>34</v>
      </c>
      <c r="B8" s="10" t="s">
        <v>35</v>
      </c>
      <c r="C8" s="11" t="s">
        <v>27</v>
      </c>
      <c r="D8" s="19" t="n">
        <f aca="false">'2.1.5-ЭОМ'!G123</f>
        <v>0</v>
      </c>
      <c r="E8" s="19" t="n">
        <f aca="false">'2.1.5-ЭОМ'!I123</f>
        <v>7126097.594752</v>
      </c>
      <c r="F8" s="13" t="n">
        <v>0</v>
      </c>
      <c r="G8" s="14" t="n">
        <f aca="false">D8+E8+F8</f>
        <v>7126097.594752</v>
      </c>
      <c r="H8" s="15"/>
      <c r="I8" s="16" t="s">
        <v>36</v>
      </c>
      <c r="J8" s="17" t="s">
        <v>37</v>
      </c>
      <c r="U8" s="18"/>
    </row>
    <row r="9" s="2" customFormat="true" ht="24" hidden="false" customHeight="false" outlineLevel="0" collapsed="false">
      <c r="A9" s="9" t="s">
        <v>38</v>
      </c>
      <c r="B9" s="10" t="s">
        <v>39</v>
      </c>
      <c r="C9" s="11" t="s">
        <v>27</v>
      </c>
      <c r="D9" s="12" t="n">
        <f aca="false">'2.2.1-ЭОМ'!G214</f>
        <v>0</v>
      </c>
      <c r="E9" s="12" t="n">
        <f aca="false">'2.2.1-ЭОМ'!I214</f>
        <v>22593095.59</v>
      </c>
      <c r="F9" s="13" t="n">
        <v>0</v>
      </c>
      <c r="G9" s="14" t="n">
        <f aca="false">D9+E9+F9</f>
        <v>22593095.59</v>
      </c>
      <c r="H9" s="15"/>
      <c r="I9" s="16" t="s">
        <v>40</v>
      </c>
      <c r="J9" s="17" t="s">
        <v>41</v>
      </c>
      <c r="U9" s="18"/>
    </row>
    <row r="10" s="2" customFormat="true" ht="24" hidden="false" customHeight="false" outlineLevel="0" collapsed="false">
      <c r="A10" s="9" t="s">
        <v>42</v>
      </c>
      <c r="B10" s="10" t="s">
        <v>43</v>
      </c>
      <c r="C10" s="11" t="s">
        <v>27</v>
      </c>
      <c r="D10" s="12" t="n">
        <f aca="false">'2.2.4,2.1.6-ЭОМ'!G184</f>
        <v>0</v>
      </c>
      <c r="E10" s="12" t="n">
        <f aca="false">'2.2.4,2.1.6-ЭОМ'!I184</f>
        <v>25176856.165</v>
      </c>
      <c r="F10" s="13" t="n">
        <v>0</v>
      </c>
      <c r="G10" s="14" t="n">
        <f aca="false">D10+E10+F10</f>
        <v>25176856.165</v>
      </c>
      <c r="H10" s="15"/>
      <c r="I10" s="16" t="s">
        <v>44</v>
      </c>
      <c r="J10" s="17" t="s">
        <v>45</v>
      </c>
      <c r="U10" s="18"/>
    </row>
  </sheetData>
  <mergeCells count="1">
    <mergeCell ref="H3:H1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J177"/>
  <sheetViews>
    <sheetView showFormulas="false" showGridLines="true" showRowColHeaders="true" showZeros="true" rightToLeft="false" tabSelected="false" showOutlineSymbols="true" defaultGridColor="true" view="normal" topLeftCell="A1" colorId="64" zoomScale="141" zoomScaleNormal="141" zoomScalePageLayoutView="100" workbookViewId="0">
      <pane xSplit="0" ySplit="1" topLeftCell="A168" activePane="bottomLeft" state="frozen"/>
      <selection pane="topLeft" activeCell="A1" activeCellId="0" sqref="A1"/>
      <selection pane="bottomLeft" activeCell="H177" activeCellId="0" sqref="H177"/>
    </sheetView>
  </sheetViews>
  <sheetFormatPr defaultColWidth="9.1640625" defaultRowHeight="10.5" customHeight="true" zeroHeight="false" outlineLevelRow="0" outlineLevelCol="0"/>
  <cols>
    <col collapsed="false" customWidth="true" hidden="false" outlineLevel="0" max="1" min="1" style="20" width="8.67"/>
    <col collapsed="false" customWidth="true" hidden="false" outlineLevel="0" max="2" min="2" style="21" width="20.66"/>
    <col collapsed="false" customWidth="true" hidden="false" outlineLevel="0" max="3" min="3" style="21" width="40.67"/>
    <col collapsed="false" customWidth="true" hidden="false" outlineLevel="0" max="4" min="4" style="21" width="8.67"/>
    <col collapsed="false" customWidth="true" hidden="false" outlineLevel="0" max="5" min="5" style="20" width="8.67"/>
    <col collapsed="false" customWidth="true" hidden="false" outlineLevel="0" max="10" min="6" style="20" width="12.67"/>
    <col collapsed="false" customWidth="false" hidden="false" outlineLevel="0" max="16384" min="11" style="20" width="9.16"/>
  </cols>
  <sheetData>
    <row r="1" s="24" customFormat="true" ht="22" hidden="false" customHeight="false" outlineLevel="0" collapsed="false">
      <c r="A1" s="22" t="s">
        <v>0</v>
      </c>
      <c r="B1" s="22" t="s">
        <v>46</v>
      </c>
      <c r="C1" s="22" t="s">
        <v>47</v>
      </c>
      <c r="D1" s="23" t="s">
        <v>48</v>
      </c>
      <c r="E1" s="22" t="s">
        <v>49</v>
      </c>
      <c r="F1" s="22" t="s">
        <v>50</v>
      </c>
      <c r="G1" s="22" t="s">
        <v>51</v>
      </c>
      <c r="H1" s="22" t="s">
        <v>52</v>
      </c>
      <c r="I1" s="22" t="s">
        <v>53</v>
      </c>
      <c r="J1" s="22" t="s">
        <v>54</v>
      </c>
    </row>
    <row r="2" s="28" customFormat="true" ht="13.8" hidden="false" customHeight="false" outlineLevel="0" collapsed="false">
      <c r="A2" s="25" t="s">
        <v>55</v>
      </c>
      <c r="B2" s="26"/>
      <c r="C2" s="26"/>
      <c r="D2" s="26"/>
      <c r="E2" s="27"/>
    </row>
    <row r="3" s="35" customFormat="true" ht="20" hidden="false" customHeight="false" outlineLevel="0" collapsed="false">
      <c r="A3" s="29" t="s">
        <v>56</v>
      </c>
      <c r="B3" s="30" t="s">
        <v>57</v>
      </c>
      <c r="C3" s="31" t="s">
        <v>58</v>
      </c>
      <c r="D3" s="32" t="s">
        <v>59</v>
      </c>
      <c r="E3" s="33" t="n">
        <v>2</v>
      </c>
      <c r="F3" s="34"/>
      <c r="G3" s="34" t="n">
        <f aca="false">E3*F3</f>
        <v>0</v>
      </c>
      <c r="H3" s="34" t="n">
        <v>0</v>
      </c>
      <c r="I3" s="34" t="n">
        <f aca="false">E3*H3</f>
        <v>0</v>
      </c>
      <c r="J3" s="34" t="n">
        <f aca="false">G3+I3</f>
        <v>0</v>
      </c>
    </row>
    <row r="4" s="28" customFormat="true" ht="20" hidden="false" customHeight="false" outlineLevel="0" collapsed="false">
      <c r="A4" s="36" t="s">
        <v>60</v>
      </c>
      <c r="B4" s="37" t="s">
        <v>61</v>
      </c>
      <c r="C4" s="38" t="s">
        <v>62</v>
      </c>
      <c r="D4" s="39" t="s">
        <v>63</v>
      </c>
      <c r="E4" s="40" t="n">
        <v>1</v>
      </c>
      <c r="F4" s="41"/>
      <c r="G4" s="41" t="n">
        <f aca="false">E4*F4</f>
        <v>0</v>
      </c>
      <c r="H4" s="34" t="n">
        <v>77137</v>
      </c>
      <c r="I4" s="41" t="n">
        <f aca="false">E4*H4</f>
        <v>77137</v>
      </c>
      <c r="J4" s="41" t="n">
        <f aca="false">G4+I4</f>
        <v>77137</v>
      </c>
    </row>
    <row r="5" s="28" customFormat="true" ht="20" hidden="false" customHeight="false" outlineLevel="0" collapsed="false">
      <c r="A5" s="39" t="s">
        <v>64</v>
      </c>
      <c r="B5" s="37" t="s">
        <v>61</v>
      </c>
      <c r="C5" s="38" t="s">
        <v>65</v>
      </c>
      <c r="D5" s="39" t="s">
        <v>63</v>
      </c>
      <c r="E5" s="40" t="n">
        <v>1</v>
      </c>
      <c r="F5" s="41"/>
      <c r="G5" s="41" t="n">
        <f aca="false">E5*F5</f>
        <v>0</v>
      </c>
      <c r="H5" s="34" t="n">
        <v>77137</v>
      </c>
      <c r="I5" s="41" t="n">
        <f aca="false">E5*H5</f>
        <v>77137</v>
      </c>
      <c r="J5" s="41" t="n">
        <f aca="false">G5+I5</f>
        <v>77137</v>
      </c>
    </row>
    <row r="6" s="35" customFormat="true" ht="20" hidden="false" customHeight="false" outlineLevel="0" collapsed="false">
      <c r="A6" s="29" t="s">
        <v>66</v>
      </c>
      <c r="B6" s="30" t="s">
        <v>67</v>
      </c>
      <c r="C6" s="31" t="s">
        <v>68</v>
      </c>
      <c r="D6" s="32" t="s">
        <v>59</v>
      </c>
      <c r="E6" s="33" t="n">
        <v>1</v>
      </c>
      <c r="F6" s="34"/>
      <c r="G6" s="34" t="n">
        <f aca="false">E6*F6</f>
        <v>0</v>
      </c>
      <c r="H6" s="34" t="n">
        <v>0</v>
      </c>
      <c r="I6" s="34" t="n">
        <f aca="false">E6*H6</f>
        <v>0</v>
      </c>
      <c r="J6" s="34" t="n">
        <f aca="false">G6+I6</f>
        <v>0</v>
      </c>
    </row>
    <row r="7" s="28" customFormat="true" ht="20" hidden="false" customHeight="false" outlineLevel="0" collapsed="false">
      <c r="A7" s="39" t="s">
        <v>69</v>
      </c>
      <c r="B7" s="37" t="s">
        <v>61</v>
      </c>
      <c r="C7" s="38" t="s">
        <v>70</v>
      </c>
      <c r="D7" s="39" t="s">
        <v>63</v>
      </c>
      <c r="E7" s="40" t="n">
        <v>1</v>
      </c>
      <c r="F7" s="41"/>
      <c r="G7" s="41" t="n">
        <f aca="false">E7*F7</f>
        <v>0</v>
      </c>
      <c r="H7" s="34" t="n">
        <v>107992</v>
      </c>
      <c r="I7" s="41" t="n">
        <f aca="false">E7*H7</f>
        <v>107992</v>
      </c>
      <c r="J7" s="41" t="n">
        <f aca="false">G7+I7</f>
        <v>107992</v>
      </c>
    </row>
    <row r="8" s="28" customFormat="true" ht="13.8" hidden="false" customHeight="false" outlineLevel="0" collapsed="false">
      <c r="A8" s="25" t="s">
        <v>71</v>
      </c>
      <c r="B8" s="26"/>
      <c r="C8" s="26"/>
      <c r="D8" s="26"/>
      <c r="E8" s="27"/>
      <c r="F8" s="41"/>
      <c r="G8" s="41" t="n">
        <f aca="false">E8*F8</f>
        <v>0</v>
      </c>
      <c r="H8" s="34" t="n">
        <v>0</v>
      </c>
      <c r="I8" s="41" t="n">
        <f aca="false">E8*H8</f>
        <v>0</v>
      </c>
      <c r="J8" s="41" t="n">
        <f aca="false">G8+I8</f>
        <v>0</v>
      </c>
    </row>
    <row r="9" s="35" customFormat="true" ht="29" hidden="false" customHeight="false" outlineLevel="0" collapsed="false">
      <c r="A9" s="29" t="s">
        <v>10</v>
      </c>
      <c r="B9" s="30" t="s">
        <v>72</v>
      </c>
      <c r="C9" s="31" t="s">
        <v>73</v>
      </c>
      <c r="D9" s="32" t="s">
        <v>74</v>
      </c>
      <c r="E9" s="42" t="n">
        <v>2.42</v>
      </c>
      <c r="F9" s="34"/>
      <c r="G9" s="34" t="n">
        <f aca="false">E9*F9</f>
        <v>0</v>
      </c>
      <c r="H9" s="34" t="n">
        <v>0</v>
      </c>
      <c r="I9" s="34" t="n">
        <f aca="false">E9*H9</f>
        <v>0</v>
      </c>
      <c r="J9" s="34" t="n">
        <f aca="false">G9+I9</f>
        <v>0</v>
      </c>
    </row>
    <row r="10" s="28" customFormat="true" ht="38" hidden="false" customHeight="false" outlineLevel="0" collapsed="false">
      <c r="A10" s="36" t="s">
        <v>15</v>
      </c>
      <c r="B10" s="37" t="s">
        <v>75</v>
      </c>
      <c r="C10" s="38" t="s">
        <v>76</v>
      </c>
      <c r="D10" s="39" t="s">
        <v>77</v>
      </c>
      <c r="E10" s="40" t="n">
        <v>2</v>
      </c>
      <c r="F10" s="41"/>
      <c r="G10" s="41" t="n">
        <f aca="false">E10*F10</f>
        <v>0</v>
      </c>
      <c r="H10" s="34" t="n">
        <v>4628</v>
      </c>
      <c r="I10" s="41" t="n">
        <f aca="false">E10*H10</f>
        <v>9256</v>
      </c>
      <c r="J10" s="41" t="n">
        <f aca="false">G10+I10</f>
        <v>9256</v>
      </c>
    </row>
    <row r="11" s="28" customFormat="true" ht="38" hidden="false" customHeight="false" outlineLevel="0" collapsed="false">
      <c r="A11" s="36" t="s">
        <v>20</v>
      </c>
      <c r="B11" s="37" t="s">
        <v>75</v>
      </c>
      <c r="C11" s="38" t="s">
        <v>78</v>
      </c>
      <c r="D11" s="39" t="s">
        <v>77</v>
      </c>
      <c r="E11" s="40" t="n">
        <v>222</v>
      </c>
      <c r="F11" s="41"/>
      <c r="G11" s="41" t="n">
        <f aca="false">E11*F11</f>
        <v>0</v>
      </c>
      <c r="H11" s="34" t="n">
        <v>4628</v>
      </c>
      <c r="I11" s="41" t="n">
        <f aca="false">E11*H11</f>
        <v>1027416</v>
      </c>
      <c r="J11" s="41" t="n">
        <f aca="false">G11+I11</f>
        <v>1027416</v>
      </c>
    </row>
    <row r="12" s="28" customFormat="true" ht="38" hidden="false" customHeight="false" outlineLevel="0" collapsed="false">
      <c r="A12" s="36" t="s">
        <v>25</v>
      </c>
      <c r="B12" s="37" t="s">
        <v>75</v>
      </c>
      <c r="C12" s="38" t="s">
        <v>79</v>
      </c>
      <c r="D12" s="39" t="s">
        <v>77</v>
      </c>
      <c r="E12" s="40" t="n">
        <v>16</v>
      </c>
      <c r="F12" s="41"/>
      <c r="G12" s="41" t="n">
        <f aca="false">E12*F12</f>
        <v>0</v>
      </c>
      <c r="H12" s="34" t="n">
        <v>4628</v>
      </c>
      <c r="I12" s="41" t="n">
        <f aca="false">E12*H12</f>
        <v>74048</v>
      </c>
      <c r="J12" s="41" t="n">
        <f aca="false">G12+I12</f>
        <v>74048</v>
      </c>
    </row>
    <row r="13" s="28" customFormat="true" ht="38" hidden="false" customHeight="false" outlineLevel="0" collapsed="false">
      <c r="A13" s="36" t="s">
        <v>30</v>
      </c>
      <c r="B13" s="37" t="s">
        <v>75</v>
      </c>
      <c r="C13" s="38" t="s">
        <v>80</v>
      </c>
      <c r="D13" s="39" t="s">
        <v>77</v>
      </c>
      <c r="E13" s="40" t="n">
        <v>2</v>
      </c>
      <c r="F13" s="41"/>
      <c r="G13" s="41" t="n">
        <f aca="false">E13*F13</f>
        <v>0</v>
      </c>
      <c r="H13" s="34" t="n">
        <v>9256</v>
      </c>
      <c r="I13" s="41" t="n">
        <f aca="false">E13*H13</f>
        <v>18512</v>
      </c>
      <c r="J13" s="41" t="n">
        <f aca="false">G13+I13</f>
        <v>18512</v>
      </c>
    </row>
    <row r="14" s="28" customFormat="true" ht="29" hidden="false" customHeight="false" outlineLevel="0" collapsed="false">
      <c r="A14" s="36" t="s">
        <v>34</v>
      </c>
      <c r="B14" s="37" t="s">
        <v>81</v>
      </c>
      <c r="C14" s="38" t="s">
        <v>82</v>
      </c>
      <c r="D14" s="39" t="s">
        <v>74</v>
      </c>
      <c r="E14" s="43" t="n">
        <v>0.96</v>
      </c>
      <c r="F14" s="41"/>
      <c r="G14" s="41" t="n">
        <f aca="false">E14*F14</f>
        <v>0</v>
      </c>
      <c r="H14" s="34" t="n">
        <v>30850</v>
      </c>
      <c r="I14" s="41" t="n">
        <f aca="false">E14*H14</f>
        <v>29616</v>
      </c>
      <c r="J14" s="41" t="n">
        <f aca="false">G14+I14</f>
        <v>29616</v>
      </c>
    </row>
    <row r="15" s="28" customFormat="true" ht="13.8" hidden="false" customHeight="false" outlineLevel="0" collapsed="false">
      <c r="A15" s="25" t="s">
        <v>83</v>
      </c>
      <c r="B15" s="26"/>
      <c r="C15" s="26"/>
      <c r="D15" s="26"/>
      <c r="E15" s="27"/>
      <c r="F15" s="41"/>
      <c r="G15" s="41" t="n">
        <f aca="false">E15*F15</f>
        <v>0</v>
      </c>
      <c r="H15" s="34" t="n">
        <v>0</v>
      </c>
      <c r="I15" s="41" t="n">
        <f aca="false">E15*H15</f>
        <v>0</v>
      </c>
      <c r="J15" s="41" t="n">
        <f aca="false">G15+I15</f>
        <v>0</v>
      </c>
    </row>
    <row r="16" s="35" customFormat="true" ht="38" hidden="false" customHeight="false" outlineLevel="0" collapsed="false">
      <c r="A16" s="29" t="s">
        <v>84</v>
      </c>
      <c r="B16" s="30" t="s">
        <v>85</v>
      </c>
      <c r="C16" s="31" t="s">
        <v>86</v>
      </c>
      <c r="D16" s="32" t="s">
        <v>87</v>
      </c>
      <c r="E16" s="42" t="n">
        <v>18.88</v>
      </c>
      <c r="F16" s="34"/>
      <c r="G16" s="34" t="n">
        <f aca="false">E16*F16</f>
        <v>0</v>
      </c>
      <c r="H16" s="34" t="n">
        <v>0</v>
      </c>
      <c r="I16" s="34" t="n">
        <f aca="false">E16*H16</f>
        <v>0</v>
      </c>
      <c r="J16" s="34" t="n">
        <f aca="false">G16+I16</f>
        <v>0</v>
      </c>
    </row>
    <row r="17" s="35" customFormat="true" ht="38" hidden="false" customHeight="false" outlineLevel="0" collapsed="false">
      <c r="A17" s="29" t="s">
        <v>88</v>
      </c>
      <c r="B17" s="30" t="s">
        <v>89</v>
      </c>
      <c r="C17" s="31" t="s">
        <v>90</v>
      </c>
      <c r="D17" s="32" t="s">
        <v>87</v>
      </c>
      <c r="E17" s="44" t="n">
        <v>23.7</v>
      </c>
      <c r="F17" s="34"/>
      <c r="G17" s="34" t="n">
        <f aca="false">E17*F17</f>
        <v>0</v>
      </c>
      <c r="H17" s="34" t="n">
        <v>0</v>
      </c>
      <c r="I17" s="34" t="n">
        <f aca="false">E17*H17</f>
        <v>0</v>
      </c>
      <c r="J17" s="34" t="n">
        <f aca="false">G17+I17</f>
        <v>0</v>
      </c>
    </row>
    <row r="18" s="28" customFormat="true" ht="38" hidden="false" customHeight="false" outlineLevel="0" collapsed="false">
      <c r="A18" s="36" t="s">
        <v>42</v>
      </c>
      <c r="B18" s="37" t="s">
        <v>91</v>
      </c>
      <c r="C18" s="38" t="s">
        <v>92</v>
      </c>
      <c r="D18" s="39" t="s">
        <v>93</v>
      </c>
      <c r="E18" s="43" t="n">
        <v>59.16</v>
      </c>
      <c r="F18" s="41"/>
      <c r="G18" s="41" t="n">
        <f aca="false">E18*F18</f>
        <v>0</v>
      </c>
      <c r="H18" s="34" t="n">
        <v>30850</v>
      </c>
      <c r="I18" s="41" t="n">
        <f aca="false">E18*H18</f>
        <v>1825086</v>
      </c>
      <c r="J18" s="41" t="n">
        <f aca="false">G18+I18</f>
        <v>1825086</v>
      </c>
    </row>
    <row r="19" s="28" customFormat="true" ht="38" hidden="false" customHeight="false" outlineLevel="0" collapsed="false">
      <c r="A19" s="36" t="s">
        <v>94</v>
      </c>
      <c r="B19" s="37" t="s">
        <v>91</v>
      </c>
      <c r="C19" s="38" t="s">
        <v>95</v>
      </c>
      <c r="D19" s="39" t="s">
        <v>93</v>
      </c>
      <c r="E19" s="40" t="n">
        <v>153</v>
      </c>
      <c r="F19" s="41"/>
      <c r="G19" s="41" t="n">
        <f aca="false">E19*F19</f>
        <v>0</v>
      </c>
      <c r="H19" s="34" t="n">
        <v>1854</v>
      </c>
      <c r="I19" s="41" t="n">
        <f aca="false">E19*H19</f>
        <v>283662</v>
      </c>
      <c r="J19" s="41" t="n">
        <f aca="false">G19+I19</f>
        <v>283662</v>
      </c>
    </row>
    <row r="20" s="28" customFormat="true" ht="38" hidden="false" customHeight="false" outlineLevel="0" collapsed="false">
      <c r="A20" s="36" t="s">
        <v>96</v>
      </c>
      <c r="B20" s="37" t="s">
        <v>91</v>
      </c>
      <c r="C20" s="38" t="s">
        <v>97</v>
      </c>
      <c r="D20" s="39" t="s">
        <v>93</v>
      </c>
      <c r="E20" s="43" t="n">
        <v>298.86</v>
      </c>
      <c r="F20" s="41"/>
      <c r="G20" s="41" t="n">
        <f aca="false">E20*F20</f>
        <v>0</v>
      </c>
      <c r="H20" s="34" t="n">
        <v>1854</v>
      </c>
      <c r="I20" s="41" t="n">
        <f aca="false">E20*H20</f>
        <v>554086.44</v>
      </c>
      <c r="J20" s="41" t="n">
        <f aca="false">G20+I20</f>
        <v>554086.44</v>
      </c>
    </row>
    <row r="21" s="28" customFormat="true" ht="38" hidden="false" customHeight="false" outlineLevel="0" collapsed="false">
      <c r="A21" s="36" t="s">
        <v>98</v>
      </c>
      <c r="B21" s="37" t="s">
        <v>91</v>
      </c>
      <c r="C21" s="38" t="s">
        <v>99</v>
      </c>
      <c r="D21" s="39" t="s">
        <v>93</v>
      </c>
      <c r="E21" s="43" t="n">
        <v>119.34</v>
      </c>
      <c r="F21" s="41"/>
      <c r="G21" s="41" t="n">
        <f aca="false">E21*F21</f>
        <v>0</v>
      </c>
      <c r="H21" s="34" t="n">
        <v>1234</v>
      </c>
      <c r="I21" s="41" t="n">
        <f aca="false">E21*H21</f>
        <v>147265.56</v>
      </c>
      <c r="J21" s="41" t="n">
        <f aca="false">G21+I21</f>
        <v>147265.56</v>
      </c>
    </row>
    <row r="22" s="28" customFormat="true" ht="38" hidden="false" customHeight="false" outlineLevel="0" collapsed="false">
      <c r="A22" s="36" t="s">
        <v>100</v>
      </c>
      <c r="B22" s="37" t="s">
        <v>101</v>
      </c>
      <c r="C22" s="38" t="s">
        <v>102</v>
      </c>
      <c r="D22" s="39" t="s">
        <v>93</v>
      </c>
      <c r="E22" s="43" t="n">
        <v>426.36</v>
      </c>
      <c r="F22" s="41"/>
      <c r="G22" s="41" t="n">
        <f aca="false">E22*F22</f>
        <v>0</v>
      </c>
      <c r="H22" s="34" t="n">
        <v>1234</v>
      </c>
      <c r="I22" s="41" t="n">
        <f aca="false">E22*H22</f>
        <v>526128.24</v>
      </c>
      <c r="J22" s="41" t="n">
        <f aca="false">G22+I22</f>
        <v>526128.24</v>
      </c>
    </row>
    <row r="23" s="28" customFormat="true" ht="38" hidden="false" customHeight="false" outlineLevel="0" collapsed="false">
      <c r="A23" s="36" t="s">
        <v>103</v>
      </c>
      <c r="B23" s="37" t="s">
        <v>104</v>
      </c>
      <c r="C23" s="38" t="s">
        <v>105</v>
      </c>
      <c r="D23" s="39" t="s">
        <v>93</v>
      </c>
      <c r="E23" s="45" t="n">
        <v>326.4</v>
      </c>
      <c r="F23" s="41"/>
      <c r="G23" s="41" t="n">
        <f aca="false">E23*F23</f>
        <v>0</v>
      </c>
      <c r="H23" s="34" t="n">
        <v>772</v>
      </c>
      <c r="I23" s="41" t="n">
        <f aca="false">E23*H23</f>
        <v>251980.8</v>
      </c>
      <c r="J23" s="41" t="n">
        <f aca="false">G23+I23</f>
        <v>251980.8</v>
      </c>
    </row>
    <row r="24" s="28" customFormat="true" ht="38" hidden="false" customHeight="false" outlineLevel="0" collapsed="false">
      <c r="A24" s="36" t="s">
        <v>106</v>
      </c>
      <c r="B24" s="37" t="s">
        <v>107</v>
      </c>
      <c r="C24" s="38" t="s">
        <v>108</v>
      </c>
      <c r="D24" s="39" t="s">
        <v>93</v>
      </c>
      <c r="E24" s="45" t="n">
        <v>183.6</v>
      </c>
      <c r="F24" s="41"/>
      <c r="G24" s="41" t="n">
        <f aca="false">E24*F24</f>
        <v>0</v>
      </c>
      <c r="H24" s="34" t="n">
        <v>772</v>
      </c>
      <c r="I24" s="41" t="n">
        <f aca="false">E24*H24</f>
        <v>141739.2</v>
      </c>
      <c r="J24" s="41" t="n">
        <f aca="false">G24+I24</f>
        <v>141739.2</v>
      </c>
    </row>
    <row r="25" s="28" customFormat="true" ht="38" hidden="false" customHeight="false" outlineLevel="0" collapsed="false">
      <c r="A25" s="36" t="s">
        <v>109</v>
      </c>
      <c r="B25" s="37" t="s">
        <v>107</v>
      </c>
      <c r="C25" s="38" t="s">
        <v>110</v>
      </c>
      <c r="D25" s="39" t="s">
        <v>93</v>
      </c>
      <c r="E25" s="43" t="n">
        <v>247.86</v>
      </c>
      <c r="F25" s="41"/>
      <c r="G25" s="41" t="n">
        <f aca="false">E25*F25</f>
        <v>0</v>
      </c>
      <c r="H25" s="34" t="n">
        <v>1234</v>
      </c>
      <c r="I25" s="41" t="n">
        <f aca="false">E25*H25</f>
        <v>305859.24</v>
      </c>
      <c r="J25" s="41" t="n">
        <f aca="false">G25+I25</f>
        <v>305859.24</v>
      </c>
    </row>
    <row r="26" s="28" customFormat="true" ht="38" hidden="false" customHeight="false" outlineLevel="0" collapsed="false">
      <c r="A26" s="36" t="s">
        <v>111</v>
      </c>
      <c r="B26" s="37" t="s">
        <v>107</v>
      </c>
      <c r="C26" s="38" t="s">
        <v>112</v>
      </c>
      <c r="D26" s="39" t="s">
        <v>93</v>
      </c>
      <c r="E26" s="43" t="n">
        <v>109.14</v>
      </c>
      <c r="F26" s="41"/>
      <c r="G26" s="41" t="n">
        <f aca="false">E26*F26</f>
        <v>0</v>
      </c>
      <c r="H26" s="34" t="n">
        <v>772</v>
      </c>
      <c r="I26" s="41" t="n">
        <f aca="false">E26*H26</f>
        <v>84256.08</v>
      </c>
      <c r="J26" s="41" t="n">
        <f aca="false">G26+I26</f>
        <v>84256.08</v>
      </c>
    </row>
    <row r="27" s="28" customFormat="true" ht="38" hidden="false" customHeight="false" outlineLevel="0" collapsed="false">
      <c r="A27" s="36" t="s">
        <v>113</v>
      </c>
      <c r="B27" s="37" t="s">
        <v>114</v>
      </c>
      <c r="C27" s="38" t="s">
        <v>115</v>
      </c>
      <c r="D27" s="39" t="s">
        <v>93</v>
      </c>
      <c r="E27" s="43" t="n">
        <v>73.44</v>
      </c>
      <c r="F27" s="41"/>
      <c r="G27" s="41" t="n">
        <f aca="false">E27*F27</f>
        <v>0</v>
      </c>
      <c r="H27" s="34" t="n">
        <v>772</v>
      </c>
      <c r="I27" s="41" t="n">
        <f aca="false">E27*H27</f>
        <v>56695.68</v>
      </c>
      <c r="J27" s="41" t="n">
        <f aca="false">G27+I27</f>
        <v>56695.68</v>
      </c>
    </row>
    <row r="28" s="28" customFormat="true" ht="38" hidden="false" customHeight="false" outlineLevel="0" collapsed="false">
      <c r="A28" s="36" t="s">
        <v>116</v>
      </c>
      <c r="B28" s="37" t="s">
        <v>107</v>
      </c>
      <c r="C28" s="38" t="s">
        <v>117</v>
      </c>
      <c r="D28" s="39" t="s">
        <v>93</v>
      </c>
      <c r="E28" s="45" t="n">
        <v>749.7</v>
      </c>
      <c r="F28" s="41"/>
      <c r="G28" s="41" t="n">
        <f aca="false">E28*F28</f>
        <v>0</v>
      </c>
      <c r="H28" s="34" t="n">
        <v>772</v>
      </c>
      <c r="I28" s="41" t="n">
        <f aca="false">E28*H28</f>
        <v>578768.4</v>
      </c>
      <c r="J28" s="41" t="n">
        <f aca="false">G28+I28</f>
        <v>578768.4</v>
      </c>
    </row>
    <row r="29" s="28" customFormat="true" ht="38" hidden="false" customHeight="false" outlineLevel="0" collapsed="false">
      <c r="A29" s="36" t="s">
        <v>118</v>
      </c>
      <c r="B29" s="37" t="s">
        <v>91</v>
      </c>
      <c r="C29" s="38" t="s">
        <v>119</v>
      </c>
      <c r="D29" s="39" t="s">
        <v>93</v>
      </c>
      <c r="E29" s="45" t="n">
        <v>40.8</v>
      </c>
      <c r="F29" s="41"/>
      <c r="G29" s="41" t="n">
        <f aca="false">E29*F29</f>
        <v>0</v>
      </c>
      <c r="H29" s="34" t="n">
        <v>1234</v>
      </c>
      <c r="I29" s="41" t="n">
        <f aca="false">E29*H29</f>
        <v>50347.2</v>
      </c>
      <c r="J29" s="41" t="n">
        <f aca="false">G29+I29</f>
        <v>50347.2</v>
      </c>
    </row>
    <row r="30" s="28" customFormat="true" ht="38" hidden="false" customHeight="false" outlineLevel="0" collapsed="false">
      <c r="A30" s="36" t="s">
        <v>120</v>
      </c>
      <c r="B30" s="37" t="s">
        <v>107</v>
      </c>
      <c r="C30" s="38" t="s">
        <v>121</v>
      </c>
      <c r="D30" s="39" t="s">
        <v>93</v>
      </c>
      <c r="E30" s="45" t="n">
        <v>61.2</v>
      </c>
      <c r="F30" s="41"/>
      <c r="G30" s="41" t="n">
        <f aca="false">E30*F30</f>
        <v>0</v>
      </c>
      <c r="H30" s="34" t="n">
        <v>1234</v>
      </c>
      <c r="I30" s="41" t="n">
        <f aca="false">E30*H30</f>
        <v>75520.8</v>
      </c>
      <c r="J30" s="41" t="n">
        <f aca="false">G30+I30</f>
        <v>75520.8</v>
      </c>
    </row>
    <row r="31" s="28" customFormat="true" ht="38" hidden="false" customHeight="false" outlineLevel="0" collapsed="false">
      <c r="A31" s="36" t="s">
        <v>122</v>
      </c>
      <c r="B31" s="37" t="s">
        <v>107</v>
      </c>
      <c r="C31" s="38" t="s">
        <v>123</v>
      </c>
      <c r="D31" s="39" t="s">
        <v>93</v>
      </c>
      <c r="E31" s="45" t="n">
        <v>249.9</v>
      </c>
      <c r="F31" s="41"/>
      <c r="G31" s="41" t="n">
        <f aca="false">E31*F31</f>
        <v>0</v>
      </c>
      <c r="H31" s="34" t="n">
        <v>772</v>
      </c>
      <c r="I31" s="41" t="n">
        <f aca="false">E31*H31</f>
        <v>192922.8</v>
      </c>
      <c r="J31" s="41" t="n">
        <f aca="false">G31+I31</f>
        <v>192922.8</v>
      </c>
    </row>
    <row r="32" s="28" customFormat="true" ht="38" hidden="false" customHeight="false" outlineLevel="0" collapsed="false">
      <c r="A32" s="36" t="s">
        <v>124</v>
      </c>
      <c r="B32" s="37" t="s">
        <v>107</v>
      </c>
      <c r="C32" s="38" t="s">
        <v>125</v>
      </c>
      <c r="D32" s="39" t="s">
        <v>93</v>
      </c>
      <c r="E32" s="45" t="n">
        <v>158.1</v>
      </c>
      <c r="F32" s="41"/>
      <c r="G32" s="41" t="n">
        <f aca="false">E32*F32</f>
        <v>0</v>
      </c>
      <c r="H32" s="34" t="n">
        <v>772</v>
      </c>
      <c r="I32" s="41" t="n">
        <f aca="false">E32*H32</f>
        <v>122053.2</v>
      </c>
      <c r="J32" s="41" t="n">
        <f aca="false">G32+I32</f>
        <v>122053.2</v>
      </c>
    </row>
    <row r="33" s="28" customFormat="true" ht="38" hidden="false" customHeight="false" outlineLevel="0" collapsed="false">
      <c r="A33" s="36" t="s">
        <v>126</v>
      </c>
      <c r="B33" s="37" t="s">
        <v>107</v>
      </c>
      <c r="C33" s="38" t="s">
        <v>127</v>
      </c>
      <c r="D33" s="39" t="s">
        <v>93</v>
      </c>
      <c r="E33" s="45" t="n">
        <v>576.3</v>
      </c>
      <c r="F33" s="41"/>
      <c r="G33" s="41" t="n">
        <f aca="false">E33*F33</f>
        <v>0</v>
      </c>
      <c r="H33" s="34" t="n">
        <v>772</v>
      </c>
      <c r="I33" s="41" t="n">
        <f aca="false">E33*H33</f>
        <v>444903.6</v>
      </c>
      <c r="J33" s="41" t="n">
        <f aca="false">G33+I33</f>
        <v>444903.6</v>
      </c>
    </row>
    <row r="34" s="28" customFormat="true" ht="38" hidden="false" customHeight="false" outlineLevel="0" collapsed="false">
      <c r="A34" s="36" t="s">
        <v>128</v>
      </c>
      <c r="B34" s="37" t="s">
        <v>107</v>
      </c>
      <c r="C34" s="38" t="s">
        <v>129</v>
      </c>
      <c r="D34" s="39" t="s">
        <v>93</v>
      </c>
      <c r="E34" s="40" t="n">
        <v>510</v>
      </c>
      <c r="F34" s="41"/>
      <c r="G34" s="41" t="n">
        <f aca="false">E34*F34</f>
        <v>0</v>
      </c>
      <c r="H34" s="34" t="n">
        <v>772</v>
      </c>
      <c r="I34" s="41" t="n">
        <f aca="false">E34*H34</f>
        <v>393720</v>
      </c>
      <c r="J34" s="41" t="n">
        <f aca="false">G34+I34</f>
        <v>393720</v>
      </c>
    </row>
    <row r="35" s="28" customFormat="true" ht="38" hidden="false" customHeight="false" outlineLevel="0" collapsed="false">
      <c r="A35" s="36" t="s">
        <v>130</v>
      </c>
      <c r="B35" s="37" t="s">
        <v>131</v>
      </c>
      <c r="C35" s="38" t="s">
        <v>132</v>
      </c>
      <c r="D35" s="39" t="s">
        <v>93</v>
      </c>
      <c r="E35" s="40" t="n">
        <v>51</v>
      </c>
      <c r="F35" s="41"/>
      <c r="G35" s="41" t="n">
        <f aca="false">E35*F35</f>
        <v>0</v>
      </c>
      <c r="H35" s="34" t="n">
        <v>772</v>
      </c>
      <c r="I35" s="41" t="n">
        <f aca="false">E35*H35</f>
        <v>39372</v>
      </c>
      <c r="J35" s="41" t="n">
        <f aca="false">G35+I35</f>
        <v>39372</v>
      </c>
    </row>
    <row r="36" s="35" customFormat="true" ht="29" hidden="false" customHeight="false" outlineLevel="0" collapsed="false">
      <c r="A36" s="29" t="s">
        <v>133</v>
      </c>
      <c r="B36" s="30" t="s">
        <v>134</v>
      </c>
      <c r="C36" s="31" t="s">
        <v>135</v>
      </c>
      <c r="D36" s="32" t="s">
        <v>87</v>
      </c>
      <c r="E36" s="33" t="n">
        <v>1</v>
      </c>
      <c r="F36" s="34"/>
      <c r="G36" s="34" t="n">
        <f aca="false">E36*F36</f>
        <v>0</v>
      </c>
      <c r="H36" s="34" t="n">
        <v>0</v>
      </c>
      <c r="I36" s="34" t="n">
        <f aca="false">E36*H36</f>
        <v>0</v>
      </c>
      <c r="J36" s="34" t="n">
        <f aca="false">G36+I36</f>
        <v>0</v>
      </c>
    </row>
    <row r="37" s="28" customFormat="true" ht="38" hidden="false" customHeight="false" outlineLevel="0" collapsed="false">
      <c r="A37" s="36" t="s">
        <v>136</v>
      </c>
      <c r="B37" s="37" t="s">
        <v>137</v>
      </c>
      <c r="C37" s="38" t="s">
        <v>138</v>
      </c>
      <c r="D37" s="39" t="s">
        <v>93</v>
      </c>
      <c r="E37" s="40" t="n">
        <v>51</v>
      </c>
      <c r="F37" s="41"/>
      <c r="G37" s="41" t="n">
        <f aca="false">E37*F37</f>
        <v>0</v>
      </c>
      <c r="H37" s="34" t="n">
        <v>1854</v>
      </c>
      <c r="I37" s="41" t="n">
        <f aca="false">E37*H37</f>
        <v>94554</v>
      </c>
      <c r="J37" s="41" t="n">
        <f aca="false">G37+I37</f>
        <v>94554</v>
      </c>
    </row>
    <row r="38" s="28" customFormat="true" ht="38" hidden="false" customHeight="false" outlineLevel="0" collapsed="false">
      <c r="A38" s="36" t="s">
        <v>139</v>
      </c>
      <c r="B38" s="37" t="s">
        <v>140</v>
      </c>
      <c r="C38" s="38" t="s">
        <v>141</v>
      </c>
      <c r="D38" s="39" t="s">
        <v>93</v>
      </c>
      <c r="E38" s="45" t="n">
        <v>51.5</v>
      </c>
      <c r="F38" s="41"/>
      <c r="G38" s="41" t="n">
        <f aca="false">E38*F38</f>
        <v>0</v>
      </c>
      <c r="H38" s="34" t="n">
        <v>772</v>
      </c>
      <c r="I38" s="41" t="n">
        <f aca="false">E38*H38</f>
        <v>39758</v>
      </c>
      <c r="J38" s="41" t="n">
        <f aca="false">G38+I38</f>
        <v>39758</v>
      </c>
    </row>
    <row r="39" s="28" customFormat="true" ht="13.8" hidden="false" customHeight="false" outlineLevel="0" collapsed="false">
      <c r="A39" s="25" t="s">
        <v>142</v>
      </c>
      <c r="B39" s="26"/>
      <c r="C39" s="26"/>
      <c r="D39" s="26"/>
      <c r="E39" s="27"/>
      <c r="F39" s="41"/>
      <c r="G39" s="41" t="n">
        <f aca="false">E39*F39</f>
        <v>0</v>
      </c>
      <c r="H39" s="34" t="n">
        <v>0</v>
      </c>
      <c r="I39" s="41" t="n">
        <f aca="false">E39*H39</f>
        <v>0</v>
      </c>
      <c r="J39" s="41" t="n">
        <f aca="false">G39+I39</f>
        <v>0</v>
      </c>
    </row>
    <row r="40" s="35" customFormat="true" ht="20" hidden="false" customHeight="false" outlineLevel="0" collapsed="false">
      <c r="A40" s="29" t="s">
        <v>143</v>
      </c>
      <c r="B40" s="30" t="s">
        <v>144</v>
      </c>
      <c r="C40" s="31" t="s">
        <v>145</v>
      </c>
      <c r="D40" s="32" t="s">
        <v>74</v>
      </c>
      <c r="E40" s="42" t="n">
        <v>0.02</v>
      </c>
      <c r="F40" s="34"/>
      <c r="G40" s="34" t="n">
        <f aca="false">E40*F40</f>
        <v>0</v>
      </c>
      <c r="H40" s="34" t="n">
        <v>0</v>
      </c>
      <c r="I40" s="34" t="n">
        <f aca="false">E40*H40</f>
        <v>0</v>
      </c>
      <c r="J40" s="34" t="n">
        <f aca="false">G40+I40</f>
        <v>0</v>
      </c>
    </row>
    <row r="41" s="28" customFormat="true" ht="20" hidden="false" customHeight="false" outlineLevel="0" collapsed="false">
      <c r="A41" s="39" t="s">
        <v>146</v>
      </c>
      <c r="B41" s="37" t="s">
        <v>147</v>
      </c>
      <c r="C41" s="38" t="s">
        <v>148</v>
      </c>
      <c r="D41" s="39" t="s">
        <v>77</v>
      </c>
      <c r="E41" s="40" t="n">
        <v>2</v>
      </c>
      <c r="F41" s="41"/>
      <c r="G41" s="41" t="n">
        <f aca="false">E41*F41</f>
        <v>0</v>
      </c>
      <c r="H41" s="34" t="n">
        <v>7714</v>
      </c>
      <c r="I41" s="41" t="n">
        <f aca="false">E41*H41</f>
        <v>15428</v>
      </c>
      <c r="J41" s="41" t="n">
        <f aca="false">G41+I41</f>
        <v>15428</v>
      </c>
    </row>
    <row r="42" s="28" customFormat="true" ht="13.8" hidden="false" customHeight="false" outlineLevel="0" collapsed="false">
      <c r="A42" s="25" t="s">
        <v>149</v>
      </c>
      <c r="B42" s="26"/>
      <c r="C42" s="26"/>
      <c r="D42" s="26"/>
      <c r="E42" s="27"/>
      <c r="F42" s="41"/>
      <c r="G42" s="41" t="n">
        <f aca="false">E42*F42</f>
        <v>0</v>
      </c>
      <c r="H42" s="34" t="n">
        <v>0</v>
      </c>
      <c r="I42" s="41" t="n">
        <f aca="false">E42*H42</f>
        <v>0</v>
      </c>
      <c r="J42" s="41" t="n">
        <f aca="false">G42+I42</f>
        <v>0</v>
      </c>
    </row>
    <row r="43" s="35" customFormat="true" ht="20" hidden="false" customHeight="false" outlineLevel="0" collapsed="false">
      <c r="A43" s="29" t="s">
        <v>150</v>
      </c>
      <c r="B43" s="30" t="s">
        <v>151</v>
      </c>
      <c r="C43" s="31" t="s">
        <v>152</v>
      </c>
      <c r="D43" s="32" t="s">
        <v>153</v>
      </c>
      <c r="E43" s="33" t="n">
        <v>10</v>
      </c>
      <c r="F43" s="34"/>
      <c r="G43" s="34" t="n">
        <f aca="false">E43*F43</f>
        <v>0</v>
      </c>
      <c r="H43" s="34" t="n">
        <v>0</v>
      </c>
      <c r="I43" s="34" t="n">
        <f aca="false">E43*H43</f>
        <v>0</v>
      </c>
      <c r="J43" s="34" t="n">
        <f aca="false">G43+I43</f>
        <v>0</v>
      </c>
    </row>
    <row r="44" s="28" customFormat="true" ht="38" hidden="false" customHeight="false" outlineLevel="0" collapsed="false">
      <c r="A44" s="36" t="s">
        <v>154</v>
      </c>
      <c r="B44" s="37" t="s">
        <v>155</v>
      </c>
      <c r="C44" s="38" t="s">
        <v>156</v>
      </c>
      <c r="D44" s="39" t="s">
        <v>77</v>
      </c>
      <c r="E44" s="40" t="n">
        <v>6</v>
      </c>
      <c r="F44" s="41"/>
      <c r="G44" s="41" t="n">
        <f aca="false">E44*F44</f>
        <v>0</v>
      </c>
      <c r="H44" s="34" t="n">
        <v>1543</v>
      </c>
      <c r="I44" s="41" t="n">
        <f aca="false">E44*H44</f>
        <v>9258</v>
      </c>
      <c r="J44" s="41" t="n">
        <f aca="false">G44+I44</f>
        <v>9258</v>
      </c>
    </row>
    <row r="45" s="28" customFormat="true" ht="38" hidden="false" customHeight="false" outlineLevel="0" collapsed="false">
      <c r="A45" s="36" t="s">
        <v>157</v>
      </c>
      <c r="B45" s="37" t="s">
        <v>158</v>
      </c>
      <c r="C45" s="38" t="s">
        <v>159</v>
      </c>
      <c r="D45" s="39" t="s">
        <v>77</v>
      </c>
      <c r="E45" s="40" t="n">
        <v>6</v>
      </c>
      <c r="F45" s="41"/>
      <c r="G45" s="41" t="n">
        <f aca="false">E45*F45</f>
        <v>0</v>
      </c>
      <c r="H45" s="34" t="n">
        <v>1543</v>
      </c>
      <c r="I45" s="41" t="n">
        <f aca="false">E45*H45</f>
        <v>9258</v>
      </c>
      <c r="J45" s="41" t="n">
        <f aca="false">G45+I45</f>
        <v>9258</v>
      </c>
    </row>
    <row r="46" s="28" customFormat="true" ht="38" hidden="false" customHeight="false" outlineLevel="0" collapsed="false">
      <c r="A46" s="36" t="s">
        <v>160</v>
      </c>
      <c r="B46" s="37" t="s">
        <v>161</v>
      </c>
      <c r="C46" s="38" t="s">
        <v>162</v>
      </c>
      <c r="D46" s="39" t="s">
        <v>77</v>
      </c>
      <c r="E46" s="40" t="n">
        <v>2</v>
      </c>
      <c r="F46" s="41"/>
      <c r="G46" s="41" t="n">
        <f aca="false">E46*F46</f>
        <v>0</v>
      </c>
      <c r="H46" s="34" t="n">
        <v>15425</v>
      </c>
      <c r="I46" s="41" t="n">
        <f aca="false">E46*H46</f>
        <v>30850</v>
      </c>
      <c r="J46" s="41" t="n">
        <f aca="false">G46+I46</f>
        <v>30850</v>
      </c>
    </row>
    <row r="47" s="35" customFormat="true" ht="20" hidden="false" customHeight="false" outlineLevel="0" collapsed="false">
      <c r="A47" s="29" t="s">
        <v>163</v>
      </c>
      <c r="B47" s="30" t="s">
        <v>164</v>
      </c>
      <c r="C47" s="31" t="s">
        <v>165</v>
      </c>
      <c r="D47" s="32" t="s">
        <v>166</v>
      </c>
      <c r="E47" s="46" t="n">
        <v>0.288</v>
      </c>
      <c r="F47" s="34"/>
      <c r="G47" s="34" t="n">
        <f aca="false">E47*F47</f>
        <v>0</v>
      </c>
      <c r="H47" s="34" t="n">
        <v>0</v>
      </c>
      <c r="I47" s="34" t="n">
        <f aca="false">E47*H47</f>
        <v>0</v>
      </c>
      <c r="J47" s="34" t="n">
        <f aca="false">G47+I47</f>
        <v>0</v>
      </c>
    </row>
    <row r="48" s="28" customFormat="true" ht="38" hidden="false" customHeight="false" outlineLevel="0" collapsed="false">
      <c r="A48" s="36" t="s">
        <v>167</v>
      </c>
      <c r="B48" s="37" t="s">
        <v>168</v>
      </c>
      <c r="C48" s="38" t="s">
        <v>169</v>
      </c>
      <c r="D48" s="39" t="s">
        <v>77</v>
      </c>
      <c r="E48" s="40" t="n">
        <v>6</v>
      </c>
      <c r="F48" s="41"/>
      <c r="G48" s="41" t="n">
        <f aca="false">E48*F48</f>
        <v>0</v>
      </c>
      <c r="H48" s="34" t="n">
        <v>7714</v>
      </c>
      <c r="I48" s="41" t="n">
        <f aca="false">E48*H48</f>
        <v>46284</v>
      </c>
      <c r="J48" s="41" t="n">
        <f aca="false">G48+I48</f>
        <v>46284</v>
      </c>
    </row>
    <row r="49" s="28" customFormat="true" ht="13.8" hidden="false" customHeight="false" outlineLevel="0" collapsed="false">
      <c r="A49" s="25" t="s">
        <v>170</v>
      </c>
      <c r="B49" s="26"/>
      <c r="C49" s="26"/>
      <c r="D49" s="26"/>
      <c r="E49" s="27"/>
      <c r="F49" s="41"/>
      <c r="G49" s="41" t="n">
        <f aca="false">E49*F49</f>
        <v>0</v>
      </c>
      <c r="H49" s="34" t="n">
        <v>0</v>
      </c>
      <c r="I49" s="41" t="n">
        <f aca="false">E49*H49</f>
        <v>0</v>
      </c>
      <c r="J49" s="41" t="n">
        <f aca="false">G49+I49</f>
        <v>0</v>
      </c>
    </row>
    <row r="50" s="35" customFormat="true" ht="29" hidden="false" customHeight="false" outlineLevel="0" collapsed="false">
      <c r="A50" s="29" t="s">
        <v>171</v>
      </c>
      <c r="B50" s="30" t="s">
        <v>172</v>
      </c>
      <c r="C50" s="31" t="s">
        <v>173</v>
      </c>
      <c r="D50" s="32" t="s">
        <v>59</v>
      </c>
      <c r="E50" s="33" t="n">
        <v>3</v>
      </c>
      <c r="F50" s="34"/>
      <c r="G50" s="34" t="n">
        <f aca="false">E50*F50</f>
        <v>0</v>
      </c>
      <c r="H50" s="34" t="n">
        <v>0</v>
      </c>
      <c r="I50" s="34" t="n">
        <f aca="false">E50*H50</f>
        <v>0</v>
      </c>
      <c r="J50" s="34" t="n">
        <f aca="false">G50+I50</f>
        <v>0</v>
      </c>
    </row>
    <row r="51" s="28" customFormat="true" ht="29" hidden="false" customHeight="false" outlineLevel="0" collapsed="false">
      <c r="A51" s="39" t="s">
        <v>174</v>
      </c>
      <c r="B51" s="37" t="s">
        <v>175</v>
      </c>
      <c r="C51" s="38" t="s">
        <v>176</v>
      </c>
      <c r="D51" s="39" t="s">
        <v>77</v>
      </c>
      <c r="E51" s="40" t="n">
        <v>3</v>
      </c>
      <c r="F51" s="41"/>
      <c r="G51" s="41" t="n">
        <f aca="false">E51*F51</f>
        <v>0</v>
      </c>
      <c r="H51" s="34" t="n">
        <v>3085</v>
      </c>
      <c r="I51" s="41" t="n">
        <f aca="false">E51*H51</f>
        <v>9255</v>
      </c>
      <c r="J51" s="41" t="n">
        <f aca="false">G51+I51</f>
        <v>9255</v>
      </c>
    </row>
    <row r="52" s="35" customFormat="true" ht="29" hidden="false" customHeight="false" outlineLevel="0" collapsed="false">
      <c r="A52" s="29" t="s">
        <v>177</v>
      </c>
      <c r="B52" s="30" t="s">
        <v>172</v>
      </c>
      <c r="C52" s="31" t="s">
        <v>173</v>
      </c>
      <c r="D52" s="32" t="s">
        <v>59</v>
      </c>
      <c r="E52" s="33" t="n">
        <v>34</v>
      </c>
      <c r="F52" s="34"/>
      <c r="G52" s="34" t="n">
        <f aca="false">E52*F52</f>
        <v>0</v>
      </c>
      <c r="H52" s="34" t="n">
        <v>0</v>
      </c>
      <c r="I52" s="34" t="n">
        <f aca="false">E52*H52</f>
        <v>0</v>
      </c>
      <c r="J52" s="34" t="n">
        <f aca="false">G52+I52</f>
        <v>0</v>
      </c>
    </row>
    <row r="53" s="28" customFormat="true" ht="29" hidden="false" customHeight="false" outlineLevel="0" collapsed="false">
      <c r="A53" s="39" t="s">
        <v>178</v>
      </c>
      <c r="B53" s="37" t="s">
        <v>175</v>
      </c>
      <c r="C53" s="38" t="s">
        <v>179</v>
      </c>
      <c r="D53" s="39" t="s">
        <v>77</v>
      </c>
      <c r="E53" s="40" t="n">
        <v>34</v>
      </c>
      <c r="F53" s="41"/>
      <c r="G53" s="41" t="n">
        <f aca="false">E53*F53</f>
        <v>0</v>
      </c>
      <c r="H53" s="34" t="n">
        <v>3085</v>
      </c>
      <c r="I53" s="41" t="n">
        <f aca="false">E53*H53</f>
        <v>104890</v>
      </c>
      <c r="J53" s="41" t="n">
        <f aca="false">G53+I53</f>
        <v>104890</v>
      </c>
    </row>
    <row r="54" s="35" customFormat="true" ht="20" hidden="false" customHeight="false" outlineLevel="0" collapsed="false">
      <c r="A54" s="29" t="s">
        <v>180</v>
      </c>
      <c r="B54" s="30" t="s">
        <v>67</v>
      </c>
      <c r="C54" s="31" t="s">
        <v>68</v>
      </c>
      <c r="D54" s="32" t="s">
        <v>59</v>
      </c>
      <c r="E54" s="33" t="n">
        <v>15</v>
      </c>
      <c r="F54" s="34"/>
      <c r="G54" s="34" t="n">
        <f aca="false">E54*F54</f>
        <v>0</v>
      </c>
      <c r="H54" s="34" t="n">
        <v>0</v>
      </c>
      <c r="I54" s="34" t="n">
        <f aca="false">E54*H54</f>
        <v>0</v>
      </c>
      <c r="J54" s="34" t="n">
        <f aca="false">G54+I54</f>
        <v>0</v>
      </c>
    </row>
    <row r="55" s="28" customFormat="true" ht="20" hidden="false" customHeight="false" outlineLevel="0" collapsed="false">
      <c r="A55" s="39" t="s">
        <v>181</v>
      </c>
      <c r="B55" s="37" t="s">
        <v>182</v>
      </c>
      <c r="C55" s="38" t="s">
        <v>183</v>
      </c>
      <c r="D55" s="39" t="s">
        <v>77</v>
      </c>
      <c r="E55" s="40" t="n">
        <v>2</v>
      </c>
      <c r="F55" s="41"/>
      <c r="G55" s="41" t="n">
        <f aca="false">E55*F55</f>
        <v>0</v>
      </c>
      <c r="H55" s="34" t="n">
        <v>30850</v>
      </c>
      <c r="I55" s="41" t="n">
        <f aca="false">E55*H55</f>
        <v>61700</v>
      </c>
      <c r="J55" s="41" t="n">
        <f aca="false">G55+I55</f>
        <v>61700</v>
      </c>
    </row>
    <row r="56" s="28" customFormat="true" ht="20" hidden="false" customHeight="false" outlineLevel="0" collapsed="false">
      <c r="A56" s="39" t="s">
        <v>184</v>
      </c>
      <c r="B56" s="37" t="s">
        <v>182</v>
      </c>
      <c r="C56" s="38" t="s">
        <v>185</v>
      </c>
      <c r="D56" s="39" t="s">
        <v>77</v>
      </c>
      <c r="E56" s="40" t="n">
        <v>13</v>
      </c>
      <c r="F56" s="41"/>
      <c r="G56" s="41" t="n">
        <f aca="false">E56*F56</f>
        <v>0</v>
      </c>
      <c r="H56" s="34" t="n">
        <v>30850</v>
      </c>
      <c r="I56" s="41" t="n">
        <f aca="false">E56*H56</f>
        <v>401050</v>
      </c>
      <c r="J56" s="41" t="n">
        <f aca="false">G56+I56</f>
        <v>401050</v>
      </c>
    </row>
    <row r="57" s="35" customFormat="true" ht="20" hidden="false" customHeight="false" outlineLevel="0" collapsed="false">
      <c r="A57" s="29" t="s">
        <v>186</v>
      </c>
      <c r="B57" s="30" t="s">
        <v>187</v>
      </c>
      <c r="C57" s="31" t="s">
        <v>188</v>
      </c>
      <c r="D57" s="32" t="s">
        <v>59</v>
      </c>
      <c r="E57" s="33" t="n">
        <v>162</v>
      </c>
      <c r="F57" s="34"/>
      <c r="G57" s="34" t="n">
        <f aca="false">E57*F57</f>
        <v>0</v>
      </c>
      <c r="H57" s="34" t="n">
        <v>0</v>
      </c>
      <c r="I57" s="34" t="n">
        <f aca="false">E57*H57</f>
        <v>0</v>
      </c>
      <c r="J57" s="34" t="n">
        <f aca="false">G57+I57</f>
        <v>0</v>
      </c>
    </row>
    <row r="58" s="28" customFormat="true" ht="38" hidden="false" customHeight="false" outlineLevel="0" collapsed="false">
      <c r="A58" s="36" t="s">
        <v>189</v>
      </c>
      <c r="B58" s="37" t="s">
        <v>190</v>
      </c>
      <c r="C58" s="38" t="s">
        <v>191</v>
      </c>
      <c r="D58" s="39" t="s">
        <v>77</v>
      </c>
      <c r="E58" s="40" t="n">
        <v>162</v>
      </c>
      <c r="F58" s="41"/>
      <c r="G58" s="41" t="n">
        <f aca="false">E58*F58</f>
        <v>0</v>
      </c>
      <c r="H58" s="34" t="n">
        <v>7714</v>
      </c>
      <c r="I58" s="41" t="n">
        <f aca="false">E58*H58</f>
        <v>1249668</v>
      </c>
      <c r="J58" s="41" t="n">
        <f aca="false">G58+I58</f>
        <v>1249668</v>
      </c>
    </row>
    <row r="59" s="35" customFormat="true" ht="13.8" hidden="false" customHeight="false" outlineLevel="0" collapsed="false">
      <c r="A59" s="29" t="s">
        <v>192</v>
      </c>
      <c r="B59" s="30" t="s">
        <v>193</v>
      </c>
      <c r="C59" s="31" t="s">
        <v>194</v>
      </c>
      <c r="D59" s="32" t="s">
        <v>59</v>
      </c>
      <c r="E59" s="33" t="n">
        <v>1</v>
      </c>
      <c r="F59" s="34"/>
      <c r="G59" s="34" t="n">
        <f aca="false">E59*F59</f>
        <v>0</v>
      </c>
      <c r="H59" s="34" t="n">
        <v>0</v>
      </c>
      <c r="I59" s="34" t="n">
        <f aca="false">E59*H59</f>
        <v>0</v>
      </c>
      <c r="J59" s="34" t="n">
        <f aca="false">G59+I59</f>
        <v>0</v>
      </c>
    </row>
    <row r="60" s="28" customFormat="true" ht="20" hidden="false" customHeight="false" outlineLevel="0" collapsed="false">
      <c r="A60" s="39" t="s">
        <v>195</v>
      </c>
      <c r="B60" s="37" t="s">
        <v>196</v>
      </c>
      <c r="C60" s="38" t="s">
        <v>197</v>
      </c>
      <c r="D60" s="39" t="s">
        <v>77</v>
      </c>
      <c r="E60" s="40" t="n">
        <v>1</v>
      </c>
      <c r="F60" s="41"/>
      <c r="G60" s="41" t="n">
        <f aca="false">E60*F60</f>
        <v>0</v>
      </c>
      <c r="H60" s="34" t="n">
        <v>4628</v>
      </c>
      <c r="I60" s="41" t="n">
        <f aca="false">E60*H60</f>
        <v>4628</v>
      </c>
      <c r="J60" s="41" t="n">
        <f aca="false">G60+I60</f>
        <v>4628</v>
      </c>
    </row>
    <row r="61" s="28" customFormat="true" ht="13.8" hidden="false" customHeight="false" outlineLevel="0" collapsed="false">
      <c r="A61" s="25" t="s">
        <v>198</v>
      </c>
      <c r="B61" s="26"/>
      <c r="C61" s="26"/>
      <c r="D61" s="26"/>
      <c r="E61" s="27"/>
      <c r="F61" s="41"/>
      <c r="G61" s="41" t="n">
        <f aca="false">E61*F61</f>
        <v>0</v>
      </c>
      <c r="H61" s="34" t="n">
        <v>0</v>
      </c>
      <c r="I61" s="41" t="n">
        <f aca="false">E61*H61</f>
        <v>0</v>
      </c>
      <c r="J61" s="41" t="n">
        <f aca="false">G61+I61</f>
        <v>0</v>
      </c>
    </row>
    <row r="62" s="35" customFormat="true" ht="20" hidden="false" customHeight="false" outlineLevel="0" collapsed="false">
      <c r="A62" s="29" t="s">
        <v>199</v>
      </c>
      <c r="B62" s="30" t="s">
        <v>200</v>
      </c>
      <c r="C62" s="31" t="s">
        <v>201</v>
      </c>
      <c r="D62" s="32" t="s">
        <v>202</v>
      </c>
      <c r="E62" s="47" t="n">
        <v>0.4525</v>
      </c>
      <c r="F62" s="34"/>
      <c r="G62" s="34" t="n">
        <f aca="false">E62*F62</f>
        <v>0</v>
      </c>
      <c r="H62" s="34" t="n">
        <v>771375</v>
      </c>
      <c r="I62" s="34" t="n">
        <f aca="false">E62*H62</f>
        <v>349047.1875</v>
      </c>
      <c r="J62" s="34" t="n">
        <f aca="false">G62+I62</f>
        <v>349047.1875</v>
      </c>
    </row>
    <row r="63" s="35" customFormat="true" ht="20" hidden="false" customHeight="false" outlineLevel="0" collapsed="false">
      <c r="A63" s="29" t="s">
        <v>203</v>
      </c>
      <c r="B63" s="30" t="s">
        <v>204</v>
      </c>
      <c r="C63" s="31" t="s">
        <v>205</v>
      </c>
      <c r="D63" s="32" t="s">
        <v>202</v>
      </c>
      <c r="E63" s="47" t="n">
        <v>0.4525</v>
      </c>
      <c r="F63" s="34"/>
      <c r="G63" s="34" t="n">
        <f aca="false">E63*F63</f>
        <v>0</v>
      </c>
      <c r="H63" s="34" t="n">
        <v>771375</v>
      </c>
      <c r="I63" s="34" t="n">
        <f aca="false">E63*H63</f>
        <v>349047.1875</v>
      </c>
      <c r="J63" s="34" t="n">
        <f aca="false">G63+I63</f>
        <v>349047.1875</v>
      </c>
    </row>
    <row r="64" s="35" customFormat="true" ht="20" hidden="false" customHeight="false" outlineLevel="0" collapsed="false">
      <c r="A64" s="29" t="s">
        <v>206</v>
      </c>
      <c r="B64" s="30" t="s">
        <v>207</v>
      </c>
      <c r="C64" s="31" t="s">
        <v>208</v>
      </c>
      <c r="D64" s="32" t="s">
        <v>87</v>
      </c>
      <c r="E64" s="42" t="n">
        <v>1.81</v>
      </c>
      <c r="F64" s="34"/>
      <c r="G64" s="34" t="n">
        <f aca="false">E64*F64</f>
        <v>0</v>
      </c>
      <c r="H64" s="34" t="n">
        <v>0</v>
      </c>
      <c r="I64" s="34" t="n">
        <f aca="false">E64*H64</f>
        <v>0</v>
      </c>
      <c r="J64" s="34" t="n">
        <f aca="false">G64+I64</f>
        <v>0</v>
      </c>
    </row>
    <row r="65" s="35" customFormat="true" ht="20" hidden="false" customHeight="false" outlineLevel="0" collapsed="false">
      <c r="A65" s="29" t="s">
        <v>209</v>
      </c>
      <c r="B65" s="30" t="s">
        <v>210</v>
      </c>
      <c r="C65" s="31" t="s">
        <v>211</v>
      </c>
      <c r="D65" s="32" t="s">
        <v>87</v>
      </c>
      <c r="E65" s="42" t="n">
        <v>5.19</v>
      </c>
      <c r="F65" s="34"/>
      <c r="G65" s="34" t="n">
        <f aca="false">E65*F65</f>
        <v>0</v>
      </c>
      <c r="H65" s="34" t="n">
        <v>0</v>
      </c>
      <c r="I65" s="34" t="n">
        <f aca="false">E65*H65</f>
        <v>0</v>
      </c>
      <c r="J65" s="34" t="n">
        <f aca="false">G65+I65</f>
        <v>0</v>
      </c>
    </row>
    <row r="66" s="28" customFormat="true" ht="38" hidden="false" customHeight="false" outlineLevel="0" collapsed="false">
      <c r="A66" s="36" t="s">
        <v>212</v>
      </c>
      <c r="B66" s="37" t="s">
        <v>213</v>
      </c>
      <c r="C66" s="38" t="s">
        <v>214</v>
      </c>
      <c r="D66" s="39" t="s">
        <v>93</v>
      </c>
      <c r="E66" s="40" t="n">
        <v>700</v>
      </c>
      <c r="F66" s="41"/>
      <c r="G66" s="41" t="n">
        <f aca="false">E66*F66</f>
        <v>0</v>
      </c>
      <c r="H66" s="34" t="n">
        <v>772</v>
      </c>
      <c r="I66" s="41" t="n">
        <f aca="false">E66*H66</f>
        <v>540400</v>
      </c>
      <c r="J66" s="41" t="n">
        <f aca="false">G66+I66</f>
        <v>540400</v>
      </c>
    </row>
    <row r="67" s="28" customFormat="true" ht="38" hidden="false" customHeight="false" outlineLevel="0" collapsed="false">
      <c r="A67" s="36" t="s">
        <v>215</v>
      </c>
      <c r="B67" s="37" t="s">
        <v>216</v>
      </c>
      <c r="C67" s="38" t="s">
        <v>217</v>
      </c>
      <c r="D67" s="39" t="s">
        <v>77</v>
      </c>
      <c r="E67" s="40" t="n">
        <v>2100</v>
      </c>
      <c r="F67" s="41"/>
      <c r="G67" s="41" t="n">
        <f aca="false">E67*F67</f>
        <v>0</v>
      </c>
      <c r="H67" s="34" t="n">
        <v>154</v>
      </c>
      <c r="I67" s="41" t="n">
        <f aca="false">E67*H67</f>
        <v>323400</v>
      </c>
      <c r="J67" s="41" t="n">
        <f aca="false">G67+I67</f>
        <v>323400</v>
      </c>
    </row>
    <row r="68" s="28" customFormat="true" ht="38" hidden="false" customHeight="false" outlineLevel="0" collapsed="false">
      <c r="A68" s="36" t="s">
        <v>218</v>
      </c>
      <c r="B68" s="37" t="s">
        <v>219</v>
      </c>
      <c r="C68" s="38" t="s">
        <v>220</v>
      </c>
      <c r="D68" s="39" t="s">
        <v>77</v>
      </c>
      <c r="E68" s="40" t="n">
        <v>20</v>
      </c>
      <c r="F68" s="41"/>
      <c r="G68" s="41" t="n">
        <f aca="false">E68*F68</f>
        <v>0</v>
      </c>
      <c r="H68" s="34" t="n">
        <v>1543</v>
      </c>
      <c r="I68" s="41" t="n">
        <f aca="false">E68*H68</f>
        <v>30860</v>
      </c>
      <c r="J68" s="41" t="n">
        <f aca="false">G68+I68</f>
        <v>30860</v>
      </c>
    </row>
    <row r="69" s="28" customFormat="true" ht="13.8" hidden="false" customHeight="false" outlineLevel="0" collapsed="false">
      <c r="A69" s="25" t="s">
        <v>221</v>
      </c>
      <c r="B69" s="26"/>
      <c r="C69" s="26"/>
      <c r="D69" s="26"/>
      <c r="E69" s="27"/>
      <c r="F69" s="41"/>
      <c r="G69" s="41" t="n">
        <f aca="false">E69*F69</f>
        <v>0</v>
      </c>
      <c r="H69" s="34" t="n">
        <v>0</v>
      </c>
      <c r="I69" s="41" t="n">
        <f aca="false">E69*H69</f>
        <v>0</v>
      </c>
      <c r="J69" s="41" t="n">
        <f aca="false">G69+I69</f>
        <v>0</v>
      </c>
    </row>
    <row r="70" s="35" customFormat="true" ht="20" hidden="false" customHeight="false" outlineLevel="0" collapsed="false">
      <c r="A70" s="29" t="s">
        <v>222</v>
      </c>
      <c r="B70" s="30" t="s">
        <v>223</v>
      </c>
      <c r="C70" s="31" t="s">
        <v>224</v>
      </c>
      <c r="D70" s="32" t="s">
        <v>225</v>
      </c>
      <c r="E70" s="44" t="n">
        <v>1.7</v>
      </c>
      <c r="F70" s="34"/>
      <c r="G70" s="34" t="n">
        <f aca="false">E70*F70</f>
        <v>0</v>
      </c>
      <c r="H70" s="34" t="n">
        <v>0</v>
      </c>
      <c r="I70" s="34" t="n">
        <f aca="false">E70*H70</f>
        <v>0</v>
      </c>
      <c r="J70" s="34" t="n">
        <f aca="false">G70+I70</f>
        <v>0</v>
      </c>
    </row>
    <row r="71" s="28" customFormat="true" ht="38" hidden="false" customHeight="false" outlineLevel="0" collapsed="false">
      <c r="A71" s="36" t="s">
        <v>226</v>
      </c>
      <c r="B71" s="37" t="s">
        <v>227</v>
      </c>
      <c r="C71" s="38" t="s">
        <v>228</v>
      </c>
      <c r="D71" s="39" t="s">
        <v>93</v>
      </c>
      <c r="E71" s="40" t="n">
        <v>612</v>
      </c>
      <c r="F71" s="41"/>
      <c r="G71" s="41" t="n">
        <f aca="false">E71*F71</f>
        <v>0</v>
      </c>
      <c r="H71" s="34" t="n">
        <v>1543</v>
      </c>
      <c r="I71" s="41" t="n">
        <f aca="false">E71*H71</f>
        <v>944316</v>
      </c>
      <c r="J71" s="41" t="n">
        <f aca="false">G71+I71</f>
        <v>944316</v>
      </c>
    </row>
    <row r="72" s="28" customFormat="true" ht="38" hidden="false" customHeight="false" outlineLevel="0" collapsed="false">
      <c r="A72" s="36" t="s">
        <v>229</v>
      </c>
      <c r="B72" s="37" t="s">
        <v>230</v>
      </c>
      <c r="C72" s="38" t="s">
        <v>231</v>
      </c>
      <c r="D72" s="39" t="s">
        <v>77</v>
      </c>
      <c r="E72" s="40" t="n">
        <v>8</v>
      </c>
      <c r="F72" s="41"/>
      <c r="G72" s="41" t="n">
        <f aca="false">E72*F72</f>
        <v>0</v>
      </c>
      <c r="H72" s="34" t="n">
        <v>7714</v>
      </c>
      <c r="I72" s="41" t="n">
        <f aca="false">E72*H72</f>
        <v>61712</v>
      </c>
      <c r="J72" s="41" t="n">
        <f aca="false">G72+I72</f>
        <v>61712</v>
      </c>
    </row>
    <row r="73" s="28" customFormat="true" ht="38" hidden="false" customHeight="false" outlineLevel="0" collapsed="false">
      <c r="A73" s="36" t="s">
        <v>232</v>
      </c>
      <c r="B73" s="37" t="s">
        <v>230</v>
      </c>
      <c r="C73" s="38" t="s">
        <v>233</v>
      </c>
      <c r="D73" s="39" t="s">
        <v>77</v>
      </c>
      <c r="E73" s="40" t="n">
        <v>13</v>
      </c>
      <c r="F73" s="41"/>
      <c r="G73" s="41" t="n">
        <f aca="false">E73*F73</f>
        <v>0</v>
      </c>
      <c r="H73" s="34" t="n">
        <v>1543</v>
      </c>
      <c r="I73" s="41" t="n">
        <f aca="false">E73*H73</f>
        <v>20059</v>
      </c>
      <c r="J73" s="41" t="n">
        <f aca="false">G73+I73</f>
        <v>20059</v>
      </c>
    </row>
    <row r="74" s="28" customFormat="true" ht="38" hidden="false" customHeight="false" outlineLevel="0" collapsed="false">
      <c r="A74" s="36" t="s">
        <v>234</v>
      </c>
      <c r="B74" s="37" t="s">
        <v>230</v>
      </c>
      <c r="C74" s="38" t="s">
        <v>235</v>
      </c>
      <c r="D74" s="39" t="s">
        <v>77</v>
      </c>
      <c r="E74" s="40" t="n">
        <v>13</v>
      </c>
      <c r="F74" s="41"/>
      <c r="G74" s="41" t="n">
        <f aca="false">E74*F74</f>
        <v>0</v>
      </c>
      <c r="H74" s="34" t="n">
        <v>1543</v>
      </c>
      <c r="I74" s="41" t="n">
        <f aca="false">E74*H74</f>
        <v>20059</v>
      </c>
      <c r="J74" s="41" t="n">
        <f aca="false">G74+I74</f>
        <v>20059</v>
      </c>
    </row>
    <row r="75" s="35" customFormat="true" ht="20" hidden="false" customHeight="false" outlineLevel="0" collapsed="false">
      <c r="A75" s="29" t="s">
        <v>236</v>
      </c>
      <c r="B75" s="30" t="s">
        <v>237</v>
      </c>
      <c r="C75" s="31" t="s">
        <v>238</v>
      </c>
      <c r="D75" s="32" t="s">
        <v>225</v>
      </c>
      <c r="E75" s="44" t="n">
        <v>4.3</v>
      </c>
      <c r="F75" s="34"/>
      <c r="G75" s="34" t="n">
        <f aca="false">E75*F75</f>
        <v>0</v>
      </c>
      <c r="H75" s="34" t="n">
        <v>0</v>
      </c>
      <c r="I75" s="34" t="n">
        <f aca="false">E75*H75</f>
        <v>0</v>
      </c>
      <c r="J75" s="34" t="n">
        <f aca="false">G75+I75</f>
        <v>0</v>
      </c>
    </row>
    <row r="76" s="28" customFormat="true" ht="38" hidden="false" customHeight="false" outlineLevel="0" collapsed="false">
      <c r="A76" s="36" t="s">
        <v>239</v>
      </c>
      <c r="B76" s="37" t="s">
        <v>240</v>
      </c>
      <c r="C76" s="38" t="s">
        <v>241</v>
      </c>
      <c r="D76" s="39" t="s">
        <v>93</v>
      </c>
      <c r="E76" s="45" t="n">
        <v>442.9</v>
      </c>
      <c r="F76" s="41"/>
      <c r="G76" s="41" t="n">
        <f aca="false">E76*F76</f>
        <v>0</v>
      </c>
      <c r="H76" s="34" t="n">
        <v>309</v>
      </c>
      <c r="I76" s="41" t="n">
        <f aca="false">E76*H76</f>
        <v>136856.1</v>
      </c>
      <c r="J76" s="41" t="n">
        <f aca="false">G76+I76</f>
        <v>136856.1</v>
      </c>
    </row>
    <row r="77" s="28" customFormat="true" ht="38" hidden="false" customHeight="false" outlineLevel="0" collapsed="false">
      <c r="A77" s="36" t="s">
        <v>242</v>
      </c>
      <c r="B77" s="37" t="s">
        <v>243</v>
      </c>
      <c r="C77" s="38" t="s">
        <v>244</v>
      </c>
      <c r="D77" s="39" t="s">
        <v>77</v>
      </c>
      <c r="E77" s="40" t="n">
        <v>22</v>
      </c>
      <c r="F77" s="41"/>
      <c r="G77" s="41" t="n">
        <f aca="false">E77*F77</f>
        <v>0</v>
      </c>
      <c r="H77" s="34" t="n">
        <v>159</v>
      </c>
      <c r="I77" s="41" t="n">
        <f aca="false">E77*H77</f>
        <v>3498</v>
      </c>
      <c r="J77" s="41" t="n">
        <f aca="false">G77+I77</f>
        <v>3498</v>
      </c>
    </row>
    <row r="78" s="28" customFormat="true" ht="38" hidden="false" customHeight="false" outlineLevel="0" collapsed="false">
      <c r="A78" s="36" t="s">
        <v>245</v>
      </c>
      <c r="B78" s="37" t="s">
        <v>243</v>
      </c>
      <c r="C78" s="38" t="s">
        <v>246</v>
      </c>
      <c r="D78" s="39" t="s">
        <v>77</v>
      </c>
      <c r="E78" s="40" t="n">
        <v>22</v>
      </c>
      <c r="F78" s="41"/>
      <c r="G78" s="41" t="n">
        <f aca="false">E78*F78</f>
        <v>0</v>
      </c>
      <c r="H78" s="34" t="n">
        <v>159</v>
      </c>
      <c r="I78" s="41" t="n">
        <f aca="false">E78*H78</f>
        <v>3498</v>
      </c>
      <c r="J78" s="41" t="n">
        <f aca="false">G78+I78</f>
        <v>3498</v>
      </c>
    </row>
    <row r="79" s="28" customFormat="true" ht="38" hidden="false" customHeight="false" outlineLevel="0" collapsed="false">
      <c r="A79" s="36" t="s">
        <v>247</v>
      </c>
      <c r="B79" s="37" t="s">
        <v>248</v>
      </c>
      <c r="C79" s="38" t="s">
        <v>249</v>
      </c>
      <c r="D79" s="39" t="s">
        <v>77</v>
      </c>
      <c r="E79" s="40" t="n">
        <v>860</v>
      </c>
      <c r="F79" s="41"/>
      <c r="G79" s="41" t="n">
        <f aca="false">E79*F79</f>
        <v>0</v>
      </c>
      <c r="H79" s="34" t="n">
        <v>309</v>
      </c>
      <c r="I79" s="41" t="n">
        <f aca="false">E79*H79</f>
        <v>265740</v>
      </c>
      <c r="J79" s="41" t="n">
        <f aca="false">G79+I79</f>
        <v>265740</v>
      </c>
    </row>
    <row r="80" s="28" customFormat="true" ht="38" hidden="false" customHeight="false" outlineLevel="0" collapsed="false">
      <c r="A80" s="36" t="s">
        <v>250</v>
      </c>
      <c r="B80" s="37" t="s">
        <v>248</v>
      </c>
      <c r="C80" s="38" t="s">
        <v>251</v>
      </c>
      <c r="D80" s="39" t="s">
        <v>77</v>
      </c>
      <c r="E80" s="40" t="n">
        <v>22</v>
      </c>
      <c r="F80" s="41"/>
      <c r="G80" s="41" t="n">
        <f aca="false">E80*F80</f>
        <v>0</v>
      </c>
      <c r="H80" s="34" t="n">
        <v>309</v>
      </c>
      <c r="I80" s="41" t="n">
        <f aca="false">E80*H80</f>
        <v>6798</v>
      </c>
      <c r="J80" s="41" t="n">
        <f aca="false">G80+I80</f>
        <v>6798</v>
      </c>
    </row>
    <row r="81" s="28" customFormat="true" ht="38" hidden="false" customHeight="false" outlineLevel="0" collapsed="false">
      <c r="A81" s="36" t="s">
        <v>252</v>
      </c>
      <c r="B81" s="37" t="s">
        <v>253</v>
      </c>
      <c r="C81" s="38" t="s">
        <v>254</v>
      </c>
      <c r="D81" s="39" t="s">
        <v>93</v>
      </c>
      <c r="E81" s="40" t="n">
        <v>400</v>
      </c>
      <c r="F81" s="41"/>
      <c r="G81" s="41" t="n">
        <f aca="false">E81*F81</f>
        <v>0</v>
      </c>
      <c r="H81" s="34" t="n">
        <v>309</v>
      </c>
      <c r="I81" s="41" t="n">
        <f aca="false">E81*H81</f>
        <v>123600</v>
      </c>
      <c r="J81" s="41" t="n">
        <f aca="false">G81+I81</f>
        <v>123600</v>
      </c>
    </row>
    <row r="82" s="28" customFormat="true" ht="38" hidden="false" customHeight="false" outlineLevel="0" collapsed="false">
      <c r="A82" s="36" t="s">
        <v>255</v>
      </c>
      <c r="B82" s="37" t="s">
        <v>256</v>
      </c>
      <c r="C82" s="38" t="s">
        <v>257</v>
      </c>
      <c r="D82" s="39" t="s">
        <v>77</v>
      </c>
      <c r="E82" s="40" t="n">
        <v>1640</v>
      </c>
      <c r="F82" s="41"/>
      <c r="G82" s="41" t="n">
        <f aca="false">E82*F82</f>
        <v>0</v>
      </c>
      <c r="H82" s="34" t="n">
        <v>31.9</v>
      </c>
      <c r="I82" s="41" t="n">
        <f aca="false">E82*H82</f>
        <v>52316</v>
      </c>
      <c r="J82" s="41" t="n">
        <f aca="false">G82+I82</f>
        <v>52316</v>
      </c>
    </row>
    <row r="83" s="35" customFormat="true" ht="20" hidden="false" customHeight="false" outlineLevel="0" collapsed="false">
      <c r="A83" s="29" t="s">
        <v>258</v>
      </c>
      <c r="B83" s="30" t="s">
        <v>151</v>
      </c>
      <c r="C83" s="31" t="s">
        <v>152</v>
      </c>
      <c r="D83" s="32" t="s">
        <v>153</v>
      </c>
      <c r="E83" s="33" t="n">
        <v>5</v>
      </c>
      <c r="F83" s="34"/>
      <c r="G83" s="34" t="n">
        <f aca="false">E83*F83</f>
        <v>0</v>
      </c>
      <c r="H83" s="34" t="n">
        <v>0</v>
      </c>
      <c r="I83" s="34" t="n">
        <f aca="false">E83*H83</f>
        <v>0</v>
      </c>
      <c r="J83" s="34" t="n">
        <f aca="false">G83+I83</f>
        <v>0</v>
      </c>
    </row>
    <row r="84" s="28" customFormat="true" ht="38" hidden="false" customHeight="false" outlineLevel="0" collapsed="false">
      <c r="A84" s="36" t="s">
        <v>259</v>
      </c>
      <c r="B84" s="37" t="s">
        <v>260</v>
      </c>
      <c r="C84" s="38" t="s">
        <v>261</v>
      </c>
      <c r="D84" s="39" t="s">
        <v>77</v>
      </c>
      <c r="E84" s="40" t="n">
        <v>5</v>
      </c>
      <c r="F84" s="41"/>
      <c r="G84" s="41" t="n">
        <f aca="false">E84*F84</f>
        <v>0</v>
      </c>
      <c r="H84" s="34" t="n">
        <v>1543</v>
      </c>
      <c r="I84" s="41" t="n">
        <f aca="false">E84*H84</f>
        <v>7715</v>
      </c>
      <c r="J84" s="41" t="n">
        <f aca="false">G84+I84</f>
        <v>7715</v>
      </c>
    </row>
    <row r="85" s="35" customFormat="true" ht="13.8" hidden="false" customHeight="false" outlineLevel="0" collapsed="false">
      <c r="A85" s="29" t="s">
        <v>262</v>
      </c>
      <c r="B85" s="30" t="s">
        <v>263</v>
      </c>
      <c r="C85" s="31" t="s">
        <v>264</v>
      </c>
      <c r="D85" s="32" t="s">
        <v>87</v>
      </c>
      <c r="E85" s="44" t="n">
        <v>4.5</v>
      </c>
      <c r="F85" s="34"/>
      <c r="G85" s="34" t="n">
        <f aca="false">E85*F85</f>
        <v>0</v>
      </c>
      <c r="H85" s="34" t="n">
        <v>0</v>
      </c>
      <c r="I85" s="34" t="n">
        <f aca="false">E85*H85</f>
        <v>0</v>
      </c>
      <c r="J85" s="34" t="n">
        <f aca="false">G85+I85</f>
        <v>0</v>
      </c>
    </row>
    <row r="86" s="28" customFormat="true" ht="38" hidden="false" customHeight="false" outlineLevel="0" collapsed="false">
      <c r="A86" s="36" t="s">
        <v>265</v>
      </c>
      <c r="B86" s="37" t="s">
        <v>266</v>
      </c>
      <c r="C86" s="38" t="s">
        <v>267</v>
      </c>
      <c r="D86" s="39" t="s">
        <v>93</v>
      </c>
      <c r="E86" s="45" t="n">
        <v>463.5</v>
      </c>
      <c r="F86" s="41"/>
      <c r="G86" s="41" t="n">
        <f aca="false">E86*F86</f>
        <v>0</v>
      </c>
      <c r="H86" s="34" t="n">
        <v>309</v>
      </c>
      <c r="I86" s="41" t="n">
        <f aca="false">E86*H86</f>
        <v>143221.5</v>
      </c>
      <c r="J86" s="41" t="n">
        <f aca="false">G86+I86</f>
        <v>143221.5</v>
      </c>
    </row>
    <row r="87" s="28" customFormat="true" ht="13.8" hidden="false" customHeight="false" outlineLevel="0" collapsed="false">
      <c r="A87" s="25" t="s">
        <v>268</v>
      </c>
      <c r="B87" s="26"/>
      <c r="C87" s="26"/>
      <c r="D87" s="26"/>
      <c r="E87" s="27"/>
      <c r="F87" s="41"/>
      <c r="G87" s="41" t="n">
        <f aca="false">E87*F87</f>
        <v>0</v>
      </c>
      <c r="H87" s="34" t="n">
        <v>0</v>
      </c>
      <c r="I87" s="41" t="n">
        <f aca="false">E87*H87</f>
        <v>0</v>
      </c>
      <c r="J87" s="41" t="n">
        <f aca="false">G87+I87</f>
        <v>0</v>
      </c>
    </row>
    <row r="88" s="35" customFormat="true" ht="29" hidden="false" customHeight="false" outlineLevel="0" collapsed="false">
      <c r="A88" s="29" t="s">
        <v>269</v>
      </c>
      <c r="B88" s="30" t="s">
        <v>270</v>
      </c>
      <c r="C88" s="31" t="s">
        <v>271</v>
      </c>
      <c r="D88" s="32" t="s">
        <v>272</v>
      </c>
      <c r="E88" s="48" t="n">
        <v>0.367447</v>
      </c>
      <c r="F88" s="34"/>
      <c r="G88" s="34" t="n">
        <f aca="false">E88*F88</f>
        <v>0</v>
      </c>
      <c r="H88" s="34" t="n">
        <v>0</v>
      </c>
      <c r="I88" s="34" t="n">
        <f aca="false">E88*H88</f>
        <v>0</v>
      </c>
      <c r="J88" s="34" t="n">
        <f aca="false">G88+I88</f>
        <v>0</v>
      </c>
    </row>
    <row r="89" s="28" customFormat="true" ht="38" hidden="false" customHeight="false" outlineLevel="0" collapsed="false">
      <c r="A89" s="36" t="s">
        <v>273</v>
      </c>
      <c r="B89" s="37" t="s">
        <v>274</v>
      </c>
      <c r="C89" s="38" t="s">
        <v>275</v>
      </c>
      <c r="D89" s="39" t="s">
        <v>77</v>
      </c>
      <c r="E89" s="40" t="n">
        <v>110</v>
      </c>
      <c r="F89" s="41"/>
      <c r="G89" s="41" t="n">
        <f aca="false">E89*F89</f>
        <v>0</v>
      </c>
      <c r="H89" s="34" t="n">
        <v>4628</v>
      </c>
      <c r="I89" s="41" t="n">
        <f aca="false">E89*H89</f>
        <v>509080</v>
      </c>
      <c r="J89" s="41" t="n">
        <f aca="false">G89+I89</f>
        <v>509080</v>
      </c>
    </row>
    <row r="90" s="28" customFormat="true" ht="38" hidden="false" customHeight="false" outlineLevel="0" collapsed="false">
      <c r="A90" s="36" t="s">
        <v>276</v>
      </c>
      <c r="B90" s="37" t="s">
        <v>274</v>
      </c>
      <c r="C90" s="38" t="s">
        <v>277</v>
      </c>
      <c r="D90" s="39" t="s">
        <v>77</v>
      </c>
      <c r="E90" s="40" t="n">
        <v>3</v>
      </c>
      <c r="F90" s="41"/>
      <c r="G90" s="41" t="n">
        <f aca="false">E90*F90</f>
        <v>0</v>
      </c>
      <c r="H90" s="34" t="n">
        <v>1543</v>
      </c>
      <c r="I90" s="41" t="n">
        <f aca="false">E90*H90</f>
        <v>4629</v>
      </c>
      <c r="J90" s="41" t="n">
        <f aca="false">G90+I90</f>
        <v>4629</v>
      </c>
    </row>
    <row r="91" s="28" customFormat="true" ht="38" hidden="false" customHeight="false" outlineLevel="0" collapsed="false">
      <c r="A91" s="36" t="s">
        <v>278</v>
      </c>
      <c r="B91" s="37" t="s">
        <v>274</v>
      </c>
      <c r="C91" s="38" t="s">
        <v>279</v>
      </c>
      <c r="D91" s="39" t="s">
        <v>77</v>
      </c>
      <c r="E91" s="40" t="n">
        <v>6</v>
      </c>
      <c r="F91" s="41"/>
      <c r="G91" s="41" t="n">
        <f aca="false">E91*F91</f>
        <v>0</v>
      </c>
      <c r="H91" s="34" t="n">
        <v>1543</v>
      </c>
      <c r="I91" s="41" t="n">
        <f aca="false">E91*H91</f>
        <v>9258</v>
      </c>
      <c r="J91" s="41" t="n">
        <f aca="false">G91+I91</f>
        <v>9258</v>
      </c>
    </row>
    <row r="92" s="28" customFormat="true" ht="38" hidden="false" customHeight="false" outlineLevel="0" collapsed="false">
      <c r="A92" s="36" t="s">
        <v>280</v>
      </c>
      <c r="B92" s="37" t="s">
        <v>274</v>
      </c>
      <c r="C92" s="38" t="s">
        <v>281</v>
      </c>
      <c r="D92" s="39" t="s">
        <v>77</v>
      </c>
      <c r="E92" s="40" t="n">
        <v>250</v>
      </c>
      <c r="F92" s="41"/>
      <c r="G92" s="41" t="n">
        <f aca="false">E92*F92</f>
        <v>0</v>
      </c>
      <c r="H92" s="34" t="n">
        <v>309</v>
      </c>
      <c r="I92" s="41" t="n">
        <f aca="false">E92*H92</f>
        <v>77250</v>
      </c>
      <c r="J92" s="41" t="n">
        <f aca="false">G92+I92</f>
        <v>77250</v>
      </c>
    </row>
    <row r="93" s="28" customFormat="true" ht="38" hidden="false" customHeight="false" outlineLevel="0" collapsed="false">
      <c r="A93" s="36" t="s">
        <v>282</v>
      </c>
      <c r="B93" s="37" t="s">
        <v>274</v>
      </c>
      <c r="C93" s="38" t="s">
        <v>283</v>
      </c>
      <c r="D93" s="39" t="s">
        <v>77</v>
      </c>
      <c r="E93" s="40" t="n">
        <v>15</v>
      </c>
      <c r="F93" s="41"/>
      <c r="G93" s="41" t="n">
        <f aca="false">E93*F93</f>
        <v>0</v>
      </c>
      <c r="H93" s="34" t="n">
        <v>309</v>
      </c>
      <c r="I93" s="41" t="n">
        <f aca="false">E93*H93</f>
        <v>4635</v>
      </c>
      <c r="J93" s="41" t="n">
        <f aca="false">G93+I93</f>
        <v>4635</v>
      </c>
    </row>
    <row r="94" s="28" customFormat="true" ht="38" hidden="false" customHeight="false" outlineLevel="0" collapsed="false">
      <c r="A94" s="36" t="s">
        <v>284</v>
      </c>
      <c r="B94" s="37" t="s">
        <v>274</v>
      </c>
      <c r="C94" s="38" t="s">
        <v>285</v>
      </c>
      <c r="D94" s="39" t="s">
        <v>77</v>
      </c>
      <c r="E94" s="40" t="n">
        <v>15</v>
      </c>
      <c r="F94" s="41"/>
      <c r="G94" s="41" t="n">
        <f aca="false">E94*F94</f>
        <v>0</v>
      </c>
      <c r="H94" s="34" t="n">
        <v>309</v>
      </c>
      <c r="I94" s="41" t="n">
        <f aca="false">E94*H94</f>
        <v>4635</v>
      </c>
      <c r="J94" s="41" t="n">
        <f aca="false">G94+I94</f>
        <v>4635</v>
      </c>
    </row>
    <row r="95" s="35" customFormat="true" ht="20" hidden="false" customHeight="false" outlineLevel="0" collapsed="false">
      <c r="A95" s="29" t="s">
        <v>286</v>
      </c>
      <c r="B95" s="30" t="s">
        <v>287</v>
      </c>
      <c r="C95" s="31" t="s">
        <v>288</v>
      </c>
      <c r="D95" s="32" t="s">
        <v>74</v>
      </c>
      <c r="E95" s="44" t="n">
        <v>0.6</v>
      </c>
      <c r="F95" s="34"/>
      <c r="G95" s="34" t="n">
        <f aca="false">E95*F95</f>
        <v>0</v>
      </c>
      <c r="H95" s="34" t="n">
        <v>0</v>
      </c>
      <c r="I95" s="34" t="n">
        <f aca="false">E95*H95</f>
        <v>0</v>
      </c>
      <c r="J95" s="34" t="n">
        <f aca="false">G95+I95</f>
        <v>0</v>
      </c>
    </row>
    <row r="96" s="28" customFormat="true" ht="38" hidden="false" customHeight="false" outlineLevel="0" collapsed="false">
      <c r="A96" s="36" t="s">
        <v>289</v>
      </c>
      <c r="B96" s="37" t="s">
        <v>290</v>
      </c>
      <c r="C96" s="38" t="s">
        <v>291</v>
      </c>
      <c r="D96" s="39" t="s">
        <v>77</v>
      </c>
      <c r="E96" s="40" t="n">
        <v>60</v>
      </c>
      <c r="F96" s="41"/>
      <c r="G96" s="41" t="n">
        <f aca="false">E96*F96</f>
        <v>0</v>
      </c>
      <c r="H96" s="34" t="n">
        <v>3085</v>
      </c>
      <c r="I96" s="41" t="n">
        <f aca="false">E96*H96</f>
        <v>185100</v>
      </c>
      <c r="J96" s="41" t="n">
        <f aca="false">G96+I96</f>
        <v>185100</v>
      </c>
    </row>
    <row r="97" s="28" customFormat="true" ht="38" hidden="false" customHeight="false" outlineLevel="0" collapsed="false">
      <c r="A97" s="36" t="s">
        <v>292</v>
      </c>
      <c r="B97" s="37" t="s">
        <v>293</v>
      </c>
      <c r="C97" s="38" t="s">
        <v>294</v>
      </c>
      <c r="D97" s="39" t="s">
        <v>77</v>
      </c>
      <c r="E97" s="40" t="n">
        <v>420</v>
      </c>
      <c r="F97" s="41"/>
      <c r="G97" s="41" t="n">
        <f aca="false">E97*F97</f>
        <v>0</v>
      </c>
      <c r="H97" s="34" t="n">
        <v>309</v>
      </c>
      <c r="I97" s="41" t="n">
        <f aca="false">E97*H97</f>
        <v>129780</v>
      </c>
      <c r="J97" s="41" t="n">
        <f aca="false">G97+I97</f>
        <v>129780</v>
      </c>
    </row>
    <row r="98" s="28" customFormat="true" ht="38" hidden="false" customHeight="false" outlineLevel="0" collapsed="false">
      <c r="A98" s="36" t="s">
        <v>295</v>
      </c>
      <c r="B98" s="37" t="s">
        <v>296</v>
      </c>
      <c r="C98" s="38" t="s">
        <v>297</v>
      </c>
      <c r="D98" s="39" t="s">
        <v>77</v>
      </c>
      <c r="E98" s="40" t="n">
        <v>160</v>
      </c>
      <c r="F98" s="41"/>
      <c r="G98" s="41" t="n">
        <f aca="false">E98*F98</f>
        <v>0</v>
      </c>
      <c r="H98" s="34" t="n">
        <v>1543</v>
      </c>
      <c r="I98" s="41" t="n">
        <f aca="false">E98*H98</f>
        <v>246880</v>
      </c>
      <c r="J98" s="41" t="n">
        <f aca="false">G98+I98</f>
        <v>246880</v>
      </c>
    </row>
    <row r="99" s="28" customFormat="true" ht="38" hidden="false" customHeight="false" outlineLevel="0" collapsed="false">
      <c r="A99" s="36" t="s">
        <v>298</v>
      </c>
      <c r="B99" s="37" t="s">
        <v>299</v>
      </c>
      <c r="C99" s="38" t="s">
        <v>300</v>
      </c>
      <c r="D99" s="39" t="s">
        <v>77</v>
      </c>
      <c r="E99" s="40" t="n">
        <v>320</v>
      </c>
      <c r="F99" s="41"/>
      <c r="G99" s="41" t="n">
        <f aca="false">E99*F99</f>
        <v>0</v>
      </c>
      <c r="H99" s="34" t="n">
        <v>309</v>
      </c>
      <c r="I99" s="41" t="n">
        <f aca="false">E99*H99</f>
        <v>98880</v>
      </c>
      <c r="J99" s="41" t="n">
        <f aca="false">G99+I99</f>
        <v>98880</v>
      </c>
    </row>
    <row r="100" s="28" customFormat="true" ht="20" hidden="false" customHeight="false" outlineLevel="0" collapsed="false">
      <c r="A100" s="36" t="s">
        <v>301</v>
      </c>
      <c r="B100" s="37" t="s">
        <v>302</v>
      </c>
      <c r="C100" s="38" t="s">
        <v>303</v>
      </c>
      <c r="D100" s="39" t="s">
        <v>77</v>
      </c>
      <c r="E100" s="40" t="n">
        <v>7</v>
      </c>
      <c r="F100" s="41"/>
      <c r="G100" s="41" t="n">
        <f aca="false">E100*F100</f>
        <v>0</v>
      </c>
      <c r="H100" s="34" t="n">
        <v>3085</v>
      </c>
      <c r="I100" s="41" t="n">
        <f aca="false">E100*H100</f>
        <v>21595</v>
      </c>
      <c r="J100" s="41" t="n">
        <f aca="false">G100+I100</f>
        <v>21595</v>
      </c>
    </row>
    <row r="101" s="28" customFormat="true" ht="38" hidden="false" customHeight="false" outlineLevel="0" collapsed="false">
      <c r="A101" s="36" t="s">
        <v>304</v>
      </c>
      <c r="B101" s="37" t="s">
        <v>305</v>
      </c>
      <c r="C101" s="38" t="s">
        <v>306</v>
      </c>
      <c r="D101" s="39" t="s">
        <v>77</v>
      </c>
      <c r="E101" s="40" t="n">
        <v>120</v>
      </c>
      <c r="F101" s="41"/>
      <c r="G101" s="41" t="n">
        <f aca="false">E101*F101</f>
        <v>0</v>
      </c>
      <c r="H101" s="34" t="n">
        <v>772</v>
      </c>
      <c r="I101" s="41" t="n">
        <f aca="false">E101*H101</f>
        <v>92640</v>
      </c>
      <c r="J101" s="41" t="n">
        <f aca="false">G101+I101</f>
        <v>92640</v>
      </c>
    </row>
    <row r="102" s="28" customFormat="true" ht="38" hidden="false" customHeight="false" outlineLevel="0" collapsed="false">
      <c r="A102" s="36" t="s">
        <v>307</v>
      </c>
      <c r="B102" s="37" t="s">
        <v>305</v>
      </c>
      <c r="C102" s="38" t="s">
        <v>308</v>
      </c>
      <c r="D102" s="39" t="s">
        <v>77</v>
      </c>
      <c r="E102" s="40" t="n">
        <v>30</v>
      </c>
      <c r="F102" s="41"/>
      <c r="G102" s="41" t="n">
        <f aca="false">E102*F102</f>
        <v>0</v>
      </c>
      <c r="H102" s="34" t="n">
        <v>7714</v>
      </c>
      <c r="I102" s="41" t="n">
        <f aca="false">E102*H102</f>
        <v>231420</v>
      </c>
      <c r="J102" s="41" t="n">
        <f aca="false">G102+I102</f>
        <v>231420</v>
      </c>
    </row>
    <row r="103" s="35" customFormat="true" ht="20" hidden="false" customHeight="false" outlineLevel="0" collapsed="false">
      <c r="A103" s="29" t="s">
        <v>309</v>
      </c>
      <c r="B103" s="30" t="s">
        <v>287</v>
      </c>
      <c r="C103" s="31" t="s">
        <v>288</v>
      </c>
      <c r="D103" s="32" t="s">
        <v>74</v>
      </c>
      <c r="E103" s="44" t="n">
        <v>1.6</v>
      </c>
      <c r="F103" s="34"/>
      <c r="G103" s="34" t="n">
        <f aca="false">E103*F103</f>
        <v>0</v>
      </c>
      <c r="H103" s="34" t="n">
        <v>0</v>
      </c>
      <c r="I103" s="34" t="n">
        <f aca="false">E103*H103</f>
        <v>0</v>
      </c>
      <c r="J103" s="34" t="n">
        <f aca="false">G103+I103</f>
        <v>0</v>
      </c>
    </row>
    <row r="104" s="28" customFormat="true" ht="38" hidden="false" customHeight="false" outlineLevel="0" collapsed="false">
      <c r="A104" s="36" t="s">
        <v>310</v>
      </c>
      <c r="B104" s="37" t="s">
        <v>290</v>
      </c>
      <c r="C104" s="38" t="s">
        <v>311</v>
      </c>
      <c r="D104" s="39" t="s">
        <v>77</v>
      </c>
      <c r="E104" s="40" t="n">
        <v>160</v>
      </c>
      <c r="F104" s="41"/>
      <c r="G104" s="41" t="n">
        <f aca="false">E104*F104</f>
        <v>0</v>
      </c>
      <c r="H104" s="34" t="n">
        <v>3085</v>
      </c>
      <c r="I104" s="41" t="n">
        <f aca="false">E104*H104</f>
        <v>493600</v>
      </c>
      <c r="J104" s="41" t="n">
        <f aca="false">G104+I104</f>
        <v>493600</v>
      </c>
    </row>
    <row r="105" s="28" customFormat="true" ht="38" hidden="false" customHeight="false" outlineLevel="0" collapsed="false">
      <c r="A105" s="36" t="s">
        <v>312</v>
      </c>
      <c r="B105" s="37" t="s">
        <v>313</v>
      </c>
      <c r="C105" s="38" t="s">
        <v>314</v>
      </c>
      <c r="D105" s="39" t="s">
        <v>77</v>
      </c>
      <c r="E105" s="40" t="n">
        <v>320</v>
      </c>
      <c r="F105" s="41"/>
      <c r="G105" s="41" t="n">
        <f aca="false">E105*F105</f>
        <v>0</v>
      </c>
      <c r="H105" s="34" t="n">
        <v>1543</v>
      </c>
      <c r="I105" s="41" t="n">
        <f aca="false">E105*H105</f>
        <v>493760</v>
      </c>
      <c r="J105" s="41" t="n">
        <f aca="false">G105+I105</f>
        <v>493760</v>
      </c>
    </row>
    <row r="106" s="28" customFormat="true" ht="38" hidden="false" customHeight="false" outlineLevel="0" collapsed="false">
      <c r="A106" s="36" t="s">
        <v>315</v>
      </c>
      <c r="B106" s="37" t="s">
        <v>316</v>
      </c>
      <c r="C106" s="38" t="s">
        <v>317</v>
      </c>
      <c r="D106" s="39" t="s">
        <v>77</v>
      </c>
      <c r="E106" s="40" t="n">
        <v>320</v>
      </c>
      <c r="F106" s="41"/>
      <c r="G106" s="41" t="n">
        <f aca="false">E106*F106</f>
        <v>0</v>
      </c>
      <c r="H106" s="34" t="n">
        <v>16.5</v>
      </c>
      <c r="I106" s="41" t="n">
        <f aca="false">E106*H106</f>
        <v>5280</v>
      </c>
      <c r="J106" s="41" t="n">
        <f aca="false">G106+I106</f>
        <v>5280</v>
      </c>
    </row>
    <row r="107" s="28" customFormat="true" ht="38" hidden="false" customHeight="false" outlineLevel="0" collapsed="false">
      <c r="A107" s="36" t="s">
        <v>318</v>
      </c>
      <c r="B107" s="37" t="s">
        <v>319</v>
      </c>
      <c r="C107" s="38" t="s">
        <v>320</v>
      </c>
      <c r="D107" s="39" t="s">
        <v>77</v>
      </c>
      <c r="E107" s="40" t="n">
        <v>320</v>
      </c>
      <c r="F107" s="41"/>
      <c r="G107" s="41" t="n">
        <f aca="false">E107*F107</f>
        <v>0</v>
      </c>
      <c r="H107" s="34" t="n">
        <v>16.5</v>
      </c>
      <c r="I107" s="41" t="n">
        <f aca="false">E107*H107</f>
        <v>5280</v>
      </c>
      <c r="J107" s="41" t="n">
        <f aca="false">G107+I107</f>
        <v>5280</v>
      </c>
    </row>
    <row r="108" s="28" customFormat="true" ht="38" hidden="false" customHeight="false" outlineLevel="0" collapsed="false">
      <c r="A108" s="36" t="s">
        <v>321</v>
      </c>
      <c r="B108" s="37" t="s">
        <v>316</v>
      </c>
      <c r="C108" s="38" t="s">
        <v>322</v>
      </c>
      <c r="D108" s="39" t="s">
        <v>77</v>
      </c>
      <c r="E108" s="40" t="n">
        <v>320</v>
      </c>
      <c r="F108" s="41"/>
      <c r="G108" s="41" t="n">
        <f aca="false">E108*F108</f>
        <v>0</v>
      </c>
      <c r="H108" s="34" t="n">
        <v>16.5</v>
      </c>
      <c r="I108" s="41" t="n">
        <f aca="false">E108*H108</f>
        <v>5280</v>
      </c>
      <c r="J108" s="41" t="n">
        <f aca="false">G108+I108</f>
        <v>5280</v>
      </c>
    </row>
    <row r="109" s="28" customFormat="true" ht="38" hidden="false" customHeight="false" outlineLevel="0" collapsed="false">
      <c r="A109" s="36" t="s">
        <v>323</v>
      </c>
      <c r="B109" s="37" t="s">
        <v>324</v>
      </c>
      <c r="C109" s="38" t="s">
        <v>325</v>
      </c>
      <c r="D109" s="39" t="s">
        <v>77</v>
      </c>
      <c r="E109" s="40" t="n">
        <v>50</v>
      </c>
      <c r="F109" s="41"/>
      <c r="G109" s="41" t="n">
        <f aca="false">E109*F109</f>
        <v>0</v>
      </c>
      <c r="H109" s="34" t="n">
        <v>16.5</v>
      </c>
      <c r="I109" s="41" t="n">
        <f aca="false">E109*H109</f>
        <v>825</v>
      </c>
      <c r="J109" s="41" t="n">
        <f aca="false">G109+I109</f>
        <v>825</v>
      </c>
    </row>
    <row r="110" s="28" customFormat="true" ht="38" hidden="false" customHeight="false" outlineLevel="0" collapsed="false">
      <c r="A110" s="36" t="s">
        <v>326</v>
      </c>
      <c r="B110" s="37" t="s">
        <v>327</v>
      </c>
      <c r="C110" s="38" t="s">
        <v>328</v>
      </c>
      <c r="D110" s="39" t="s">
        <v>77</v>
      </c>
      <c r="E110" s="40" t="n">
        <v>50</v>
      </c>
      <c r="F110" s="41"/>
      <c r="G110" s="41" t="n">
        <f aca="false">E110*F110</f>
        <v>0</v>
      </c>
      <c r="H110" s="34" t="n">
        <v>4628</v>
      </c>
      <c r="I110" s="41" t="n">
        <f aca="false">E110*H110</f>
        <v>231400</v>
      </c>
      <c r="J110" s="41" t="n">
        <f aca="false">G110+I110</f>
        <v>231400</v>
      </c>
    </row>
    <row r="111" s="35" customFormat="true" ht="13.8" hidden="false" customHeight="false" outlineLevel="0" collapsed="false">
      <c r="A111" s="29" t="s">
        <v>329</v>
      </c>
      <c r="B111" s="30" t="s">
        <v>263</v>
      </c>
      <c r="C111" s="31" t="s">
        <v>264</v>
      </c>
      <c r="D111" s="32" t="s">
        <v>87</v>
      </c>
      <c r="E111" s="44" t="n">
        <v>7.1</v>
      </c>
      <c r="F111" s="34"/>
      <c r="G111" s="34" t="n">
        <f aca="false">E111*F111</f>
        <v>0</v>
      </c>
      <c r="H111" s="34" t="n">
        <v>0</v>
      </c>
      <c r="I111" s="34" t="n">
        <f aca="false">E111*H111</f>
        <v>0</v>
      </c>
      <c r="J111" s="34" t="n">
        <f aca="false">G111+I111</f>
        <v>0</v>
      </c>
    </row>
    <row r="112" s="28" customFormat="true" ht="38" hidden="false" customHeight="false" outlineLevel="0" collapsed="false">
      <c r="A112" s="36" t="s">
        <v>330</v>
      </c>
      <c r="B112" s="37" t="s">
        <v>331</v>
      </c>
      <c r="C112" s="38" t="s">
        <v>332</v>
      </c>
      <c r="D112" s="39" t="s">
        <v>93</v>
      </c>
      <c r="E112" s="45" t="n">
        <v>731.3</v>
      </c>
      <c r="F112" s="41"/>
      <c r="G112" s="41" t="n">
        <f aca="false">E112*F112</f>
        <v>0</v>
      </c>
      <c r="H112" s="34" t="n">
        <v>309</v>
      </c>
      <c r="I112" s="41" t="n">
        <f aca="false">E112*H112</f>
        <v>225971.7</v>
      </c>
      <c r="J112" s="41" t="n">
        <f aca="false">G112+I112</f>
        <v>225971.7</v>
      </c>
    </row>
    <row r="113" s="28" customFormat="true" ht="38" hidden="false" customHeight="false" outlineLevel="0" collapsed="false">
      <c r="A113" s="36" t="s">
        <v>333</v>
      </c>
      <c r="B113" s="37" t="s">
        <v>334</v>
      </c>
      <c r="C113" s="38" t="s">
        <v>335</v>
      </c>
      <c r="D113" s="39" t="s">
        <v>336</v>
      </c>
      <c r="E113" s="40" t="n">
        <v>15</v>
      </c>
      <c r="F113" s="41"/>
      <c r="G113" s="41" t="n">
        <f aca="false">E113*F113</f>
        <v>0</v>
      </c>
      <c r="H113" s="34" t="n">
        <v>3085</v>
      </c>
      <c r="I113" s="41" t="n">
        <f aca="false">E113*H113</f>
        <v>46275</v>
      </c>
      <c r="J113" s="41" t="n">
        <f aca="false">G113+I113</f>
        <v>46275</v>
      </c>
    </row>
    <row r="114" s="28" customFormat="true" ht="38" hidden="false" customHeight="false" outlineLevel="0" collapsed="false">
      <c r="A114" s="36" t="s">
        <v>337</v>
      </c>
      <c r="B114" s="37" t="s">
        <v>338</v>
      </c>
      <c r="C114" s="38" t="s">
        <v>339</v>
      </c>
      <c r="D114" s="39" t="s">
        <v>77</v>
      </c>
      <c r="E114" s="40" t="n">
        <v>400</v>
      </c>
      <c r="F114" s="41"/>
      <c r="G114" s="41" t="n">
        <f aca="false">E114*F114</f>
        <v>0</v>
      </c>
      <c r="H114" s="34" t="n">
        <v>16.5</v>
      </c>
      <c r="I114" s="41" t="n">
        <f aca="false">E114*H114</f>
        <v>6600</v>
      </c>
      <c r="J114" s="41" t="n">
        <f aca="false">G114+I114</f>
        <v>6600</v>
      </c>
    </row>
    <row r="115" s="28" customFormat="true" ht="38" hidden="false" customHeight="false" outlineLevel="0" collapsed="false">
      <c r="A115" s="36" t="s">
        <v>340</v>
      </c>
      <c r="B115" s="37" t="s">
        <v>341</v>
      </c>
      <c r="C115" s="38" t="s">
        <v>342</v>
      </c>
      <c r="D115" s="39" t="s">
        <v>77</v>
      </c>
      <c r="E115" s="40" t="n">
        <v>20</v>
      </c>
      <c r="F115" s="41"/>
      <c r="G115" s="41" t="n">
        <f aca="false">E115*F115</f>
        <v>0</v>
      </c>
      <c r="H115" s="34" t="n">
        <v>1543</v>
      </c>
      <c r="I115" s="41" t="n">
        <f aca="false">E115*H115</f>
        <v>30860</v>
      </c>
      <c r="J115" s="41" t="n">
        <f aca="false">G115+I115</f>
        <v>30860</v>
      </c>
    </row>
    <row r="116" s="28" customFormat="true" ht="38" hidden="false" customHeight="false" outlineLevel="0" collapsed="false">
      <c r="A116" s="36" t="s">
        <v>343</v>
      </c>
      <c r="B116" s="37" t="s">
        <v>344</v>
      </c>
      <c r="C116" s="38" t="s">
        <v>345</v>
      </c>
      <c r="D116" s="39" t="s">
        <v>77</v>
      </c>
      <c r="E116" s="40" t="n">
        <v>240</v>
      </c>
      <c r="F116" s="41"/>
      <c r="G116" s="41" t="n">
        <f aca="false">E116*F116</f>
        <v>0</v>
      </c>
      <c r="H116" s="34" t="n">
        <v>309</v>
      </c>
      <c r="I116" s="41" t="n">
        <f aca="false">E116*H116</f>
        <v>74160</v>
      </c>
      <c r="J116" s="41" t="n">
        <f aca="false">G116+I116</f>
        <v>74160</v>
      </c>
    </row>
    <row r="117" s="28" customFormat="true" ht="38" hidden="false" customHeight="false" outlineLevel="0" collapsed="false">
      <c r="A117" s="36" t="s">
        <v>346</v>
      </c>
      <c r="B117" s="37" t="s">
        <v>344</v>
      </c>
      <c r="C117" s="38" t="s">
        <v>347</v>
      </c>
      <c r="D117" s="39" t="s">
        <v>77</v>
      </c>
      <c r="E117" s="40" t="n">
        <v>420</v>
      </c>
      <c r="F117" s="41"/>
      <c r="G117" s="41" t="n">
        <f aca="false">E117*F117</f>
        <v>0</v>
      </c>
      <c r="H117" s="34" t="n">
        <v>309</v>
      </c>
      <c r="I117" s="41" t="n">
        <f aca="false">E117*H117</f>
        <v>129780</v>
      </c>
      <c r="J117" s="41" t="n">
        <f aca="false">G117+I117</f>
        <v>129780</v>
      </c>
    </row>
    <row r="118" s="28" customFormat="true" ht="38" hidden="false" customHeight="false" outlineLevel="0" collapsed="false">
      <c r="A118" s="36" t="s">
        <v>348</v>
      </c>
      <c r="B118" s="37" t="s">
        <v>344</v>
      </c>
      <c r="C118" s="38" t="s">
        <v>349</v>
      </c>
      <c r="D118" s="39" t="s">
        <v>77</v>
      </c>
      <c r="E118" s="40" t="n">
        <v>420</v>
      </c>
      <c r="F118" s="41"/>
      <c r="G118" s="41" t="n">
        <f aca="false">E118*F118</f>
        <v>0</v>
      </c>
      <c r="H118" s="34" t="n">
        <v>309</v>
      </c>
      <c r="I118" s="41" t="n">
        <f aca="false">E118*H118</f>
        <v>129780</v>
      </c>
      <c r="J118" s="41" t="n">
        <f aca="false">G118+I118</f>
        <v>129780</v>
      </c>
    </row>
    <row r="119" s="28" customFormat="true" ht="38" hidden="false" customHeight="false" outlineLevel="0" collapsed="false">
      <c r="A119" s="36" t="s">
        <v>350</v>
      </c>
      <c r="B119" s="37" t="s">
        <v>351</v>
      </c>
      <c r="C119" s="38" t="s">
        <v>352</v>
      </c>
      <c r="D119" s="39" t="s">
        <v>77</v>
      </c>
      <c r="E119" s="40" t="n">
        <v>420</v>
      </c>
      <c r="F119" s="41"/>
      <c r="G119" s="41" t="n">
        <f aca="false">E119*F119</f>
        <v>0</v>
      </c>
      <c r="H119" s="34" t="n">
        <v>16.5</v>
      </c>
      <c r="I119" s="41" t="n">
        <f aca="false">E119*H119</f>
        <v>6930</v>
      </c>
      <c r="J119" s="41" t="n">
        <f aca="false">G119+I119</f>
        <v>6930</v>
      </c>
    </row>
    <row r="120" s="35" customFormat="true" ht="29" hidden="false" customHeight="false" outlineLevel="0" collapsed="false">
      <c r="A120" s="29" t="s">
        <v>353</v>
      </c>
      <c r="B120" s="30" t="s">
        <v>354</v>
      </c>
      <c r="C120" s="31" t="s">
        <v>355</v>
      </c>
      <c r="D120" s="32" t="s">
        <v>87</v>
      </c>
      <c r="E120" s="44" t="n">
        <v>0.7</v>
      </c>
      <c r="F120" s="34"/>
      <c r="G120" s="34" t="n">
        <f aca="false">E120*F120</f>
        <v>0</v>
      </c>
      <c r="H120" s="34" t="n">
        <v>0</v>
      </c>
      <c r="I120" s="34" t="n">
        <f aca="false">E120*H120</f>
        <v>0</v>
      </c>
      <c r="J120" s="34" t="n">
        <f aca="false">G120+I120</f>
        <v>0</v>
      </c>
    </row>
    <row r="121" s="28" customFormat="true" ht="38" hidden="false" customHeight="false" outlineLevel="0" collapsed="false">
      <c r="A121" s="36" t="s">
        <v>356</v>
      </c>
      <c r="B121" s="37" t="s">
        <v>357</v>
      </c>
      <c r="C121" s="38" t="s">
        <v>358</v>
      </c>
      <c r="D121" s="39" t="s">
        <v>93</v>
      </c>
      <c r="E121" s="45" t="n">
        <v>72.1</v>
      </c>
      <c r="F121" s="41"/>
      <c r="G121" s="41" t="n">
        <f aca="false">E121*F121</f>
        <v>0</v>
      </c>
      <c r="H121" s="34" t="n">
        <v>1543</v>
      </c>
      <c r="I121" s="41" t="n">
        <f aca="false">E121*H121</f>
        <v>111250.3</v>
      </c>
      <c r="J121" s="41" t="n">
        <f aca="false">G121+I121</f>
        <v>111250.3</v>
      </c>
    </row>
    <row r="122" s="28" customFormat="true" ht="13.8" hidden="false" customHeight="false" outlineLevel="0" collapsed="false">
      <c r="A122" s="25" t="s">
        <v>359</v>
      </c>
      <c r="B122" s="26"/>
      <c r="C122" s="26"/>
      <c r="D122" s="26"/>
      <c r="E122" s="27"/>
      <c r="F122" s="41"/>
      <c r="G122" s="41" t="n">
        <f aca="false">E122*F122</f>
        <v>0</v>
      </c>
      <c r="H122" s="34" t="n">
        <v>0</v>
      </c>
      <c r="I122" s="41" t="n">
        <f aca="false">E122*H122</f>
        <v>0</v>
      </c>
      <c r="J122" s="41" t="n">
        <f aca="false">G122+I122</f>
        <v>0</v>
      </c>
    </row>
    <row r="123" s="35" customFormat="true" ht="29" hidden="false" customHeight="false" outlineLevel="0" collapsed="false">
      <c r="A123" s="29" t="s">
        <v>360</v>
      </c>
      <c r="B123" s="30" t="s">
        <v>361</v>
      </c>
      <c r="C123" s="31" t="s">
        <v>362</v>
      </c>
      <c r="D123" s="32" t="s">
        <v>272</v>
      </c>
      <c r="E123" s="48" t="n">
        <v>5.073802</v>
      </c>
      <c r="F123" s="34"/>
      <c r="G123" s="34" t="n">
        <f aca="false">E123*F123</f>
        <v>0</v>
      </c>
      <c r="H123" s="34" t="n">
        <v>0</v>
      </c>
      <c r="I123" s="34" t="n">
        <f aca="false">E123*H123</f>
        <v>0</v>
      </c>
      <c r="J123" s="34" t="n">
        <f aca="false">G123+I123</f>
        <v>0</v>
      </c>
    </row>
    <row r="124" s="28" customFormat="true" ht="38" hidden="false" customHeight="false" outlineLevel="0" collapsed="false">
      <c r="A124" s="36" t="s">
        <v>363</v>
      </c>
      <c r="B124" s="37" t="s">
        <v>274</v>
      </c>
      <c r="C124" s="38" t="s">
        <v>364</v>
      </c>
      <c r="D124" s="39" t="s">
        <v>77</v>
      </c>
      <c r="E124" s="40" t="n">
        <v>90</v>
      </c>
      <c r="F124" s="41"/>
      <c r="G124" s="41" t="n">
        <f aca="false">E124*F124</f>
        <v>0</v>
      </c>
      <c r="H124" s="34" t="n">
        <v>4628</v>
      </c>
      <c r="I124" s="41" t="n">
        <f aca="false">E124*H124</f>
        <v>416520</v>
      </c>
      <c r="J124" s="41" t="n">
        <f aca="false">G124+I124</f>
        <v>416520</v>
      </c>
    </row>
    <row r="125" s="28" customFormat="true" ht="38" hidden="false" customHeight="false" outlineLevel="0" collapsed="false">
      <c r="A125" s="36" t="s">
        <v>365</v>
      </c>
      <c r="B125" s="37" t="s">
        <v>274</v>
      </c>
      <c r="C125" s="38" t="s">
        <v>275</v>
      </c>
      <c r="D125" s="39" t="s">
        <v>77</v>
      </c>
      <c r="E125" s="40" t="n">
        <v>37</v>
      </c>
      <c r="F125" s="41"/>
      <c r="G125" s="41" t="n">
        <f aca="false">E125*F125</f>
        <v>0</v>
      </c>
      <c r="H125" s="34" t="n">
        <v>4628</v>
      </c>
      <c r="I125" s="41" t="n">
        <f aca="false">E125*H125</f>
        <v>171236</v>
      </c>
      <c r="J125" s="41" t="n">
        <f aca="false">G125+I125</f>
        <v>171236</v>
      </c>
    </row>
    <row r="126" s="28" customFormat="true" ht="38" hidden="false" customHeight="false" outlineLevel="0" collapsed="false">
      <c r="A126" s="36" t="s">
        <v>366</v>
      </c>
      <c r="B126" s="37" t="s">
        <v>367</v>
      </c>
      <c r="C126" s="38" t="s">
        <v>368</v>
      </c>
      <c r="D126" s="39" t="s">
        <v>77</v>
      </c>
      <c r="E126" s="40" t="n">
        <v>5</v>
      </c>
      <c r="F126" s="41"/>
      <c r="G126" s="41" t="n">
        <f aca="false">E126*F126</f>
        <v>0</v>
      </c>
      <c r="H126" s="34" t="n">
        <v>1543</v>
      </c>
      <c r="I126" s="41" t="n">
        <f aca="false">E126*H126</f>
        <v>7715</v>
      </c>
      <c r="J126" s="41" t="n">
        <f aca="false">G126+I126</f>
        <v>7715</v>
      </c>
    </row>
    <row r="127" s="28" customFormat="true" ht="38" hidden="false" customHeight="false" outlineLevel="0" collapsed="false">
      <c r="A127" s="36" t="s">
        <v>369</v>
      </c>
      <c r="B127" s="37" t="s">
        <v>367</v>
      </c>
      <c r="C127" s="38" t="s">
        <v>277</v>
      </c>
      <c r="D127" s="39" t="s">
        <v>77</v>
      </c>
      <c r="E127" s="40" t="n">
        <v>2</v>
      </c>
      <c r="F127" s="41"/>
      <c r="G127" s="41" t="n">
        <f aca="false">E127*F127</f>
        <v>0</v>
      </c>
      <c r="H127" s="34" t="n">
        <v>1543</v>
      </c>
      <c r="I127" s="41" t="n">
        <f aca="false">E127*H127</f>
        <v>3086</v>
      </c>
      <c r="J127" s="41" t="n">
        <f aca="false">G127+I127</f>
        <v>3086</v>
      </c>
    </row>
    <row r="128" s="28" customFormat="true" ht="38" hidden="false" customHeight="false" outlineLevel="0" collapsed="false">
      <c r="A128" s="36" t="s">
        <v>370</v>
      </c>
      <c r="B128" s="37" t="s">
        <v>274</v>
      </c>
      <c r="C128" s="38" t="s">
        <v>371</v>
      </c>
      <c r="D128" s="39" t="s">
        <v>77</v>
      </c>
      <c r="E128" s="40" t="n">
        <v>3</v>
      </c>
      <c r="F128" s="41"/>
      <c r="G128" s="41" t="n">
        <f aca="false">E128*F128</f>
        <v>0</v>
      </c>
      <c r="H128" s="34" t="n">
        <v>1543</v>
      </c>
      <c r="I128" s="41" t="n">
        <f aca="false">E128*H128</f>
        <v>4629</v>
      </c>
      <c r="J128" s="41" t="n">
        <f aca="false">G128+I128</f>
        <v>4629</v>
      </c>
    </row>
    <row r="129" s="28" customFormat="true" ht="38" hidden="false" customHeight="false" outlineLevel="0" collapsed="false">
      <c r="A129" s="36" t="s">
        <v>372</v>
      </c>
      <c r="B129" s="37" t="s">
        <v>274</v>
      </c>
      <c r="C129" s="38" t="s">
        <v>373</v>
      </c>
      <c r="D129" s="39" t="s">
        <v>77</v>
      </c>
      <c r="E129" s="40" t="n">
        <v>280</v>
      </c>
      <c r="F129" s="41"/>
      <c r="G129" s="41" t="n">
        <f aca="false">E129*F129</f>
        <v>0</v>
      </c>
      <c r="H129" s="34" t="n">
        <v>309</v>
      </c>
      <c r="I129" s="41" t="n">
        <f aca="false">E129*H129</f>
        <v>86520</v>
      </c>
      <c r="J129" s="41" t="n">
        <f aca="false">G129+I129</f>
        <v>86520</v>
      </c>
    </row>
    <row r="130" s="28" customFormat="true" ht="38" hidden="false" customHeight="false" outlineLevel="0" collapsed="false">
      <c r="A130" s="36" t="s">
        <v>374</v>
      </c>
      <c r="B130" s="37" t="s">
        <v>274</v>
      </c>
      <c r="C130" s="38" t="s">
        <v>375</v>
      </c>
      <c r="D130" s="39" t="s">
        <v>77</v>
      </c>
      <c r="E130" s="40" t="n">
        <v>15</v>
      </c>
      <c r="F130" s="41"/>
      <c r="G130" s="41" t="n">
        <f aca="false">E130*F130</f>
        <v>0</v>
      </c>
      <c r="H130" s="34" t="n">
        <v>309</v>
      </c>
      <c r="I130" s="41" t="n">
        <f aca="false">E130*H130</f>
        <v>4635</v>
      </c>
      <c r="J130" s="41" t="n">
        <f aca="false">G130+I130</f>
        <v>4635</v>
      </c>
    </row>
    <row r="131" s="28" customFormat="true" ht="38" hidden="false" customHeight="false" outlineLevel="0" collapsed="false">
      <c r="A131" s="36" t="s">
        <v>376</v>
      </c>
      <c r="B131" s="37" t="s">
        <v>274</v>
      </c>
      <c r="C131" s="38" t="s">
        <v>377</v>
      </c>
      <c r="D131" s="39" t="s">
        <v>77</v>
      </c>
      <c r="E131" s="40" t="n">
        <v>15</v>
      </c>
      <c r="F131" s="41"/>
      <c r="G131" s="41" t="n">
        <f aca="false">E131*F131</f>
        <v>0</v>
      </c>
      <c r="H131" s="34" t="n">
        <v>309</v>
      </c>
      <c r="I131" s="41" t="n">
        <f aca="false">E131*H131</f>
        <v>4635</v>
      </c>
      <c r="J131" s="41" t="n">
        <f aca="false">G131+I131</f>
        <v>4635</v>
      </c>
    </row>
    <row r="132" s="28" customFormat="true" ht="38" hidden="false" customHeight="false" outlineLevel="0" collapsed="false">
      <c r="A132" s="36" t="s">
        <v>378</v>
      </c>
      <c r="B132" s="37" t="s">
        <v>379</v>
      </c>
      <c r="C132" s="38" t="s">
        <v>380</v>
      </c>
      <c r="D132" s="39" t="s">
        <v>77</v>
      </c>
      <c r="E132" s="40" t="n">
        <v>154</v>
      </c>
      <c r="F132" s="41"/>
      <c r="G132" s="41" t="n">
        <f aca="false">E132*F132</f>
        <v>0</v>
      </c>
      <c r="H132" s="34" t="n">
        <v>1543</v>
      </c>
      <c r="I132" s="41" t="n">
        <f aca="false">E132*H132</f>
        <v>237622</v>
      </c>
      <c r="J132" s="41" t="n">
        <f aca="false">G132+I132</f>
        <v>237622</v>
      </c>
    </row>
    <row r="133" s="28" customFormat="true" ht="38" hidden="false" customHeight="false" outlineLevel="0" collapsed="false">
      <c r="A133" s="36" t="s">
        <v>381</v>
      </c>
      <c r="B133" s="37" t="s">
        <v>379</v>
      </c>
      <c r="C133" s="38" t="s">
        <v>382</v>
      </c>
      <c r="D133" s="39" t="s">
        <v>77</v>
      </c>
      <c r="E133" s="40" t="n">
        <v>80</v>
      </c>
      <c r="F133" s="41"/>
      <c r="G133" s="41" t="n">
        <f aca="false">E133*F133</f>
        <v>0</v>
      </c>
      <c r="H133" s="34" t="n">
        <v>1543</v>
      </c>
      <c r="I133" s="41" t="n">
        <f aca="false">E133*H133</f>
        <v>123440</v>
      </c>
      <c r="J133" s="41" t="n">
        <f aca="false">G133+I133</f>
        <v>123440</v>
      </c>
    </row>
    <row r="134" s="28" customFormat="true" ht="38" hidden="false" customHeight="false" outlineLevel="0" collapsed="false">
      <c r="A134" s="36" t="s">
        <v>383</v>
      </c>
      <c r="B134" s="37" t="s">
        <v>384</v>
      </c>
      <c r="C134" s="38" t="s">
        <v>385</v>
      </c>
      <c r="D134" s="39" t="s">
        <v>77</v>
      </c>
      <c r="E134" s="40" t="n">
        <v>468</v>
      </c>
      <c r="F134" s="41"/>
      <c r="G134" s="41" t="n">
        <f aca="false">E134*F134</f>
        <v>0</v>
      </c>
      <c r="H134" s="34" t="n">
        <v>309</v>
      </c>
      <c r="I134" s="41" t="n">
        <f aca="false">E134*H134</f>
        <v>144612</v>
      </c>
      <c r="J134" s="41" t="n">
        <f aca="false">G134+I134</f>
        <v>144612</v>
      </c>
    </row>
    <row r="135" s="28" customFormat="true" ht="38" hidden="false" customHeight="false" outlineLevel="0" collapsed="false">
      <c r="A135" s="36" t="s">
        <v>386</v>
      </c>
      <c r="B135" s="37" t="s">
        <v>387</v>
      </c>
      <c r="C135" s="38" t="s">
        <v>388</v>
      </c>
      <c r="D135" s="39" t="s">
        <v>77</v>
      </c>
      <c r="E135" s="40" t="n">
        <v>3600</v>
      </c>
      <c r="F135" s="41"/>
      <c r="G135" s="41" t="n">
        <f aca="false">E135*F135</f>
        <v>0</v>
      </c>
      <c r="H135" s="34" t="n">
        <v>16.5</v>
      </c>
      <c r="I135" s="41" t="n">
        <f aca="false">E135*H135</f>
        <v>59400</v>
      </c>
      <c r="J135" s="41" t="n">
        <f aca="false">G135+I135</f>
        <v>59400</v>
      </c>
    </row>
    <row r="136" s="28" customFormat="true" ht="38" hidden="false" customHeight="false" outlineLevel="0" collapsed="false">
      <c r="A136" s="36" t="s">
        <v>389</v>
      </c>
      <c r="B136" s="37" t="s">
        <v>316</v>
      </c>
      <c r="C136" s="38" t="s">
        <v>390</v>
      </c>
      <c r="D136" s="39" t="s">
        <v>77</v>
      </c>
      <c r="E136" s="40" t="n">
        <v>3600</v>
      </c>
      <c r="F136" s="41"/>
      <c r="G136" s="41" t="n">
        <f aca="false">E136*F136</f>
        <v>0</v>
      </c>
      <c r="H136" s="34" t="n">
        <v>16.5</v>
      </c>
      <c r="I136" s="41" t="n">
        <f aca="false">E136*H136</f>
        <v>59400</v>
      </c>
      <c r="J136" s="41" t="n">
        <f aca="false">G136+I136</f>
        <v>59400</v>
      </c>
    </row>
    <row r="137" s="28" customFormat="true" ht="38" hidden="false" customHeight="false" outlineLevel="0" collapsed="false">
      <c r="A137" s="36" t="s">
        <v>391</v>
      </c>
      <c r="B137" s="37" t="s">
        <v>392</v>
      </c>
      <c r="C137" s="38" t="s">
        <v>393</v>
      </c>
      <c r="D137" s="39" t="s">
        <v>77</v>
      </c>
      <c r="E137" s="40" t="n">
        <v>3600</v>
      </c>
      <c r="F137" s="41"/>
      <c r="G137" s="41" t="n">
        <f aca="false">E137*F137</f>
        <v>0</v>
      </c>
      <c r="H137" s="34" t="n">
        <v>16.5</v>
      </c>
      <c r="I137" s="41" t="n">
        <f aca="false">E137*H137</f>
        <v>59400</v>
      </c>
      <c r="J137" s="41" t="n">
        <f aca="false">G137+I137</f>
        <v>59400</v>
      </c>
    </row>
    <row r="138" s="35" customFormat="true" ht="20" hidden="false" customHeight="false" outlineLevel="0" collapsed="false">
      <c r="A138" s="29" t="s">
        <v>394</v>
      </c>
      <c r="B138" s="30" t="s">
        <v>287</v>
      </c>
      <c r="C138" s="31" t="s">
        <v>288</v>
      </c>
      <c r="D138" s="32" t="s">
        <v>74</v>
      </c>
      <c r="E138" s="42" t="n">
        <v>1.54</v>
      </c>
      <c r="F138" s="34"/>
      <c r="G138" s="34" t="n">
        <f aca="false">E138*F138</f>
        <v>0</v>
      </c>
      <c r="H138" s="34" t="n">
        <v>0</v>
      </c>
      <c r="I138" s="34" t="n">
        <f aca="false">E138*H138</f>
        <v>0</v>
      </c>
      <c r="J138" s="34" t="n">
        <f aca="false">G138+I138</f>
        <v>0</v>
      </c>
    </row>
    <row r="139" s="28" customFormat="true" ht="38" hidden="false" customHeight="false" outlineLevel="0" collapsed="false">
      <c r="A139" s="36" t="s">
        <v>395</v>
      </c>
      <c r="B139" s="37" t="s">
        <v>396</v>
      </c>
      <c r="C139" s="38" t="s">
        <v>397</v>
      </c>
      <c r="D139" s="39" t="s">
        <v>77</v>
      </c>
      <c r="E139" s="40" t="n">
        <v>154</v>
      </c>
      <c r="F139" s="41"/>
      <c r="G139" s="41" t="n">
        <f aca="false">E139*F139</f>
        <v>0</v>
      </c>
      <c r="H139" s="34" t="n">
        <v>3085</v>
      </c>
      <c r="I139" s="41" t="n">
        <f aca="false">E139*H139</f>
        <v>475090</v>
      </c>
      <c r="J139" s="41" t="n">
        <f aca="false">G139+I139</f>
        <v>475090</v>
      </c>
    </row>
    <row r="140" s="28" customFormat="true" ht="38" hidden="false" customHeight="false" outlineLevel="0" collapsed="false">
      <c r="A140" s="36" t="s">
        <v>398</v>
      </c>
      <c r="B140" s="37" t="s">
        <v>399</v>
      </c>
      <c r="C140" s="38" t="s">
        <v>400</v>
      </c>
      <c r="D140" s="39" t="s">
        <v>77</v>
      </c>
      <c r="E140" s="40" t="n">
        <v>308</v>
      </c>
      <c r="F140" s="41"/>
      <c r="G140" s="41" t="n">
        <f aca="false">E140*F140</f>
        <v>0</v>
      </c>
      <c r="H140" s="34" t="n">
        <v>7714</v>
      </c>
      <c r="I140" s="41" t="n">
        <f aca="false">E140*H140</f>
        <v>2375912</v>
      </c>
      <c r="J140" s="41" t="n">
        <f aca="false">G140+I140</f>
        <v>2375912</v>
      </c>
    </row>
    <row r="141" s="28" customFormat="true" ht="38" hidden="false" customHeight="false" outlineLevel="0" collapsed="false">
      <c r="A141" s="36" t="s">
        <v>401</v>
      </c>
      <c r="B141" s="37" t="s">
        <v>387</v>
      </c>
      <c r="C141" s="38" t="s">
        <v>402</v>
      </c>
      <c r="D141" s="39" t="s">
        <v>77</v>
      </c>
      <c r="E141" s="40" t="n">
        <v>362</v>
      </c>
      <c r="F141" s="41"/>
      <c r="G141" s="41" t="n">
        <f aca="false">E141*F141</f>
        <v>0</v>
      </c>
      <c r="H141" s="34" t="n">
        <v>16.5</v>
      </c>
      <c r="I141" s="41" t="n">
        <f aca="false">E141*H141</f>
        <v>5973</v>
      </c>
      <c r="J141" s="41" t="n">
        <f aca="false">G141+I141</f>
        <v>5973</v>
      </c>
    </row>
    <row r="142" s="28" customFormat="true" ht="38" hidden="false" customHeight="false" outlineLevel="0" collapsed="false">
      <c r="A142" s="36" t="s">
        <v>403</v>
      </c>
      <c r="B142" s="37" t="s">
        <v>319</v>
      </c>
      <c r="C142" s="38" t="s">
        <v>404</v>
      </c>
      <c r="D142" s="39" t="s">
        <v>77</v>
      </c>
      <c r="E142" s="40" t="n">
        <v>616</v>
      </c>
      <c r="F142" s="41"/>
      <c r="G142" s="41" t="n">
        <f aca="false">E142*F142</f>
        <v>0</v>
      </c>
      <c r="H142" s="34" t="n">
        <v>16.5</v>
      </c>
      <c r="I142" s="41" t="n">
        <f aca="false">E142*H142</f>
        <v>10164</v>
      </c>
      <c r="J142" s="41" t="n">
        <f aca="false">G142+I142</f>
        <v>10164</v>
      </c>
    </row>
    <row r="143" s="28" customFormat="true" ht="38" hidden="false" customHeight="false" outlineLevel="0" collapsed="false">
      <c r="A143" s="36" t="s">
        <v>405</v>
      </c>
      <c r="B143" s="37" t="s">
        <v>316</v>
      </c>
      <c r="C143" s="38" t="s">
        <v>322</v>
      </c>
      <c r="D143" s="39" t="s">
        <v>77</v>
      </c>
      <c r="E143" s="40" t="n">
        <v>978</v>
      </c>
      <c r="F143" s="41"/>
      <c r="G143" s="41" t="n">
        <f aca="false">E143*F143</f>
        <v>0</v>
      </c>
      <c r="H143" s="34" t="n">
        <v>16.5</v>
      </c>
      <c r="I143" s="41" t="n">
        <f aca="false">E143*H143</f>
        <v>16137</v>
      </c>
      <c r="J143" s="41" t="n">
        <f aca="false">G143+I143</f>
        <v>16137</v>
      </c>
    </row>
    <row r="144" s="28" customFormat="true" ht="38" hidden="false" customHeight="false" outlineLevel="0" collapsed="false">
      <c r="A144" s="36" t="s">
        <v>406</v>
      </c>
      <c r="B144" s="37" t="s">
        <v>392</v>
      </c>
      <c r="C144" s="38" t="s">
        <v>407</v>
      </c>
      <c r="D144" s="39" t="s">
        <v>77</v>
      </c>
      <c r="E144" s="40" t="n">
        <v>616</v>
      </c>
      <c r="F144" s="41"/>
      <c r="G144" s="41" t="n">
        <f aca="false">E144*F144</f>
        <v>0</v>
      </c>
      <c r="H144" s="34" t="n">
        <v>16.5</v>
      </c>
      <c r="I144" s="41" t="n">
        <f aca="false">E144*H144</f>
        <v>10164</v>
      </c>
      <c r="J144" s="41" t="n">
        <f aca="false">G144+I144</f>
        <v>10164</v>
      </c>
    </row>
    <row r="145" s="28" customFormat="true" ht="20" hidden="false" customHeight="false" outlineLevel="0" collapsed="false">
      <c r="A145" s="36" t="s">
        <v>408</v>
      </c>
      <c r="B145" s="37" t="s">
        <v>409</v>
      </c>
      <c r="C145" s="38" t="s">
        <v>410</v>
      </c>
      <c r="D145" s="39" t="s">
        <v>77</v>
      </c>
      <c r="E145" s="40" t="n">
        <v>28</v>
      </c>
      <c r="F145" s="41"/>
      <c r="G145" s="41" t="n">
        <f aca="false">E145*F145</f>
        <v>0</v>
      </c>
      <c r="H145" s="34" t="n">
        <v>1543</v>
      </c>
      <c r="I145" s="41" t="n">
        <f aca="false">E145*H145</f>
        <v>43204</v>
      </c>
      <c r="J145" s="41" t="n">
        <f aca="false">G145+I145</f>
        <v>43204</v>
      </c>
    </row>
    <row r="146" s="28" customFormat="true" ht="38" hidden="false" customHeight="false" outlineLevel="0" collapsed="false">
      <c r="A146" s="36" t="s">
        <v>411</v>
      </c>
      <c r="B146" s="37" t="s">
        <v>412</v>
      </c>
      <c r="C146" s="38" t="s">
        <v>413</v>
      </c>
      <c r="D146" s="39" t="s">
        <v>77</v>
      </c>
      <c r="E146" s="40" t="n">
        <v>28</v>
      </c>
      <c r="F146" s="41"/>
      <c r="G146" s="41" t="n">
        <f aca="false">E146*F146</f>
        <v>0</v>
      </c>
      <c r="H146" s="34" t="n">
        <v>309</v>
      </c>
      <c r="I146" s="41" t="n">
        <f aca="false">E146*H146</f>
        <v>8652</v>
      </c>
      <c r="J146" s="41" t="n">
        <f aca="false">G146+I146</f>
        <v>8652</v>
      </c>
    </row>
    <row r="147" s="28" customFormat="true" ht="38" hidden="false" customHeight="false" outlineLevel="0" collapsed="false">
      <c r="A147" s="36" t="s">
        <v>414</v>
      </c>
      <c r="B147" s="37" t="s">
        <v>415</v>
      </c>
      <c r="C147" s="38" t="s">
        <v>416</v>
      </c>
      <c r="D147" s="39" t="s">
        <v>77</v>
      </c>
      <c r="E147" s="40" t="n">
        <v>28</v>
      </c>
      <c r="F147" s="41"/>
      <c r="G147" s="41" t="n">
        <f aca="false">E147*F147</f>
        <v>0</v>
      </c>
      <c r="H147" s="34" t="n">
        <v>309</v>
      </c>
      <c r="I147" s="41" t="n">
        <f aca="false">E147*H147</f>
        <v>8652</v>
      </c>
      <c r="J147" s="41" t="n">
        <f aca="false">G147+I147</f>
        <v>8652</v>
      </c>
    </row>
    <row r="148" s="28" customFormat="true" ht="38" hidden="false" customHeight="false" outlineLevel="0" collapsed="false">
      <c r="A148" s="36" t="s">
        <v>417</v>
      </c>
      <c r="B148" s="37" t="s">
        <v>316</v>
      </c>
      <c r="C148" s="38" t="s">
        <v>418</v>
      </c>
      <c r="D148" s="39" t="s">
        <v>77</v>
      </c>
      <c r="E148" s="40" t="n">
        <v>168</v>
      </c>
      <c r="F148" s="41"/>
      <c r="G148" s="41" t="n">
        <f aca="false">E148*F148</f>
        <v>0</v>
      </c>
      <c r="H148" s="34" t="n">
        <v>16.5</v>
      </c>
      <c r="I148" s="41" t="n">
        <f aca="false">E148*H148</f>
        <v>2772</v>
      </c>
      <c r="J148" s="41" t="n">
        <f aca="false">G148+I148</f>
        <v>2772</v>
      </c>
    </row>
    <row r="149" s="28" customFormat="true" ht="38" hidden="false" customHeight="false" outlineLevel="0" collapsed="false">
      <c r="A149" s="36" t="s">
        <v>419</v>
      </c>
      <c r="B149" s="37" t="s">
        <v>392</v>
      </c>
      <c r="C149" s="38" t="s">
        <v>420</v>
      </c>
      <c r="D149" s="39" t="s">
        <v>77</v>
      </c>
      <c r="E149" s="40" t="n">
        <v>112</v>
      </c>
      <c r="F149" s="41"/>
      <c r="G149" s="41" t="n">
        <f aca="false">E149*F149</f>
        <v>0</v>
      </c>
      <c r="H149" s="34" t="n">
        <v>16.5</v>
      </c>
      <c r="I149" s="41" t="n">
        <f aca="false">E149*H149</f>
        <v>1848</v>
      </c>
      <c r="J149" s="41" t="n">
        <f aca="false">G149+I149</f>
        <v>1848</v>
      </c>
    </row>
    <row r="150" s="35" customFormat="true" ht="20" hidden="false" customHeight="false" outlineLevel="0" collapsed="false">
      <c r="A150" s="29" t="s">
        <v>421</v>
      </c>
      <c r="B150" s="30" t="s">
        <v>287</v>
      </c>
      <c r="C150" s="31" t="s">
        <v>288</v>
      </c>
      <c r="D150" s="32" t="s">
        <v>74</v>
      </c>
      <c r="E150" s="44" t="n">
        <v>0.2</v>
      </c>
      <c r="F150" s="34"/>
      <c r="G150" s="34" t="n">
        <f aca="false">E150*F150</f>
        <v>0</v>
      </c>
      <c r="H150" s="34" t="n">
        <v>0</v>
      </c>
      <c r="I150" s="34" t="n">
        <f aca="false">E150*H150</f>
        <v>0</v>
      </c>
      <c r="J150" s="34" t="n">
        <f aca="false">G150+I150</f>
        <v>0</v>
      </c>
    </row>
    <row r="151" s="28" customFormat="true" ht="38" hidden="false" customHeight="false" outlineLevel="0" collapsed="false">
      <c r="A151" s="36" t="s">
        <v>422</v>
      </c>
      <c r="B151" s="37" t="s">
        <v>396</v>
      </c>
      <c r="C151" s="38" t="s">
        <v>423</v>
      </c>
      <c r="D151" s="39" t="s">
        <v>77</v>
      </c>
      <c r="E151" s="40" t="n">
        <v>20</v>
      </c>
      <c r="F151" s="41"/>
      <c r="G151" s="41" t="n">
        <f aca="false">E151*F151</f>
        <v>0</v>
      </c>
      <c r="H151" s="34" t="n">
        <v>1543</v>
      </c>
      <c r="I151" s="41" t="n">
        <f aca="false">E151*H151</f>
        <v>30860</v>
      </c>
      <c r="J151" s="41" t="n">
        <f aca="false">G151+I151</f>
        <v>30860</v>
      </c>
    </row>
    <row r="152" s="28" customFormat="true" ht="38" hidden="false" customHeight="false" outlineLevel="0" collapsed="false">
      <c r="A152" s="36" t="s">
        <v>424</v>
      </c>
      <c r="B152" s="37" t="s">
        <v>399</v>
      </c>
      <c r="C152" s="38" t="s">
        <v>400</v>
      </c>
      <c r="D152" s="39" t="s">
        <v>77</v>
      </c>
      <c r="E152" s="40" t="n">
        <v>40</v>
      </c>
      <c r="F152" s="41"/>
      <c r="G152" s="41" t="n">
        <f aca="false">E152*F152</f>
        <v>0</v>
      </c>
      <c r="H152" s="34" t="n">
        <v>7714</v>
      </c>
      <c r="I152" s="41" t="n">
        <f aca="false">E152*H152</f>
        <v>308560</v>
      </c>
      <c r="J152" s="41" t="n">
        <f aca="false">G152+I152</f>
        <v>308560</v>
      </c>
    </row>
    <row r="153" s="28" customFormat="true" ht="38" hidden="false" customHeight="false" outlineLevel="0" collapsed="false">
      <c r="A153" s="36" t="s">
        <v>425</v>
      </c>
      <c r="B153" s="37" t="s">
        <v>319</v>
      </c>
      <c r="C153" s="38" t="s">
        <v>404</v>
      </c>
      <c r="D153" s="39" t="s">
        <v>77</v>
      </c>
      <c r="E153" s="40" t="n">
        <v>80</v>
      </c>
      <c r="F153" s="41"/>
      <c r="G153" s="41" t="n">
        <f aca="false">E153*F153</f>
        <v>0</v>
      </c>
      <c r="H153" s="34" t="n">
        <v>16.5</v>
      </c>
      <c r="I153" s="41" t="n">
        <f aca="false">E153*H153</f>
        <v>1320</v>
      </c>
      <c r="J153" s="41" t="n">
        <f aca="false">G153+I153</f>
        <v>1320</v>
      </c>
    </row>
    <row r="154" s="28" customFormat="true" ht="38" hidden="false" customHeight="false" outlineLevel="0" collapsed="false">
      <c r="A154" s="36" t="s">
        <v>426</v>
      </c>
      <c r="B154" s="37" t="s">
        <v>316</v>
      </c>
      <c r="C154" s="38" t="s">
        <v>322</v>
      </c>
      <c r="D154" s="39" t="s">
        <v>77</v>
      </c>
      <c r="E154" s="40" t="n">
        <v>80</v>
      </c>
      <c r="F154" s="41"/>
      <c r="G154" s="41" t="n">
        <f aca="false">E154*F154</f>
        <v>0</v>
      </c>
      <c r="H154" s="34" t="n">
        <v>16.5</v>
      </c>
      <c r="I154" s="41" t="n">
        <f aca="false">E154*H154</f>
        <v>1320</v>
      </c>
      <c r="J154" s="41" t="n">
        <f aca="false">G154+I154</f>
        <v>1320</v>
      </c>
    </row>
    <row r="155" s="28" customFormat="true" ht="38" hidden="false" customHeight="false" outlineLevel="0" collapsed="false">
      <c r="A155" s="36" t="s">
        <v>427</v>
      </c>
      <c r="B155" s="37" t="s">
        <v>392</v>
      </c>
      <c r="C155" s="38" t="s">
        <v>407</v>
      </c>
      <c r="D155" s="39" t="s">
        <v>77</v>
      </c>
      <c r="E155" s="40" t="n">
        <v>80</v>
      </c>
      <c r="F155" s="41"/>
      <c r="G155" s="41" t="n">
        <f aca="false">E155*F155</f>
        <v>0</v>
      </c>
      <c r="H155" s="34" t="n">
        <v>16.5</v>
      </c>
      <c r="I155" s="41" t="n">
        <f aca="false">E155*H155</f>
        <v>1320</v>
      </c>
      <c r="J155" s="41" t="n">
        <f aca="false">G155+I155</f>
        <v>1320</v>
      </c>
    </row>
    <row r="156" s="35" customFormat="true" ht="20" hidden="false" customHeight="false" outlineLevel="0" collapsed="false">
      <c r="A156" s="29" t="s">
        <v>428</v>
      </c>
      <c r="B156" s="30" t="s">
        <v>287</v>
      </c>
      <c r="C156" s="31" t="s">
        <v>288</v>
      </c>
      <c r="D156" s="32" t="s">
        <v>74</v>
      </c>
      <c r="E156" s="42" t="n">
        <v>0.85</v>
      </c>
      <c r="F156" s="34"/>
      <c r="G156" s="34" t="n">
        <f aca="false">E156*F156</f>
        <v>0</v>
      </c>
      <c r="H156" s="34" t="n">
        <v>0</v>
      </c>
      <c r="I156" s="34" t="n">
        <f aca="false">E156*H156</f>
        <v>0</v>
      </c>
      <c r="J156" s="34" t="n">
        <f aca="false">G156+I156</f>
        <v>0</v>
      </c>
    </row>
    <row r="157" s="28" customFormat="true" ht="38" hidden="false" customHeight="false" outlineLevel="0" collapsed="false">
      <c r="A157" s="36" t="s">
        <v>429</v>
      </c>
      <c r="B157" s="37" t="s">
        <v>396</v>
      </c>
      <c r="C157" s="38" t="s">
        <v>430</v>
      </c>
      <c r="D157" s="39" t="s">
        <v>77</v>
      </c>
      <c r="E157" s="40" t="n">
        <v>85</v>
      </c>
      <c r="F157" s="41"/>
      <c r="G157" s="41" t="n">
        <f aca="false">E157*F157</f>
        <v>0</v>
      </c>
      <c r="H157" s="34" t="n">
        <v>3085</v>
      </c>
      <c r="I157" s="41" t="n">
        <f aca="false">E157*H157</f>
        <v>262225</v>
      </c>
      <c r="J157" s="41" t="n">
        <f aca="false">G157+I157</f>
        <v>262225</v>
      </c>
    </row>
    <row r="158" s="28" customFormat="true" ht="38" hidden="false" customHeight="false" outlineLevel="0" collapsed="false">
      <c r="A158" s="36" t="s">
        <v>431</v>
      </c>
      <c r="B158" s="37" t="s">
        <v>313</v>
      </c>
      <c r="C158" s="38" t="s">
        <v>314</v>
      </c>
      <c r="D158" s="39" t="s">
        <v>77</v>
      </c>
      <c r="E158" s="40" t="n">
        <v>170</v>
      </c>
      <c r="F158" s="41"/>
      <c r="G158" s="41" t="n">
        <f aca="false">E158*F158</f>
        <v>0</v>
      </c>
      <c r="H158" s="34" t="n">
        <v>1543</v>
      </c>
      <c r="I158" s="41" t="n">
        <f aca="false">E158*H158</f>
        <v>262310</v>
      </c>
      <c r="J158" s="41" t="n">
        <f aca="false">G158+I158</f>
        <v>262310</v>
      </c>
    </row>
    <row r="159" s="28" customFormat="true" ht="38" hidden="false" customHeight="false" outlineLevel="0" collapsed="false">
      <c r="A159" s="36" t="s">
        <v>432</v>
      </c>
      <c r="B159" s="37" t="s">
        <v>316</v>
      </c>
      <c r="C159" s="38" t="s">
        <v>317</v>
      </c>
      <c r="D159" s="39" t="s">
        <v>77</v>
      </c>
      <c r="E159" s="40" t="n">
        <v>170</v>
      </c>
      <c r="F159" s="41"/>
      <c r="G159" s="41" t="n">
        <f aca="false">E159*F159</f>
        <v>0</v>
      </c>
      <c r="H159" s="34" t="n">
        <v>16.5</v>
      </c>
      <c r="I159" s="41" t="n">
        <f aca="false">E159*H159</f>
        <v>2805</v>
      </c>
      <c r="J159" s="41" t="n">
        <f aca="false">G159+I159</f>
        <v>2805</v>
      </c>
    </row>
    <row r="160" s="28" customFormat="true" ht="38" hidden="false" customHeight="false" outlineLevel="0" collapsed="false">
      <c r="A160" s="36" t="s">
        <v>433</v>
      </c>
      <c r="B160" s="37" t="s">
        <v>319</v>
      </c>
      <c r="C160" s="38" t="s">
        <v>320</v>
      </c>
      <c r="D160" s="39" t="s">
        <v>77</v>
      </c>
      <c r="E160" s="40" t="n">
        <v>170</v>
      </c>
      <c r="F160" s="41"/>
      <c r="G160" s="41" t="n">
        <f aca="false">E160*F160</f>
        <v>0</v>
      </c>
      <c r="H160" s="34" t="n">
        <v>16.5</v>
      </c>
      <c r="I160" s="41" t="n">
        <f aca="false">E160*H160</f>
        <v>2805</v>
      </c>
      <c r="J160" s="41" t="n">
        <f aca="false">G160+I160</f>
        <v>2805</v>
      </c>
    </row>
    <row r="161" s="28" customFormat="true" ht="38" hidden="false" customHeight="false" outlineLevel="0" collapsed="false">
      <c r="A161" s="36" t="s">
        <v>434</v>
      </c>
      <c r="B161" s="37" t="s">
        <v>316</v>
      </c>
      <c r="C161" s="38" t="s">
        <v>322</v>
      </c>
      <c r="D161" s="39" t="s">
        <v>77</v>
      </c>
      <c r="E161" s="40" t="n">
        <v>170</v>
      </c>
      <c r="F161" s="41"/>
      <c r="G161" s="41" t="n">
        <f aca="false">E161*F161</f>
        <v>0</v>
      </c>
      <c r="H161" s="34" t="n">
        <v>16.5</v>
      </c>
      <c r="I161" s="41" t="n">
        <f aca="false">E161*H161</f>
        <v>2805</v>
      </c>
      <c r="J161" s="41" t="n">
        <f aca="false">G161+I161</f>
        <v>2805</v>
      </c>
    </row>
    <row r="162" s="35" customFormat="true" ht="13.8" hidden="false" customHeight="false" outlineLevel="0" collapsed="false">
      <c r="A162" s="29" t="s">
        <v>435</v>
      </c>
      <c r="B162" s="30" t="s">
        <v>263</v>
      </c>
      <c r="C162" s="31" t="s">
        <v>264</v>
      </c>
      <c r="D162" s="32" t="s">
        <v>87</v>
      </c>
      <c r="E162" s="33" t="n">
        <v>10</v>
      </c>
      <c r="F162" s="34"/>
      <c r="G162" s="34" t="n">
        <f aca="false">E162*F162</f>
        <v>0</v>
      </c>
      <c r="H162" s="34" t="n">
        <v>0</v>
      </c>
      <c r="I162" s="34" t="n">
        <f aca="false">E162*H162</f>
        <v>0</v>
      </c>
      <c r="J162" s="34" t="n">
        <f aca="false">G162+I162</f>
        <v>0</v>
      </c>
    </row>
    <row r="163" s="28" customFormat="true" ht="38" hidden="false" customHeight="false" outlineLevel="0" collapsed="false">
      <c r="A163" s="36" t="s">
        <v>436</v>
      </c>
      <c r="B163" s="37" t="s">
        <v>266</v>
      </c>
      <c r="C163" s="38" t="s">
        <v>437</v>
      </c>
      <c r="D163" s="39" t="s">
        <v>93</v>
      </c>
      <c r="E163" s="40" t="n">
        <v>1030</v>
      </c>
      <c r="F163" s="41"/>
      <c r="G163" s="41" t="n">
        <f aca="false">E163*F163</f>
        <v>0</v>
      </c>
      <c r="H163" s="34" t="n">
        <v>159</v>
      </c>
      <c r="I163" s="41" t="n">
        <f aca="false">E163*H163</f>
        <v>163770</v>
      </c>
      <c r="J163" s="41" t="n">
        <f aca="false">G163+I163</f>
        <v>163770</v>
      </c>
    </row>
    <row r="164" s="35" customFormat="true" ht="13.8" hidden="false" customHeight="false" outlineLevel="0" collapsed="false">
      <c r="A164" s="29" t="s">
        <v>438</v>
      </c>
      <c r="B164" s="30" t="s">
        <v>439</v>
      </c>
      <c r="C164" s="31" t="s">
        <v>440</v>
      </c>
      <c r="D164" s="32" t="s">
        <v>87</v>
      </c>
      <c r="E164" s="44" t="n">
        <v>0.5</v>
      </c>
      <c r="F164" s="34"/>
      <c r="G164" s="34" t="n">
        <f aca="false">E164*F164</f>
        <v>0</v>
      </c>
      <c r="H164" s="34" t="n">
        <v>0</v>
      </c>
      <c r="I164" s="34" t="n">
        <f aca="false">E164*H164</f>
        <v>0</v>
      </c>
      <c r="J164" s="34" t="n">
        <f aca="false">G164+I164</f>
        <v>0</v>
      </c>
    </row>
    <row r="165" s="28" customFormat="true" ht="38" hidden="false" customHeight="false" outlineLevel="0" collapsed="false">
      <c r="A165" s="36" t="s">
        <v>441</v>
      </c>
      <c r="B165" s="37" t="s">
        <v>266</v>
      </c>
      <c r="C165" s="38" t="s">
        <v>442</v>
      </c>
      <c r="D165" s="39" t="s">
        <v>93</v>
      </c>
      <c r="E165" s="45" t="n">
        <v>51.5</v>
      </c>
      <c r="F165" s="41"/>
      <c r="G165" s="41" t="n">
        <f aca="false">E165*F165</f>
        <v>0</v>
      </c>
      <c r="H165" s="34" t="n">
        <v>309</v>
      </c>
      <c r="I165" s="41" t="n">
        <f aca="false">E165*H165</f>
        <v>15913.5</v>
      </c>
      <c r="J165" s="41" t="n">
        <f aca="false">G165+I165</f>
        <v>15913.5</v>
      </c>
    </row>
    <row r="166" s="28" customFormat="true" ht="38" hidden="false" customHeight="false" outlineLevel="0" collapsed="false">
      <c r="A166" s="36" t="s">
        <v>443</v>
      </c>
      <c r="B166" s="37" t="s">
        <v>444</v>
      </c>
      <c r="C166" s="38" t="s">
        <v>335</v>
      </c>
      <c r="D166" s="39" t="s">
        <v>77</v>
      </c>
      <c r="E166" s="40" t="n">
        <v>20</v>
      </c>
      <c r="F166" s="41"/>
      <c r="G166" s="41" t="n">
        <f aca="false">E166*F166</f>
        <v>0</v>
      </c>
      <c r="H166" s="34" t="n">
        <v>3085</v>
      </c>
      <c r="I166" s="41" t="n">
        <f aca="false">E166*H166</f>
        <v>61700</v>
      </c>
      <c r="J166" s="41" t="n">
        <f aca="false">G166+I166</f>
        <v>61700</v>
      </c>
    </row>
    <row r="167" s="28" customFormat="true" ht="38" hidden="false" customHeight="false" outlineLevel="0" collapsed="false">
      <c r="A167" s="36" t="s">
        <v>445</v>
      </c>
      <c r="B167" s="37" t="s">
        <v>446</v>
      </c>
      <c r="C167" s="38" t="s">
        <v>339</v>
      </c>
      <c r="D167" s="39" t="s">
        <v>77</v>
      </c>
      <c r="E167" s="40" t="n">
        <v>500</v>
      </c>
      <c r="F167" s="41"/>
      <c r="G167" s="41" t="n">
        <f aca="false">E167*F167</f>
        <v>0</v>
      </c>
      <c r="H167" s="34" t="n">
        <v>16.5</v>
      </c>
      <c r="I167" s="41" t="n">
        <f aca="false">E167*H167</f>
        <v>8250</v>
      </c>
      <c r="J167" s="41" t="n">
        <f aca="false">G167+I167</f>
        <v>8250</v>
      </c>
    </row>
    <row r="168" s="28" customFormat="true" ht="38" hidden="false" customHeight="false" outlineLevel="0" collapsed="false">
      <c r="A168" s="36" t="s">
        <v>447</v>
      </c>
      <c r="B168" s="37" t="s">
        <v>448</v>
      </c>
      <c r="C168" s="38" t="s">
        <v>449</v>
      </c>
      <c r="D168" s="39" t="s">
        <v>77</v>
      </c>
      <c r="E168" s="40" t="n">
        <v>640</v>
      </c>
      <c r="F168" s="41"/>
      <c r="G168" s="41" t="n">
        <f aca="false">E168*F168</f>
        <v>0</v>
      </c>
      <c r="H168" s="34" t="n">
        <v>309</v>
      </c>
      <c r="I168" s="41" t="n">
        <f aca="false">E168*H168</f>
        <v>197760</v>
      </c>
      <c r="J168" s="41" t="n">
        <f aca="false">G168+I168</f>
        <v>197760</v>
      </c>
    </row>
    <row r="169" s="28" customFormat="true" ht="38" hidden="false" customHeight="false" outlineLevel="0" collapsed="false">
      <c r="A169" s="36" t="s">
        <v>450</v>
      </c>
      <c r="B169" s="37" t="s">
        <v>415</v>
      </c>
      <c r="C169" s="38" t="s">
        <v>451</v>
      </c>
      <c r="D169" s="39" t="s">
        <v>77</v>
      </c>
      <c r="E169" s="40" t="n">
        <v>1000</v>
      </c>
      <c r="F169" s="41"/>
      <c r="G169" s="41" t="n">
        <f aca="false">E169*F169</f>
        <v>0</v>
      </c>
      <c r="H169" s="34" t="n">
        <v>309</v>
      </c>
      <c r="I169" s="41" t="n">
        <f aca="false">E169*H169</f>
        <v>309000</v>
      </c>
      <c r="J169" s="41" t="n">
        <f aca="false">G169+I169</f>
        <v>309000</v>
      </c>
    </row>
    <row r="170" s="28" customFormat="true" ht="38" hidden="false" customHeight="false" outlineLevel="0" collapsed="false">
      <c r="A170" s="36" t="s">
        <v>452</v>
      </c>
      <c r="B170" s="37" t="s">
        <v>412</v>
      </c>
      <c r="C170" s="38" t="s">
        <v>453</v>
      </c>
      <c r="D170" s="39" t="s">
        <v>77</v>
      </c>
      <c r="E170" s="40" t="n">
        <v>1000</v>
      </c>
      <c r="F170" s="41"/>
      <c r="G170" s="41" t="n">
        <f aca="false">E170*F170</f>
        <v>0</v>
      </c>
      <c r="H170" s="34" t="n">
        <v>309</v>
      </c>
      <c r="I170" s="41" t="n">
        <f aca="false">E170*H170</f>
        <v>309000</v>
      </c>
      <c r="J170" s="41" t="n">
        <f aca="false">G170+I170</f>
        <v>309000</v>
      </c>
    </row>
    <row r="171" s="28" customFormat="true" ht="38" hidden="false" customHeight="false" outlineLevel="0" collapsed="false">
      <c r="A171" s="36" t="s">
        <v>454</v>
      </c>
      <c r="B171" s="37" t="s">
        <v>455</v>
      </c>
      <c r="C171" s="38" t="s">
        <v>345</v>
      </c>
      <c r="D171" s="39" t="s">
        <v>77</v>
      </c>
      <c r="E171" s="40" t="n">
        <v>1000</v>
      </c>
      <c r="F171" s="41"/>
      <c r="G171" s="41" t="n">
        <f aca="false">E171*F171</f>
        <v>0</v>
      </c>
      <c r="H171" s="34" t="n">
        <v>309</v>
      </c>
      <c r="I171" s="41" t="n">
        <f aca="false">E171*H171</f>
        <v>309000</v>
      </c>
      <c r="J171" s="41" t="n">
        <f aca="false">G171+I171</f>
        <v>309000</v>
      </c>
    </row>
    <row r="172" s="28" customFormat="true" ht="38" hidden="false" customHeight="false" outlineLevel="0" collapsed="false">
      <c r="A172" s="36" t="s">
        <v>456</v>
      </c>
      <c r="B172" s="37" t="s">
        <v>344</v>
      </c>
      <c r="C172" s="38" t="s">
        <v>347</v>
      </c>
      <c r="D172" s="39" t="s">
        <v>77</v>
      </c>
      <c r="E172" s="40" t="n">
        <v>2000</v>
      </c>
      <c r="F172" s="41"/>
      <c r="G172" s="41" t="n">
        <f aca="false">E172*F172</f>
        <v>0</v>
      </c>
      <c r="H172" s="34" t="n">
        <v>309</v>
      </c>
      <c r="I172" s="41" t="n">
        <f aca="false">E172*H172</f>
        <v>618000</v>
      </c>
      <c r="J172" s="41" t="n">
        <f aca="false">G172+I172</f>
        <v>618000</v>
      </c>
    </row>
    <row r="173" s="28" customFormat="true" ht="38" hidden="false" customHeight="false" outlineLevel="0" collapsed="false">
      <c r="A173" s="36" t="s">
        <v>457</v>
      </c>
      <c r="B173" s="37" t="s">
        <v>344</v>
      </c>
      <c r="C173" s="38" t="s">
        <v>349</v>
      </c>
      <c r="D173" s="39" t="s">
        <v>77</v>
      </c>
      <c r="E173" s="40" t="n">
        <v>2000</v>
      </c>
      <c r="F173" s="41"/>
      <c r="G173" s="41" t="n">
        <f aca="false">E173*F173</f>
        <v>0</v>
      </c>
      <c r="H173" s="34" t="n">
        <v>309</v>
      </c>
      <c r="I173" s="41" t="n">
        <f aca="false">E173*H173</f>
        <v>618000</v>
      </c>
      <c r="J173" s="41" t="n">
        <f aca="false">G173+I173</f>
        <v>618000</v>
      </c>
    </row>
    <row r="174" s="28" customFormat="true" ht="38" hidden="false" customHeight="false" outlineLevel="0" collapsed="false">
      <c r="A174" s="36" t="s">
        <v>458</v>
      </c>
      <c r="B174" s="37" t="s">
        <v>316</v>
      </c>
      <c r="C174" s="38" t="s">
        <v>352</v>
      </c>
      <c r="D174" s="39" t="s">
        <v>77</v>
      </c>
      <c r="E174" s="40" t="n">
        <v>2000</v>
      </c>
      <c r="F174" s="41"/>
      <c r="G174" s="41" t="n">
        <f aca="false">E174*F174</f>
        <v>0</v>
      </c>
      <c r="H174" s="34" t="n">
        <v>16.5</v>
      </c>
      <c r="I174" s="41" t="n">
        <f aca="false">E174*H174</f>
        <v>33000</v>
      </c>
      <c r="J174" s="41" t="n">
        <f aca="false">G174+I174</f>
        <v>33000</v>
      </c>
    </row>
    <row r="175" s="35" customFormat="true" ht="29" hidden="false" customHeight="false" outlineLevel="0" collapsed="false">
      <c r="A175" s="29" t="s">
        <v>459</v>
      </c>
      <c r="B175" s="30" t="s">
        <v>354</v>
      </c>
      <c r="C175" s="31" t="s">
        <v>355</v>
      </c>
      <c r="D175" s="32" t="s">
        <v>87</v>
      </c>
      <c r="E175" s="44" t="n">
        <v>0.9</v>
      </c>
      <c r="F175" s="34"/>
      <c r="G175" s="34" t="n">
        <f aca="false">E175*F175</f>
        <v>0</v>
      </c>
      <c r="H175" s="34" t="n">
        <v>0</v>
      </c>
      <c r="I175" s="34" t="n">
        <f aca="false">E175*H175</f>
        <v>0</v>
      </c>
      <c r="J175" s="34" t="n">
        <f aca="false">G175+I175</f>
        <v>0</v>
      </c>
    </row>
    <row r="176" s="28" customFormat="true" ht="38" hidden="false" customHeight="false" outlineLevel="0" collapsed="false">
      <c r="A176" s="36" t="s">
        <v>460</v>
      </c>
      <c r="B176" s="37" t="s">
        <v>461</v>
      </c>
      <c r="C176" s="38" t="s">
        <v>358</v>
      </c>
      <c r="D176" s="39" t="s">
        <v>93</v>
      </c>
      <c r="E176" s="45" t="n">
        <v>92.7</v>
      </c>
      <c r="F176" s="41"/>
      <c r="G176" s="41" t="n">
        <f aca="false">E176*F176</f>
        <v>0</v>
      </c>
      <c r="H176" s="34" t="n">
        <v>1543</v>
      </c>
      <c r="I176" s="41" t="n">
        <f aca="false">E176*H176</f>
        <v>143036.1</v>
      </c>
      <c r="J176" s="41" t="n">
        <f aca="false">G176+I176</f>
        <v>143036.1</v>
      </c>
    </row>
    <row r="177" customFormat="false" ht="10.5" hidden="false" customHeight="false" outlineLevel="0" collapsed="false">
      <c r="G177" s="34" t="n">
        <f aca="false">SUM(G3:G176)</f>
        <v>0</v>
      </c>
      <c r="H177" s="34"/>
      <c r="I177" s="34" t="n">
        <f aca="false">SUM(I3:I176)</f>
        <v>24571196.815</v>
      </c>
      <c r="J177" s="34" t="n">
        <f aca="false">SUM(J3:J176)</f>
        <v>24571196.815</v>
      </c>
    </row>
  </sheetData>
  <printOptions headings="false" gridLines="false" gridLinesSet="true" horizontalCentered="true" verticalCentered="false"/>
  <pageMargins left="0.39375" right="0.39375" top="0.354166666666667" bottom="0.314583333333333" header="0.511811023622047" footer="0.118055555555556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K163"/>
  <sheetViews>
    <sheetView showFormulas="false" showGridLines="true" showRowColHeaders="true" showZeros="true" rightToLeft="false" tabSelected="false" showOutlineSymbols="true" defaultGridColor="true" view="normal" topLeftCell="A1" colorId="64" zoomScale="141" zoomScaleNormal="141" zoomScalePageLayoutView="100" workbookViewId="0">
      <pane xSplit="0" ySplit="1" topLeftCell="A23" activePane="bottomLeft" state="frozen"/>
      <selection pane="topLeft" activeCell="A1" activeCellId="0" sqref="A1"/>
      <selection pane="bottomLeft" activeCell="H162" activeCellId="0" sqref="H162"/>
    </sheetView>
  </sheetViews>
  <sheetFormatPr defaultColWidth="9.1640625" defaultRowHeight="15" customHeight="true" zeroHeight="false" outlineLevelRow="0" outlineLevelCol="0"/>
  <cols>
    <col collapsed="false" customWidth="true" hidden="false" outlineLevel="0" max="1" min="1" style="20" width="8.67"/>
    <col collapsed="false" customWidth="true" hidden="false" outlineLevel="0" max="2" min="2" style="21" width="20.66"/>
    <col collapsed="false" customWidth="true" hidden="false" outlineLevel="0" max="3" min="3" style="21" width="40.67"/>
    <col collapsed="false" customWidth="true" hidden="false" outlineLevel="0" max="4" min="4" style="21" width="8.67"/>
    <col collapsed="false" customWidth="true" hidden="false" outlineLevel="0" max="5" min="5" style="20" width="8.67"/>
    <col collapsed="false" customWidth="true" hidden="false" outlineLevel="0" max="10" min="6" style="20" width="12.67"/>
    <col collapsed="false" customWidth="false" hidden="false" outlineLevel="0" max="11" min="11" style="20" width="9.16"/>
    <col collapsed="false" customWidth="false" hidden="false" outlineLevel="0" max="16384" min="13" style="20" width="9.16"/>
  </cols>
  <sheetData>
    <row r="1" s="24" customFormat="true" ht="22" hidden="false" customHeight="false" outlineLevel="0" collapsed="false">
      <c r="A1" s="22" t="s">
        <v>0</v>
      </c>
      <c r="B1" s="22" t="s">
        <v>46</v>
      </c>
      <c r="C1" s="22" t="s">
        <v>47</v>
      </c>
      <c r="D1" s="23" t="s">
        <v>48</v>
      </c>
      <c r="E1" s="22" t="s">
        <v>49</v>
      </c>
      <c r="F1" s="22" t="s">
        <v>50</v>
      </c>
      <c r="G1" s="22" t="s">
        <v>51</v>
      </c>
      <c r="H1" s="22" t="s">
        <v>52</v>
      </c>
      <c r="I1" s="22" t="s">
        <v>53</v>
      </c>
      <c r="J1" s="22" t="s">
        <v>54</v>
      </c>
    </row>
    <row r="2" s="28" customFormat="true" ht="15" hidden="false" customHeight="false" outlineLevel="0" collapsed="false">
      <c r="A2" s="25" t="s">
        <v>462</v>
      </c>
      <c r="B2" s="26"/>
      <c r="C2" s="26"/>
      <c r="D2" s="26"/>
      <c r="E2" s="27"/>
    </row>
    <row r="3" s="35" customFormat="true" ht="29" hidden="false" customHeight="false" outlineLevel="0" collapsed="false">
      <c r="A3" s="29" t="s">
        <v>56</v>
      </c>
      <c r="B3" s="30" t="s">
        <v>72</v>
      </c>
      <c r="C3" s="31" t="s">
        <v>73</v>
      </c>
      <c r="D3" s="32" t="s">
        <v>74</v>
      </c>
      <c r="E3" s="42" t="n">
        <v>1.47</v>
      </c>
      <c r="F3" s="34"/>
      <c r="G3" s="34" t="n">
        <f aca="false">E3*F3</f>
        <v>0</v>
      </c>
      <c r="H3" s="34" t="n">
        <v>0</v>
      </c>
      <c r="I3" s="34" t="n">
        <f aca="false">E3*H3</f>
        <v>0</v>
      </c>
      <c r="J3" s="34" t="n">
        <f aca="false">G3+I3</f>
        <v>0</v>
      </c>
    </row>
    <row r="4" s="28" customFormat="true" ht="38" hidden="false" customHeight="false" outlineLevel="0" collapsed="false">
      <c r="A4" s="36" t="s">
        <v>463</v>
      </c>
      <c r="B4" s="37" t="s">
        <v>75</v>
      </c>
      <c r="C4" s="38" t="s">
        <v>76</v>
      </c>
      <c r="D4" s="39" t="s">
        <v>77</v>
      </c>
      <c r="E4" s="40" t="n">
        <v>117</v>
      </c>
      <c r="F4" s="41"/>
      <c r="G4" s="41" t="n">
        <f aca="false">E4*F4</f>
        <v>0</v>
      </c>
      <c r="H4" s="34" t="n">
        <v>4628</v>
      </c>
      <c r="I4" s="41" t="n">
        <f aca="false">E4*H4</f>
        <v>541476</v>
      </c>
      <c r="J4" s="41" t="n">
        <f aca="false">G4+I4</f>
        <v>541476</v>
      </c>
    </row>
    <row r="5" s="28" customFormat="true" ht="38" hidden="false" customHeight="false" outlineLevel="0" collapsed="false">
      <c r="A5" s="36" t="s">
        <v>464</v>
      </c>
      <c r="B5" s="37" t="s">
        <v>75</v>
      </c>
      <c r="C5" s="38" t="s">
        <v>79</v>
      </c>
      <c r="D5" s="39" t="s">
        <v>77</v>
      </c>
      <c r="E5" s="40" t="n">
        <v>28</v>
      </c>
      <c r="F5" s="41"/>
      <c r="G5" s="41" t="n">
        <f aca="false">E5*F5</f>
        <v>0</v>
      </c>
      <c r="H5" s="34" t="n">
        <v>4628</v>
      </c>
      <c r="I5" s="41" t="n">
        <f aca="false">E5*H5</f>
        <v>129584</v>
      </c>
      <c r="J5" s="41" t="n">
        <f aca="false">G5+I5</f>
        <v>129584</v>
      </c>
    </row>
    <row r="6" s="28" customFormat="true" ht="38" hidden="false" customHeight="false" outlineLevel="0" collapsed="false">
      <c r="A6" s="36" t="s">
        <v>66</v>
      </c>
      <c r="B6" s="37" t="s">
        <v>75</v>
      </c>
      <c r="C6" s="38" t="s">
        <v>80</v>
      </c>
      <c r="D6" s="39" t="s">
        <v>77</v>
      </c>
      <c r="E6" s="40" t="n">
        <v>2</v>
      </c>
      <c r="F6" s="41"/>
      <c r="G6" s="41" t="n">
        <f aca="false">E6*F6</f>
        <v>0</v>
      </c>
      <c r="H6" s="34" t="n">
        <v>926</v>
      </c>
      <c r="I6" s="41" t="n">
        <f aca="false">E6*H6</f>
        <v>1852</v>
      </c>
      <c r="J6" s="41" t="n">
        <f aca="false">G6+I6</f>
        <v>1852</v>
      </c>
    </row>
    <row r="7" s="28" customFormat="true" ht="29" hidden="false" customHeight="false" outlineLevel="0" collapsed="false">
      <c r="A7" s="36" t="s">
        <v>465</v>
      </c>
      <c r="B7" s="37" t="s">
        <v>81</v>
      </c>
      <c r="C7" s="38" t="s">
        <v>82</v>
      </c>
      <c r="D7" s="39" t="s">
        <v>74</v>
      </c>
      <c r="E7" s="43" t="n">
        <v>0.76</v>
      </c>
      <c r="F7" s="41"/>
      <c r="G7" s="41" t="n">
        <f aca="false">E7*F7</f>
        <v>0</v>
      </c>
      <c r="H7" s="34" t="n">
        <v>30850</v>
      </c>
      <c r="I7" s="41" t="n">
        <f aca="false">E7*H7</f>
        <v>23446</v>
      </c>
      <c r="J7" s="41" t="n">
        <f aca="false">G7+I7</f>
        <v>23446</v>
      </c>
    </row>
    <row r="8" s="28" customFormat="true" ht="15" hidden="false" customHeight="false" outlineLevel="0" collapsed="false">
      <c r="A8" s="25" t="s">
        <v>466</v>
      </c>
      <c r="B8" s="26"/>
      <c r="C8" s="26"/>
      <c r="D8" s="26"/>
      <c r="E8" s="27"/>
      <c r="F8" s="41"/>
      <c r="G8" s="41" t="n">
        <f aca="false">E8*F8</f>
        <v>0</v>
      </c>
      <c r="H8" s="34" t="n">
        <v>0</v>
      </c>
      <c r="I8" s="41" t="n">
        <f aca="false">E8*H8</f>
        <v>0</v>
      </c>
      <c r="J8" s="41" t="n">
        <f aca="false">G8+I8</f>
        <v>0</v>
      </c>
    </row>
    <row r="9" s="35" customFormat="true" ht="38" hidden="false" customHeight="false" outlineLevel="0" collapsed="false">
      <c r="A9" s="29" t="s">
        <v>15</v>
      </c>
      <c r="B9" s="30" t="s">
        <v>85</v>
      </c>
      <c r="C9" s="31" t="s">
        <v>86</v>
      </c>
      <c r="D9" s="32" t="s">
        <v>87</v>
      </c>
      <c r="E9" s="42" t="n">
        <v>27.35</v>
      </c>
      <c r="F9" s="34"/>
      <c r="G9" s="34" t="n">
        <f aca="false">E9*F9</f>
        <v>0</v>
      </c>
      <c r="H9" s="34" t="n">
        <v>0</v>
      </c>
      <c r="I9" s="34" t="n">
        <f aca="false">E9*H9</f>
        <v>0</v>
      </c>
      <c r="J9" s="34" t="n">
        <f aca="false">G9+I9</f>
        <v>0</v>
      </c>
    </row>
    <row r="10" s="35" customFormat="true" ht="38" hidden="false" customHeight="false" outlineLevel="0" collapsed="false">
      <c r="A10" s="29" t="s">
        <v>20</v>
      </c>
      <c r="B10" s="30" t="s">
        <v>89</v>
      </c>
      <c r="C10" s="31" t="s">
        <v>90</v>
      </c>
      <c r="D10" s="32" t="s">
        <v>87</v>
      </c>
      <c r="E10" s="33" t="n">
        <v>13</v>
      </c>
      <c r="F10" s="34"/>
      <c r="G10" s="34" t="n">
        <f aca="false">E10*F10</f>
        <v>0</v>
      </c>
      <c r="H10" s="34" t="n">
        <v>0</v>
      </c>
      <c r="I10" s="34" t="n">
        <f aca="false">E10*H10</f>
        <v>0</v>
      </c>
      <c r="J10" s="34" t="n">
        <f aca="false">G10+I10</f>
        <v>0</v>
      </c>
    </row>
    <row r="11" s="28" customFormat="true" ht="38" hidden="false" customHeight="false" outlineLevel="0" collapsed="false">
      <c r="A11" s="36" t="s">
        <v>25</v>
      </c>
      <c r="B11" s="37" t="s">
        <v>91</v>
      </c>
      <c r="C11" s="38" t="s">
        <v>95</v>
      </c>
      <c r="D11" s="39" t="s">
        <v>93</v>
      </c>
      <c r="E11" s="45" t="n">
        <v>86.7</v>
      </c>
      <c r="F11" s="41"/>
      <c r="G11" s="41" t="n">
        <f aca="false">E11*F11</f>
        <v>0</v>
      </c>
      <c r="H11" s="34" t="n">
        <v>1851</v>
      </c>
      <c r="I11" s="41" t="n">
        <f aca="false">E11*H11</f>
        <v>160481.7</v>
      </c>
      <c r="J11" s="41" t="n">
        <f aca="false">G11+I11</f>
        <v>160481.7</v>
      </c>
    </row>
    <row r="12" s="28" customFormat="true" ht="38" hidden="false" customHeight="false" outlineLevel="0" collapsed="false">
      <c r="A12" s="36" t="s">
        <v>30</v>
      </c>
      <c r="B12" s="37" t="s">
        <v>91</v>
      </c>
      <c r="C12" s="38" t="s">
        <v>99</v>
      </c>
      <c r="D12" s="39" t="s">
        <v>93</v>
      </c>
      <c r="E12" s="45" t="n">
        <v>423.3</v>
      </c>
      <c r="F12" s="41"/>
      <c r="G12" s="41" t="n">
        <f aca="false">E12*F12</f>
        <v>0</v>
      </c>
      <c r="H12" s="34" t="n">
        <v>1234</v>
      </c>
      <c r="I12" s="41" t="n">
        <f aca="false">E12*H12</f>
        <v>522352.2</v>
      </c>
      <c r="J12" s="41" t="n">
        <f aca="false">G12+I12</f>
        <v>522352.2</v>
      </c>
    </row>
    <row r="13" s="28" customFormat="true" ht="38" hidden="false" customHeight="false" outlineLevel="0" collapsed="false">
      <c r="A13" s="36" t="s">
        <v>34</v>
      </c>
      <c r="B13" s="37" t="s">
        <v>101</v>
      </c>
      <c r="C13" s="38" t="s">
        <v>102</v>
      </c>
      <c r="D13" s="39" t="s">
        <v>93</v>
      </c>
      <c r="E13" s="45" t="n">
        <v>1055.7</v>
      </c>
      <c r="F13" s="41"/>
      <c r="G13" s="41" t="n">
        <f aca="false">E13*F13</f>
        <v>0</v>
      </c>
      <c r="H13" s="34" t="n">
        <v>1234</v>
      </c>
      <c r="I13" s="41" t="n">
        <f aca="false">E13*H13</f>
        <v>1302733.8</v>
      </c>
      <c r="J13" s="41" t="n">
        <f aca="false">G13+I13</f>
        <v>1302733.8</v>
      </c>
    </row>
    <row r="14" s="28" customFormat="true" ht="38" hidden="false" customHeight="false" outlineLevel="0" collapsed="false">
      <c r="A14" s="36" t="s">
        <v>38</v>
      </c>
      <c r="B14" s="37" t="s">
        <v>104</v>
      </c>
      <c r="C14" s="38" t="s">
        <v>105</v>
      </c>
      <c r="D14" s="39" t="s">
        <v>93</v>
      </c>
      <c r="E14" s="45" t="n">
        <v>219.3</v>
      </c>
      <c r="F14" s="41"/>
      <c r="G14" s="41" t="n">
        <f aca="false">E14*F14</f>
        <v>0</v>
      </c>
      <c r="H14" s="34" t="n">
        <v>772</v>
      </c>
      <c r="I14" s="41" t="n">
        <f aca="false">E14*H14</f>
        <v>169299.6</v>
      </c>
      <c r="J14" s="41" t="n">
        <f aca="false">G14+I14</f>
        <v>169299.6</v>
      </c>
    </row>
    <row r="15" s="28" customFormat="true" ht="38" hidden="false" customHeight="false" outlineLevel="0" collapsed="false">
      <c r="A15" s="36" t="s">
        <v>84</v>
      </c>
      <c r="B15" s="37" t="s">
        <v>114</v>
      </c>
      <c r="C15" s="38" t="s">
        <v>115</v>
      </c>
      <c r="D15" s="39" t="s">
        <v>93</v>
      </c>
      <c r="E15" s="45" t="n">
        <v>351.9</v>
      </c>
      <c r="F15" s="41"/>
      <c r="G15" s="41" t="n">
        <f aca="false">E15*F15</f>
        <v>0</v>
      </c>
      <c r="H15" s="34" t="n">
        <v>772</v>
      </c>
      <c r="I15" s="41" t="n">
        <f aca="false">E15*H15</f>
        <v>271666.8</v>
      </c>
      <c r="J15" s="41" t="n">
        <f aca="false">G15+I15</f>
        <v>271666.8</v>
      </c>
    </row>
    <row r="16" s="28" customFormat="true" ht="38" hidden="false" customHeight="false" outlineLevel="0" collapsed="false">
      <c r="A16" s="36" t="s">
        <v>88</v>
      </c>
      <c r="B16" s="37" t="s">
        <v>107</v>
      </c>
      <c r="C16" s="38" t="s">
        <v>117</v>
      </c>
      <c r="D16" s="39" t="s">
        <v>93</v>
      </c>
      <c r="E16" s="45" t="n">
        <v>402.9</v>
      </c>
      <c r="F16" s="41"/>
      <c r="G16" s="41" t="n">
        <f aca="false">E16*F16</f>
        <v>0</v>
      </c>
      <c r="H16" s="34" t="n">
        <v>772</v>
      </c>
      <c r="I16" s="41" t="n">
        <f aca="false">E16*H16</f>
        <v>311038.8</v>
      </c>
      <c r="J16" s="41" t="n">
        <f aca="false">G16+I16</f>
        <v>311038.8</v>
      </c>
    </row>
    <row r="17" s="28" customFormat="true" ht="38" hidden="false" customHeight="false" outlineLevel="0" collapsed="false">
      <c r="A17" s="36" t="s">
        <v>42</v>
      </c>
      <c r="B17" s="37" t="s">
        <v>107</v>
      </c>
      <c r="C17" s="38" t="s">
        <v>121</v>
      </c>
      <c r="D17" s="39" t="s">
        <v>93</v>
      </c>
      <c r="E17" s="45" t="n">
        <v>489.6</v>
      </c>
      <c r="F17" s="41"/>
      <c r="G17" s="41" t="n">
        <f aca="false">E17*F17</f>
        <v>0</v>
      </c>
      <c r="H17" s="34" t="n">
        <v>1234</v>
      </c>
      <c r="I17" s="41" t="n">
        <f aca="false">E17*H17</f>
        <v>604166.4</v>
      </c>
      <c r="J17" s="41" t="n">
        <f aca="false">G17+I17</f>
        <v>604166.4</v>
      </c>
    </row>
    <row r="18" s="28" customFormat="true" ht="38" hidden="false" customHeight="false" outlineLevel="0" collapsed="false">
      <c r="A18" s="36" t="s">
        <v>94</v>
      </c>
      <c r="B18" s="37" t="s">
        <v>107</v>
      </c>
      <c r="C18" s="38" t="s">
        <v>123</v>
      </c>
      <c r="D18" s="39" t="s">
        <v>93</v>
      </c>
      <c r="E18" s="45" t="n">
        <v>163.2</v>
      </c>
      <c r="F18" s="41"/>
      <c r="G18" s="41" t="n">
        <f aca="false">E18*F18</f>
        <v>0</v>
      </c>
      <c r="H18" s="34" t="n">
        <v>772</v>
      </c>
      <c r="I18" s="41" t="n">
        <f aca="false">E18*H18</f>
        <v>125990.4</v>
      </c>
      <c r="J18" s="41" t="n">
        <f aca="false">G18+I18</f>
        <v>125990.4</v>
      </c>
    </row>
    <row r="19" s="28" customFormat="true" ht="38" hidden="false" customHeight="false" outlineLevel="0" collapsed="false">
      <c r="A19" s="36" t="s">
        <v>96</v>
      </c>
      <c r="B19" s="37" t="s">
        <v>107</v>
      </c>
      <c r="C19" s="38" t="s">
        <v>127</v>
      </c>
      <c r="D19" s="39" t="s">
        <v>93</v>
      </c>
      <c r="E19" s="45" t="n">
        <v>520.2</v>
      </c>
      <c r="F19" s="41"/>
      <c r="G19" s="41" t="n">
        <f aca="false">E19*F19</f>
        <v>0</v>
      </c>
      <c r="H19" s="34" t="n">
        <v>772</v>
      </c>
      <c r="I19" s="41" t="n">
        <f aca="false">E19*H19</f>
        <v>401594.4</v>
      </c>
      <c r="J19" s="41" t="n">
        <f aca="false">G19+I19</f>
        <v>401594.4</v>
      </c>
    </row>
    <row r="20" s="28" customFormat="true" ht="38" hidden="false" customHeight="false" outlineLevel="0" collapsed="false">
      <c r="A20" s="36" t="s">
        <v>98</v>
      </c>
      <c r="B20" s="37" t="s">
        <v>107</v>
      </c>
      <c r="C20" s="38" t="s">
        <v>129</v>
      </c>
      <c r="D20" s="39" t="s">
        <v>93</v>
      </c>
      <c r="E20" s="45" t="n">
        <v>402.9</v>
      </c>
      <c r="F20" s="41"/>
      <c r="G20" s="41" t="n">
        <f aca="false">E20*F20</f>
        <v>0</v>
      </c>
      <c r="H20" s="34" t="n">
        <v>772</v>
      </c>
      <c r="I20" s="41" t="n">
        <f aca="false">E20*H20</f>
        <v>311038.8</v>
      </c>
      <c r="J20" s="41" t="n">
        <f aca="false">G20+I20</f>
        <v>311038.8</v>
      </c>
    </row>
    <row r="21" s="35" customFormat="true" ht="29" hidden="false" customHeight="false" outlineLevel="0" collapsed="false">
      <c r="A21" s="29" t="s">
        <v>100</v>
      </c>
      <c r="B21" s="30" t="s">
        <v>134</v>
      </c>
      <c r="C21" s="31" t="s">
        <v>135</v>
      </c>
      <c r="D21" s="32" t="s">
        <v>87</v>
      </c>
      <c r="E21" s="33" t="n">
        <v>1</v>
      </c>
      <c r="F21" s="34"/>
      <c r="G21" s="34" t="n">
        <f aca="false">E21*F21</f>
        <v>0</v>
      </c>
      <c r="H21" s="34" t="n">
        <v>0</v>
      </c>
      <c r="I21" s="34" t="n">
        <f aca="false">E21*H21</f>
        <v>0</v>
      </c>
      <c r="J21" s="34" t="n">
        <f aca="false">G21+I21</f>
        <v>0</v>
      </c>
    </row>
    <row r="22" s="28" customFormat="true" ht="38" hidden="false" customHeight="false" outlineLevel="0" collapsed="false">
      <c r="A22" s="36" t="s">
        <v>103</v>
      </c>
      <c r="B22" s="37" t="s">
        <v>137</v>
      </c>
      <c r="C22" s="38" t="s">
        <v>138</v>
      </c>
      <c r="D22" s="39" t="s">
        <v>93</v>
      </c>
      <c r="E22" s="40" t="n">
        <v>51</v>
      </c>
      <c r="F22" s="41"/>
      <c r="G22" s="41" t="n">
        <f aca="false">E22*F22</f>
        <v>0</v>
      </c>
      <c r="H22" s="34" t="n">
        <v>1851</v>
      </c>
      <c r="I22" s="41" t="n">
        <f aca="false">E22*H22</f>
        <v>94401</v>
      </c>
      <c r="J22" s="41" t="n">
        <f aca="false">G22+I22</f>
        <v>94401</v>
      </c>
    </row>
    <row r="23" s="28" customFormat="true" ht="38" hidden="false" customHeight="false" outlineLevel="0" collapsed="false">
      <c r="A23" s="36" t="s">
        <v>106</v>
      </c>
      <c r="B23" s="37" t="s">
        <v>137</v>
      </c>
      <c r="C23" s="38" t="s">
        <v>141</v>
      </c>
      <c r="D23" s="39" t="s">
        <v>93</v>
      </c>
      <c r="E23" s="45" t="n">
        <v>51.5</v>
      </c>
      <c r="F23" s="41"/>
      <c r="G23" s="41" t="n">
        <f aca="false">E23*F23</f>
        <v>0</v>
      </c>
      <c r="H23" s="34" t="n">
        <v>772</v>
      </c>
      <c r="I23" s="41" t="n">
        <f aca="false">E23*H23</f>
        <v>39758</v>
      </c>
      <c r="J23" s="41" t="n">
        <f aca="false">G23+I23</f>
        <v>39758</v>
      </c>
    </row>
    <row r="24" s="28" customFormat="true" ht="15" hidden="false" customHeight="false" outlineLevel="0" collapsed="false">
      <c r="A24" s="25" t="s">
        <v>467</v>
      </c>
      <c r="B24" s="26"/>
      <c r="C24" s="26"/>
      <c r="D24" s="26"/>
      <c r="E24" s="27"/>
      <c r="F24" s="41"/>
      <c r="G24" s="41" t="n">
        <f aca="false">E24*F24</f>
        <v>0</v>
      </c>
      <c r="H24" s="34" t="n">
        <v>0</v>
      </c>
      <c r="I24" s="41" t="n">
        <f aca="false">E24*H24</f>
        <v>0</v>
      </c>
      <c r="J24" s="41" t="n">
        <f aca="false">G24+I24</f>
        <v>0</v>
      </c>
    </row>
    <row r="25" s="35" customFormat="true" ht="20" hidden="false" customHeight="false" outlineLevel="0" collapsed="false">
      <c r="A25" s="29" t="s">
        <v>109</v>
      </c>
      <c r="B25" s="30" t="s">
        <v>144</v>
      </c>
      <c r="C25" s="31" t="s">
        <v>145</v>
      </c>
      <c r="D25" s="32" t="s">
        <v>74</v>
      </c>
      <c r="E25" s="42" t="n">
        <v>0.01</v>
      </c>
      <c r="F25" s="34"/>
      <c r="G25" s="34" t="n">
        <f aca="false">E25*F25</f>
        <v>0</v>
      </c>
      <c r="H25" s="34" t="n">
        <v>0</v>
      </c>
      <c r="I25" s="34" t="n">
        <f aca="false">E25*H25</f>
        <v>0</v>
      </c>
      <c r="J25" s="34" t="n">
        <f aca="false">G25+I25</f>
        <v>0</v>
      </c>
    </row>
    <row r="26" s="54" customFormat="true" ht="38" hidden="false" customHeight="false" outlineLevel="0" collapsed="false">
      <c r="A26" s="49" t="s">
        <v>468</v>
      </c>
      <c r="B26" s="50" t="s">
        <v>469</v>
      </c>
      <c r="C26" s="51" t="s">
        <v>148</v>
      </c>
      <c r="D26" s="49" t="s">
        <v>77</v>
      </c>
      <c r="E26" s="52" t="n">
        <v>1</v>
      </c>
      <c r="F26" s="53"/>
      <c r="G26" s="53" t="n">
        <f aca="false">E26*F26</f>
        <v>0</v>
      </c>
      <c r="H26" s="34" t="n">
        <v>7714</v>
      </c>
      <c r="I26" s="53" t="n">
        <f aca="false">E26*H26</f>
        <v>7714</v>
      </c>
      <c r="J26" s="53" t="n">
        <f aca="false">G26+I26</f>
        <v>7714</v>
      </c>
      <c r="K26" s="54" t="s">
        <v>470</v>
      </c>
    </row>
    <row r="27" s="28" customFormat="true" ht="15" hidden="false" customHeight="false" outlineLevel="0" collapsed="false">
      <c r="A27" s="25" t="s">
        <v>471</v>
      </c>
      <c r="B27" s="26"/>
      <c r="C27" s="26"/>
      <c r="D27" s="26"/>
      <c r="E27" s="27"/>
      <c r="F27" s="41"/>
      <c r="G27" s="41" t="n">
        <f aca="false">E27*F27</f>
        <v>0</v>
      </c>
      <c r="H27" s="34" t="n">
        <v>0</v>
      </c>
      <c r="I27" s="41" t="n">
        <f aca="false">E27*H27</f>
        <v>0</v>
      </c>
      <c r="J27" s="41" t="n">
        <f aca="false">G27+I27</f>
        <v>0</v>
      </c>
    </row>
    <row r="28" s="35" customFormat="true" ht="20" hidden="false" customHeight="false" outlineLevel="0" collapsed="false">
      <c r="A28" s="29" t="s">
        <v>113</v>
      </c>
      <c r="B28" s="30" t="s">
        <v>151</v>
      </c>
      <c r="C28" s="31" t="s">
        <v>152</v>
      </c>
      <c r="D28" s="32" t="s">
        <v>153</v>
      </c>
      <c r="E28" s="33" t="n">
        <v>10</v>
      </c>
      <c r="F28" s="34"/>
      <c r="G28" s="34" t="n">
        <f aca="false">E28*F28</f>
        <v>0</v>
      </c>
      <c r="H28" s="34" t="n">
        <v>0</v>
      </c>
      <c r="I28" s="34" t="n">
        <f aca="false">E28*H28</f>
        <v>0</v>
      </c>
      <c r="J28" s="34" t="n">
        <f aca="false">G28+I28</f>
        <v>0</v>
      </c>
    </row>
    <row r="29" s="28" customFormat="true" ht="38" hidden="false" customHeight="false" outlineLevel="0" collapsed="false">
      <c r="A29" s="36" t="s">
        <v>116</v>
      </c>
      <c r="B29" s="37" t="s">
        <v>155</v>
      </c>
      <c r="C29" s="38" t="s">
        <v>156</v>
      </c>
      <c r="D29" s="39" t="s">
        <v>77</v>
      </c>
      <c r="E29" s="40" t="n">
        <v>6</v>
      </c>
      <c r="F29" s="41"/>
      <c r="G29" s="41" t="n">
        <f aca="false">E29*F29</f>
        <v>0</v>
      </c>
      <c r="H29" s="34" t="n">
        <v>1543</v>
      </c>
      <c r="I29" s="41" t="n">
        <f aca="false">E29*H29</f>
        <v>9258</v>
      </c>
      <c r="J29" s="41" t="n">
        <f aca="false">G29+I29</f>
        <v>9258</v>
      </c>
    </row>
    <row r="30" s="28" customFormat="true" ht="38" hidden="false" customHeight="false" outlineLevel="0" collapsed="false">
      <c r="A30" s="36" t="s">
        <v>118</v>
      </c>
      <c r="B30" s="37" t="s">
        <v>158</v>
      </c>
      <c r="C30" s="38" t="s">
        <v>159</v>
      </c>
      <c r="D30" s="39" t="s">
        <v>77</v>
      </c>
      <c r="E30" s="40" t="n">
        <v>6</v>
      </c>
      <c r="F30" s="41"/>
      <c r="G30" s="41" t="n">
        <f aca="false">E30*F30</f>
        <v>0</v>
      </c>
      <c r="H30" s="34" t="n">
        <v>1543</v>
      </c>
      <c r="I30" s="41" t="n">
        <f aca="false">E30*H30</f>
        <v>9258</v>
      </c>
      <c r="J30" s="41" t="n">
        <f aca="false">G30+I30</f>
        <v>9258</v>
      </c>
    </row>
    <row r="31" s="28" customFormat="true" ht="38" hidden="false" customHeight="false" outlineLevel="0" collapsed="false">
      <c r="A31" s="36" t="s">
        <v>120</v>
      </c>
      <c r="B31" s="37" t="s">
        <v>161</v>
      </c>
      <c r="C31" s="38" t="s">
        <v>162</v>
      </c>
      <c r="D31" s="39" t="s">
        <v>77</v>
      </c>
      <c r="E31" s="40" t="n">
        <v>2</v>
      </c>
      <c r="F31" s="41"/>
      <c r="G31" s="41" t="n">
        <f aca="false">E31*F31</f>
        <v>0</v>
      </c>
      <c r="H31" s="34" t="n">
        <v>15425</v>
      </c>
      <c r="I31" s="41" t="n">
        <f aca="false">E31*H31</f>
        <v>30850</v>
      </c>
      <c r="J31" s="41" t="n">
        <f aca="false">G31+I31</f>
        <v>30850</v>
      </c>
    </row>
    <row r="32" s="35" customFormat="true" ht="20" hidden="false" customHeight="false" outlineLevel="0" collapsed="false">
      <c r="A32" s="29" t="s">
        <v>122</v>
      </c>
      <c r="B32" s="30" t="s">
        <v>164</v>
      </c>
      <c r="C32" s="31" t="s">
        <v>165</v>
      </c>
      <c r="D32" s="32" t="s">
        <v>166</v>
      </c>
      <c r="E32" s="46" t="n">
        <v>0.288</v>
      </c>
      <c r="F32" s="34"/>
      <c r="G32" s="34" t="n">
        <f aca="false">E32*F32</f>
        <v>0</v>
      </c>
      <c r="H32" s="34" t="n">
        <v>7714</v>
      </c>
      <c r="I32" s="34" t="n">
        <f aca="false">E32*H32</f>
        <v>2221.632</v>
      </c>
      <c r="J32" s="34" t="n">
        <f aca="false">G32+I32</f>
        <v>2221.632</v>
      </c>
    </row>
    <row r="33" s="28" customFormat="true" ht="38" hidden="false" customHeight="false" outlineLevel="0" collapsed="false">
      <c r="A33" s="36" t="s">
        <v>124</v>
      </c>
      <c r="B33" s="37" t="s">
        <v>168</v>
      </c>
      <c r="C33" s="38" t="s">
        <v>169</v>
      </c>
      <c r="D33" s="39" t="s">
        <v>77</v>
      </c>
      <c r="E33" s="40" t="n">
        <v>6</v>
      </c>
      <c r="F33" s="41"/>
      <c r="G33" s="41" t="n">
        <f aca="false">E33*F33</f>
        <v>0</v>
      </c>
      <c r="H33" s="34" t="n">
        <v>7714</v>
      </c>
      <c r="I33" s="41" t="n">
        <f aca="false">E33*H33</f>
        <v>46284</v>
      </c>
      <c r="J33" s="41" t="n">
        <f aca="false">G33+I33</f>
        <v>46284</v>
      </c>
    </row>
    <row r="34" s="28" customFormat="true" ht="15" hidden="false" customHeight="false" outlineLevel="0" collapsed="false">
      <c r="A34" s="25" t="s">
        <v>472</v>
      </c>
      <c r="B34" s="26"/>
      <c r="C34" s="26"/>
      <c r="D34" s="26"/>
      <c r="E34" s="27"/>
      <c r="F34" s="41"/>
      <c r="G34" s="41" t="n">
        <f aca="false">E34*F34</f>
        <v>0</v>
      </c>
      <c r="H34" s="34" t="n">
        <v>0</v>
      </c>
      <c r="I34" s="41" t="n">
        <f aca="false">E34*H34</f>
        <v>0</v>
      </c>
      <c r="J34" s="41" t="n">
        <f aca="false">G34+I34</f>
        <v>0</v>
      </c>
    </row>
    <row r="35" s="35" customFormat="true" ht="29" hidden="false" customHeight="false" outlineLevel="0" collapsed="false">
      <c r="A35" s="29" t="s">
        <v>126</v>
      </c>
      <c r="B35" s="30" t="s">
        <v>172</v>
      </c>
      <c r="C35" s="31" t="s">
        <v>173</v>
      </c>
      <c r="D35" s="32" t="s">
        <v>59</v>
      </c>
      <c r="E35" s="33" t="n">
        <v>22</v>
      </c>
      <c r="F35" s="34"/>
      <c r="G35" s="34" t="n">
        <f aca="false">E35*F35</f>
        <v>0</v>
      </c>
      <c r="H35" s="34" t="n">
        <v>0</v>
      </c>
      <c r="I35" s="34" t="n">
        <f aca="false">E35*H35</f>
        <v>0</v>
      </c>
      <c r="J35" s="34" t="n">
        <f aca="false">G35+I35</f>
        <v>0</v>
      </c>
    </row>
    <row r="36" s="28" customFormat="true" ht="29" hidden="false" customHeight="false" outlineLevel="0" collapsed="false">
      <c r="A36" s="39" t="s">
        <v>473</v>
      </c>
      <c r="B36" s="37" t="s">
        <v>175</v>
      </c>
      <c r="C36" s="38" t="s">
        <v>179</v>
      </c>
      <c r="D36" s="39" t="s">
        <v>77</v>
      </c>
      <c r="E36" s="40" t="n">
        <v>22</v>
      </c>
      <c r="F36" s="41"/>
      <c r="G36" s="41" t="n">
        <f aca="false">E36*F36</f>
        <v>0</v>
      </c>
      <c r="H36" s="34" t="n">
        <v>3085</v>
      </c>
      <c r="I36" s="41" t="n">
        <f aca="false">E36*H36</f>
        <v>67870</v>
      </c>
      <c r="J36" s="41" t="n">
        <f aca="false">G36+I36</f>
        <v>67870</v>
      </c>
    </row>
    <row r="37" s="35" customFormat="true" ht="20" hidden="false" customHeight="false" outlineLevel="0" collapsed="false">
      <c r="A37" s="29" t="s">
        <v>130</v>
      </c>
      <c r="B37" s="30" t="s">
        <v>67</v>
      </c>
      <c r="C37" s="31" t="s">
        <v>68</v>
      </c>
      <c r="D37" s="32" t="s">
        <v>59</v>
      </c>
      <c r="E37" s="33" t="n">
        <v>9</v>
      </c>
      <c r="F37" s="34"/>
      <c r="G37" s="34" t="n">
        <f aca="false">E37*F37</f>
        <v>0</v>
      </c>
      <c r="H37" s="34" t="n">
        <v>0</v>
      </c>
      <c r="I37" s="34" t="n">
        <f aca="false">E37*H37</f>
        <v>0</v>
      </c>
      <c r="J37" s="34" t="n">
        <f aca="false">G37+I37</f>
        <v>0</v>
      </c>
    </row>
    <row r="38" s="28" customFormat="true" ht="20" hidden="false" customHeight="false" outlineLevel="0" collapsed="false">
      <c r="A38" s="39" t="s">
        <v>474</v>
      </c>
      <c r="B38" s="37" t="s">
        <v>182</v>
      </c>
      <c r="C38" s="38" t="s">
        <v>183</v>
      </c>
      <c r="D38" s="39" t="s">
        <v>77</v>
      </c>
      <c r="E38" s="40" t="n">
        <v>2</v>
      </c>
      <c r="F38" s="41"/>
      <c r="G38" s="41" t="n">
        <f aca="false">E38*F38</f>
        <v>0</v>
      </c>
      <c r="H38" s="34" t="n">
        <v>30850</v>
      </c>
      <c r="I38" s="41" t="n">
        <f aca="false">E38*H38</f>
        <v>61700</v>
      </c>
      <c r="J38" s="41" t="n">
        <f aca="false">G38+I38</f>
        <v>61700</v>
      </c>
    </row>
    <row r="39" s="28" customFormat="true" ht="20" hidden="false" customHeight="false" outlineLevel="0" collapsed="false">
      <c r="A39" s="36" t="s">
        <v>475</v>
      </c>
      <c r="B39" s="37" t="s">
        <v>182</v>
      </c>
      <c r="C39" s="38" t="s">
        <v>185</v>
      </c>
      <c r="D39" s="39" t="s">
        <v>77</v>
      </c>
      <c r="E39" s="40" t="n">
        <v>7</v>
      </c>
      <c r="F39" s="41"/>
      <c r="G39" s="41" t="n">
        <f aca="false">E39*F39</f>
        <v>0</v>
      </c>
      <c r="H39" s="34" t="n">
        <v>30850</v>
      </c>
      <c r="I39" s="41" t="n">
        <f aca="false">E39*H39</f>
        <v>215950</v>
      </c>
      <c r="J39" s="41" t="n">
        <f aca="false">G39+I39</f>
        <v>215950</v>
      </c>
    </row>
    <row r="40" s="35" customFormat="true" ht="20" hidden="false" customHeight="false" outlineLevel="0" collapsed="false">
      <c r="A40" s="29" t="s">
        <v>139</v>
      </c>
      <c r="B40" s="30" t="s">
        <v>187</v>
      </c>
      <c r="C40" s="31" t="s">
        <v>188</v>
      </c>
      <c r="D40" s="32" t="s">
        <v>59</v>
      </c>
      <c r="E40" s="33" t="n">
        <v>91</v>
      </c>
      <c r="F40" s="34"/>
      <c r="G40" s="34" t="n">
        <f aca="false">E40*F40</f>
        <v>0</v>
      </c>
      <c r="H40" s="34" t="n">
        <v>0</v>
      </c>
      <c r="I40" s="34" t="n">
        <f aca="false">E40*H40</f>
        <v>0</v>
      </c>
      <c r="J40" s="34" t="n">
        <f aca="false">G40+I40</f>
        <v>0</v>
      </c>
    </row>
    <row r="41" s="28" customFormat="true" ht="38" hidden="false" customHeight="false" outlineLevel="0" collapsed="false">
      <c r="A41" s="36" t="s">
        <v>143</v>
      </c>
      <c r="B41" s="37" t="s">
        <v>190</v>
      </c>
      <c r="C41" s="38" t="s">
        <v>476</v>
      </c>
      <c r="D41" s="39" t="s">
        <v>77</v>
      </c>
      <c r="E41" s="40" t="n">
        <v>1</v>
      </c>
      <c r="F41" s="41"/>
      <c r="G41" s="41" t="n">
        <f aca="false">E41*F41</f>
        <v>0</v>
      </c>
      <c r="H41" s="34" t="n">
        <v>10799</v>
      </c>
      <c r="I41" s="41" t="n">
        <f aca="false">E41*H41</f>
        <v>10799</v>
      </c>
      <c r="J41" s="41" t="n">
        <f aca="false">G41+I41</f>
        <v>10799</v>
      </c>
    </row>
    <row r="42" s="28" customFormat="true" ht="38" hidden="false" customHeight="false" outlineLevel="0" collapsed="false">
      <c r="A42" s="36" t="s">
        <v>477</v>
      </c>
      <c r="B42" s="37" t="s">
        <v>190</v>
      </c>
      <c r="C42" s="38" t="s">
        <v>191</v>
      </c>
      <c r="D42" s="39" t="s">
        <v>77</v>
      </c>
      <c r="E42" s="40" t="n">
        <v>90</v>
      </c>
      <c r="F42" s="41"/>
      <c r="G42" s="41" t="n">
        <f aca="false">E42*F42</f>
        <v>0</v>
      </c>
      <c r="H42" s="34" t="n">
        <v>7713</v>
      </c>
      <c r="I42" s="41" t="n">
        <f aca="false">E42*H42</f>
        <v>694170</v>
      </c>
      <c r="J42" s="41" t="n">
        <f aca="false">G42+I42</f>
        <v>694170</v>
      </c>
    </row>
    <row r="43" s="28" customFormat="true" ht="15" hidden="false" customHeight="false" outlineLevel="0" collapsed="false">
      <c r="A43" s="25" t="s">
        <v>478</v>
      </c>
      <c r="B43" s="26"/>
      <c r="C43" s="26"/>
      <c r="D43" s="26"/>
      <c r="E43" s="27"/>
      <c r="F43" s="41"/>
      <c r="G43" s="41" t="n">
        <f aca="false">E43*F43</f>
        <v>0</v>
      </c>
      <c r="H43" s="34" t="n">
        <v>0</v>
      </c>
      <c r="I43" s="41" t="n">
        <f aca="false">E43*H43</f>
        <v>0</v>
      </c>
      <c r="J43" s="41" t="n">
        <f aca="false">G43+I43</f>
        <v>0</v>
      </c>
    </row>
    <row r="44" s="35" customFormat="true" ht="20" hidden="false" customHeight="false" outlineLevel="0" collapsed="false">
      <c r="A44" s="29" t="s">
        <v>154</v>
      </c>
      <c r="B44" s="30" t="s">
        <v>200</v>
      </c>
      <c r="C44" s="31" t="s">
        <v>201</v>
      </c>
      <c r="D44" s="32" t="s">
        <v>202</v>
      </c>
      <c r="E44" s="42" t="n">
        <v>0.48</v>
      </c>
      <c r="F44" s="34"/>
      <c r="G44" s="34" t="n">
        <f aca="false">E44*F44</f>
        <v>0</v>
      </c>
      <c r="H44" s="34" t="n">
        <v>771375</v>
      </c>
      <c r="I44" s="34" t="n">
        <f aca="false">E44*H44</f>
        <v>370260</v>
      </c>
      <c r="J44" s="34" t="n">
        <f aca="false">G44+I44</f>
        <v>370260</v>
      </c>
    </row>
    <row r="45" s="35" customFormat="true" ht="20" hidden="false" customHeight="false" outlineLevel="0" collapsed="false">
      <c r="A45" s="29" t="s">
        <v>157</v>
      </c>
      <c r="B45" s="30" t="s">
        <v>204</v>
      </c>
      <c r="C45" s="31" t="s">
        <v>205</v>
      </c>
      <c r="D45" s="32" t="s">
        <v>202</v>
      </c>
      <c r="E45" s="42" t="n">
        <v>0.48</v>
      </c>
      <c r="F45" s="34"/>
      <c r="G45" s="34" t="n">
        <f aca="false">E45*F45</f>
        <v>0</v>
      </c>
      <c r="H45" s="34" t="n">
        <v>771375</v>
      </c>
      <c r="I45" s="34" t="n">
        <f aca="false">E45*H45</f>
        <v>370260</v>
      </c>
      <c r="J45" s="34" t="n">
        <f aca="false">G45+I45</f>
        <v>370260</v>
      </c>
    </row>
    <row r="46" s="35" customFormat="true" ht="20" hidden="false" customHeight="false" outlineLevel="0" collapsed="false">
      <c r="A46" s="29" t="s">
        <v>160</v>
      </c>
      <c r="B46" s="30" t="s">
        <v>207</v>
      </c>
      <c r="C46" s="31" t="s">
        <v>208</v>
      </c>
      <c r="D46" s="32" t="s">
        <v>87</v>
      </c>
      <c r="E46" s="42" t="n">
        <v>1.92</v>
      </c>
      <c r="F46" s="34"/>
      <c r="G46" s="34" t="n">
        <f aca="false">E46*F46</f>
        <v>0</v>
      </c>
      <c r="H46" s="34" t="n">
        <v>0</v>
      </c>
      <c r="I46" s="34" t="n">
        <f aca="false">E46*H46</f>
        <v>0</v>
      </c>
      <c r="J46" s="34" t="n">
        <f aca="false">G46+I46</f>
        <v>0</v>
      </c>
    </row>
    <row r="47" s="35" customFormat="true" ht="20" hidden="false" customHeight="false" outlineLevel="0" collapsed="false">
      <c r="A47" s="29" t="s">
        <v>163</v>
      </c>
      <c r="B47" s="30" t="s">
        <v>210</v>
      </c>
      <c r="C47" s="31" t="s">
        <v>211</v>
      </c>
      <c r="D47" s="32" t="s">
        <v>87</v>
      </c>
      <c r="E47" s="42" t="n">
        <v>7.08</v>
      </c>
      <c r="F47" s="34"/>
      <c r="G47" s="34" t="n">
        <f aca="false">E47*F47</f>
        <v>0</v>
      </c>
      <c r="H47" s="34" t="n">
        <v>0</v>
      </c>
      <c r="I47" s="34" t="n">
        <f aca="false">E47*H47</f>
        <v>0</v>
      </c>
      <c r="J47" s="34" t="n">
        <f aca="false">G47+I47</f>
        <v>0</v>
      </c>
    </row>
    <row r="48" s="28" customFormat="true" ht="38" hidden="false" customHeight="false" outlineLevel="0" collapsed="false">
      <c r="A48" s="36" t="s">
        <v>167</v>
      </c>
      <c r="B48" s="37" t="s">
        <v>213</v>
      </c>
      <c r="C48" s="38" t="s">
        <v>214</v>
      </c>
      <c r="D48" s="39" t="s">
        <v>93</v>
      </c>
      <c r="E48" s="40" t="n">
        <v>900</v>
      </c>
      <c r="F48" s="41"/>
      <c r="G48" s="41" t="n">
        <f aca="false">E48*F48</f>
        <v>0</v>
      </c>
      <c r="H48" s="34" t="n">
        <v>772</v>
      </c>
      <c r="I48" s="41" t="n">
        <f aca="false">E48*H48</f>
        <v>694800</v>
      </c>
      <c r="J48" s="41" t="n">
        <f aca="false">G48+I48</f>
        <v>694800</v>
      </c>
    </row>
    <row r="49" s="35" customFormat="true" ht="20" hidden="false" customHeight="false" outlineLevel="0" collapsed="false">
      <c r="A49" s="29" t="s">
        <v>171</v>
      </c>
      <c r="B49" s="30" t="s">
        <v>479</v>
      </c>
      <c r="C49" s="31" t="s">
        <v>480</v>
      </c>
      <c r="D49" s="32" t="s">
        <v>481</v>
      </c>
      <c r="E49" s="33" t="n">
        <v>3</v>
      </c>
      <c r="F49" s="34"/>
      <c r="G49" s="34" t="n">
        <f aca="false">E49*F49</f>
        <v>0</v>
      </c>
      <c r="H49" s="34" t="n">
        <v>0</v>
      </c>
      <c r="I49" s="34" t="n">
        <f aca="false">E49*H49</f>
        <v>0</v>
      </c>
      <c r="J49" s="34" t="n">
        <f aca="false">G49+I49</f>
        <v>0</v>
      </c>
    </row>
    <row r="50" s="28" customFormat="true" ht="38" hidden="false" customHeight="false" outlineLevel="0" collapsed="false">
      <c r="A50" s="36" t="s">
        <v>482</v>
      </c>
      <c r="B50" s="37" t="s">
        <v>483</v>
      </c>
      <c r="C50" s="38" t="s">
        <v>484</v>
      </c>
      <c r="D50" s="39" t="s">
        <v>77</v>
      </c>
      <c r="E50" s="40" t="n">
        <v>30</v>
      </c>
      <c r="F50" s="41"/>
      <c r="G50" s="41" t="n">
        <f aca="false">E50*F50</f>
        <v>0</v>
      </c>
      <c r="H50" s="34" t="n">
        <v>3085</v>
      </c>
      <c r="I50" s="41" t="n">
        <f aca="false">E50*H50</f>
        <v>92550</v>
      </c>
      <c r="J50" s="41" t="n">
        <f aca="false">G50+I50</f>
        <v>92550</v>
      </c>
    </row>
    <row r="51" s="28" customFormat="true" ht="38" hidden="false" customHeight="false" outlineLevel="0" collapsed="false">
      <c r="A51" s="36" t="s">
        <v>177</v>
      </c>
      <c r="B51" s="37" t="s">
        <v>216</v>
      </c>
      <c r="C51" s="38" t="s">
        <v>217</v>
      </c>
      <c r="D51" s="39" t="s">
        <v>77</v>
      </c>
      <c r="E51" s="40" t="n">
        <v>660</v>
      </c>
      <c r="F51" s="41"/>
      <c r="G51" s="41" t="n">
        <f aca="false">E51*F51</f>
        <v>0</v>
      </c>
      <c r="H51" s="34" t="n">
        <v>1543</v>
      </c>
      <c r="I51" s="41" t="n">
        <f aca="false">E51*H51</f>
        <v>1018380</v>
      </c>
      <c r="J51" s="41" t="n">
        <f aca="false">G51+I51</f>
        <v>1018380</v>
      </c>
    </row>
    <row r="52" s="28" customFormat="true" ht="38" hidden="false" customHeight="false" outlineLevel="0" collapsed="false">
      <c r="A52" s="36" t="s">
        <v>485</v>
      </c>
      <c r="B52" s="37" t="s">
        <v>486</v>
      </c>
      <c r="C52" s="38" t="s">
        <v>487</v>
      </c>
      <c r="D52" s="39" t="s">
        <v>77</v>
      </c>
      <c r="E52" s="40" t="n">
        <v>660</v>
      </c>
      <c r="F52" s="41"/>
      <c r="G52" s="41" t="n">
        <f aca="false">E52*F52</f>
        <v>0</v>
      </c>
      <c r="H52" s="34" t="n">
        <v>309</v>
      </c>
      <c r="I52" s="41" t="n">
        <f aca="false">E52*H52</f>
        <v>203940</v>
      </c>
      <c r="J52" s="41" t="n">
        <f aca="false">G52+I52</f>
        <v>203940</v>
      </c>
    </row>
    <row r="53" s="28" customFormat="true" ht="38" hidden="false" customHeight="false" outlineLevel="0" collapsed="false">
      <c r="A53" s="36" t="s">
        <v>180</v>
      </c>
      <c r="B53" s="37" t="s">
        <v>219</v>
      </c>
      <c r="C53" s="38" t="s">
        <v>488</v>
      </c>
      <c r="D53" s="39" t="s">
        <v>77</v>
      </c>
      <c r="E53" s="40" t="n">
        <v>15</v>
      </c>
      <c r="F53" s="41"/>
      <c r="G53" s="41" t="n">
        <f aca="false">E53*F53</f>
        <v>0</v>
      </c>
      <c r="H53" s="34" t="n">
        <v>1543</v>
      </c>
      <c r="I53" s="41" t="n">
        <f aca="false">E53*H53</f>
        <v>23145</v>
      </c>
      <c r="J53" s="41" t="n">
        <f aca="false">G53+I53</f>
        <v>23145</v>
      </c>
    </row>
    <row r="54" s="28" customFormat="true" ht="15" hidden="false" customHeight="false" outlineLevel="0" collapsed="false">
      <c r="A54" s="25" t="s">
        <v>489</v>
      </c>
      <c r="B54" s="26"/>
      <c r="C54" s="26"/>
      <c r="D54" s="26"/>
      <c r="E54" s="27"/>
      <c r="F54" s="41"/>
      <c r="G54" s="41" t="n">
        <f aca="false">E54*F54</f>
        <v>0</v>
      </c>
      <c r="H54" s="34" t="n">
        <v>0</v>
      </c>
      <c r="I54" s="41" t="n">
        <f aca="false">E54*H54</f>
        <v>0</v>
      </c>
      <c r="J54" s="41" t="n">
        <f aca="false">G54+I54</f>
        <v>0</v>
      </c>
    </row>
    <row r="55" s="35" customFormat="true" ht="20" hidden="false" customHeight="false" outlineLevel="0" collapsed="false">
      <c r="A55" s="29" t="s">
        <v>490</v>
      </c>
      <c r="B55" s="30" t="s">
        <v>223</v>
      </c>
      <c r="C55" s="31" t="s">
        <v>224</v>
      </c>
      <c r="D55" s="32" t="s">
        <v>225</v>
      </c>
      <c r="E55" s="42" t="n">
        <v>2.18</v>
      </c>
      <c r="F55" s="34"/>
      <c r="G55" s="34" t="n">
        <f aca="false">E55*F55</f>
        <v>0</v>
      </c>
      <c r="H55" s="34" t="n">
        <v>0</v>
      </c>
      <c r="I55" s="34" t="n">
        <f aca="false">E55*H55</f>
        <v>0</v>
      </c>
      <c r="J55" s="34" t="n">
        <f aca="false">G55+I55</f>
        <v>0</v>
      </c>
    </row>
    <row r="56" s="28" customFormat="true" ht="38" hidden="false" customHeight="false" outlineLevel="0" collapsed="false">
      <c r="A56" s="36" t="s">
        <v>491</v>
      </c>
      <c r="B56" s="37" t="s">
        <v>227</v>
      </c>
      <c r="C56" s="38" t="s">
        <v>228</v>
      </c>
      <c r="D56" s="39" t="s">
        <v>93</v>
      </c>
      <c r="E56" s="43" t="n">
        <v>354.96</v>
      </c>
      <c r="F56" s="41"/>
      <c r="G56" s="41" t="n">
        <f aca="false">E56*F56</f>
        <v>0</v>
      </c>
      <c r="H56" s="34" t="n">
        <v>1543</v>
      </c>
      <c r="I56" s="41" t="n">
        <f aca="false">E56*H56</f>
        <v>547703.28</v>
      </c>
      <c r="J56" s="41" t="n">
        <f aca="false">G56+I56</f>
        <v>547703.28</v>
      </c>
    </row>
    <row r="57" s="28" customFormat="true" ht="38" hidden="false" customHeight="false" outlineLevel="0" collapsed="false">
      <c r="A57" s="36" t="s">
        <v>186</v>
      </c>
      <c r="B57" s="37" t="s">
        <v>230</v>
      </c>
      <c r="C57" s="38" t="s">
        <v>235</v>
      </c>
      <c r="D57" s="39" t="s">
        <v>77</v>
      </c>
      <c r="E57" s="40" t="n">
        <v>12</v>
      </c>
      <c r="F57" s="41"/>
      <c r="G57" s="41" t="n">
        <f aca="false">E57*F57</f>
        <v>0</v>
      </c>
      <c r="H57" s="34" t="n">
        <v>1543</v>
      </c>
      <c r="I57" s="41" t="n">
        <f aca="false">E57*H57</f>
        <v>18516</v>
      </c>
      <c r="J57" s="41" t="n">
        <f aca="false">G57+I57</f>
        <v>18516</v>
      </c>
    </row>
    <row r="58" s="35" customFormat="true" ht="20" hidden="false" customHeight="false" outlineLevel="0" collapsed="false">
      <c r="A58" s="29" t="s">
        <v>189</v>
      </c>
      <c r="B58" s="30" t="s">
        <v>237</v>
      </c>
      <c r="C58" s="31" t="s">
        <v>238</v>
      </c>
      <c r="D58" s="32" t="s">
        <v>225</v>
      </c>
      <c r="E58" s="44" t="n">
        <v>1.3</v>
      </c>
      <c r="F58" s="34"/>
      <c r="G58" s="34" t="n">
        <f aca="false">E58*F58</f>
        <v>0</v>
      </c>
      <c r="H58" s="34" t="n">
        <v>0</v>
      </c>
      <c r="I58" s="34" t="n">
        <f aca="false">E58*H58</f>
        <v>0</v>
      </c>
      <c r="J58" s="34" t="n">
        <f aca="false">G58+I58</f>
        <v>0</v>
      </c>
    </row>
    <row r="59" s="28" customFormat="true" ht="38" hidden="false" customHeight="false" outlineLevel="0" collapsed="false">
      <c r="A59" s="36" t="s">
        <v>192</v>
      </c>
      <c r="B59" s="37" t="s">
        <v>240</v>
      </c>
      <c r="C59" s="38" t="s">
        <v>241</v>
      </c>
      <c r="D59" s="39" t="s">
        <v>93</v>
      </c>
      <c r="E59" s="45" t="n">
        <v>133.9</v>
      </c>
      <c r="F59" s="41"/>
      <c r="G59" s="41" t="n">
        <f aca="false">E59*F59</f>
        <v>0</v>
      </c>
      <c r="H59" s="34" t="n">
        <v>309</v>
      </c>
      <c r="I59" s="41" t="n">
        <f aca="false">E59*H59</f>
        <v>41375.1</v>
      </c>
      <c r="J59" s="41" t="n">
        <f aca="false">G59+I59</f>
        <v>41375.1</v>
      </c>
    </row>
    <row r="60" s="28" customFormat="true" ht="38" hidden="false" customHeight="false" outlineLevel="0" collapsed="false">
      <c r="A60" s="36" t="s">
        <v>492</v>
      </c>
      <c r="B60" s="37" t="s">
        <v>243</v>
      </c>
      <c r="C60" s="38" t="s">
        <v>244</v>
      </c>
      <c r="D60" s="39" t="s">
        <v>77</v>
      </c>
      <c r="E60" s="40" t="n">
        <v>6</v>
      </c>
      <c r="F60" s="41"/>
      <c r="G60" s="41" t="n">
        <f aca="false">E60*F60</f>
        <v>0</v>
      </c>
      <c r="H60" s="34" t="n">
        <v>159</v>
      </c>
      <c r="I60" s="41" t="n">
        <f aca="false">E60*H60</f>
        <v>954</v>
      </c>
      <c r="J60" s="41" t="n">
        <f aca="false">G60+I60</f>
        <v>954</v>
      </c>
    </row>
    <row r="61" s="28" customFormat="true" ht="38" hidden="false" customHeight="false" outlineLevel="0" collapsed="false">
      <c r="A61" s="36" t="s">
        <v>493</v>
      </c>
      <c r="B61" s="37" t="s">
        <v>243</v>
      </c>
      <c r="C61" s="38" t="s">
        <v>246</v>
      </c>
      <c r="D61" s="39" t="s">
        <v>77</v>
      </c>
      <c r="E61" s="40" t="n">
        <v>6</v>
      </c>
      <c r="F61" s="41"/>
      <c r="G61" s="41" t="n">
        <f aca="false">E61*F61</f>
        <v>0</v>
      </c>
      <c r="H61" s="34" t="n">
        <v>159</v>
      </c>
      <c r="I61" s="41" t="n">
        <f aca="false">E61*H61</f>
        <v>954</v>
      </c>
      <c r="J61" s="41" t="n">
        <f aca="false">G61+I61</f>
        <v>954</v>
      </c>
    </row>
    <row r="62" s="28" customFormat="true" ht="38" hidden="false" customHeight="false" outlineLevel="0" collapsed="false">
      <c r="A62" s="36" t="s">
        <v>199</v>
      </c>
      <c r="B62" s="37" t="s">
        <v>248</v>
      </c>
      <c r="C62" s="38" t="s">
        <v>249</v>
      </c>
      <c r="D62" s="39" t="s">
        <v>77</v>
      </c>
      <c r="E62" s="40" t="n">
        <v>260</v>
      </c>
      <c r="F62" s="41"/>
      <c r="G62" s="41" t="n">
        <f aca="false">E62*F62</f>
        <v>0</v>
      </c>
      <c r="H62" s="34" t="n">
        <v>309</v>
      </c>
      <c r="I62" s="41" t="n">
        <f aca="false">E62*H62</f>
        <v>80340</v>
      </c>
      <c r="J62" s="41" t="n">
        <f aca="false">G62+I62</f>
        <v>80340</v>
      </c>
    </row>
    <row r="63" s="28" customFormat="true" ht="38" hidden="false" customHeight="false" outlineLevel="0" collapsed="false">
      <c r="A63" s="36" t="s">
        <v>203</v>
      </c>
      <c r="B63" s="37" t="s">
        <v>248</v>
      </c>
      <c r="C63" s="38" t="s">
        <v>251</v>
      </c>
      <c r="D63" s="39" t="s">
        <v>77</v>
      </c>
      <c r="E63" s="40" t="n">
        <v>12</v>
      </c>
      <c r="F63" s="41"/>
      <c r="G63" s="41" t="n">
        <f aca="false">E63*F63</f>
        <v>0</v>
      </c>
      <c r="H63" s="34" t="n">
        <v>309</v>
      </c>
      <c r="I63" s="41" t="n">
        <f aca="false">E63*H63</f>
        <v>3708</v>
      </c>
      <c r="J63" s="41" t="n">
        <f aca="false">G63+I63</f>
        <v>3708</v>
      </c>
    </row>
    <row r="64" s="28" customFormat="true" ht="38" hidden="false" customHeight="false" outlineLevel="0" collapsed="false">
      <c r="A64" s="36" t="s">
        <v>206</v>
      </c>
      <c r="B64" s="37" t="s">
        <v>253</v>
      </c>
      <c r="C64" s="38" t="s">
        <v>254</v>
      </c>
      <c r="D64" s="39" t="s">
        <v>93</v>
      </c>
      <c r="E64" s="40" t="n">
        <v>100</v>
      </c>
      <c r="F64" s="41"/>
      <c r="G64" s="41" t="n">
        <f aca="false">E64*F64</f>
        <v>0</v>
      </c>
      <c r="H64" s="34" t="n">
        <v>309</v>
      </c>
      <c r="I64" s="41" t="n">
        <f aca="false">E64*H64</f>
        <v>30900</v>
      </c>
      <c r="J64" s="41" t="n">
        <f aca="false">G64+I64</f>
        <v>30900</v>
      </c>
    </row>
    <row r="65" s="28" customFormat="true" ht="38" hidden="false" customHeight="false" outlineLevel="0" collapsed="false">
      <c r="A65" s="36" t="s">
        <v>209</v>
      </c>
      <c r="B65" s="37" t="s">
        <v>256</v>
      </c>
      <c r="C65" s="38" t="s">
        <v>257</v>
      </c>
      <c r="D65" s="39" t="s">
        <v>77</v>
      </c>
      <c r="E65" s="40" t="n">
        <v>200</v>
      </c>
      <c r="F65" s="41"/>
      <c r="G65" s="41" t="n">
        <f aca="false">E65*F65</f>
        <v>0</v>
      </c>
      <c r="H65" s="34" t="n">
        <v>31.9</v>
      </c>
      <c r="I65" s="41" t="n">
        <f aca="false">E65*H65</f>
        <v>6380</v>
      </c>
      <c r="J65" s="41" t="n">
        <f aca="false">G65+I65</f>
        <v>6380</v>
      </c>
    </row>
    <row r="66" s="35" customFormat="true" ht="20" hidden="false" customHeight="false" outlineLevel="0" collapsed="false">
      <c r="A66" s="29" t="s">
        <v>212</v>
      </c>
      <c r="B66" s="30" t="s">
        <v>151</v>
      </c>
      <c r="C66" s="31" t="s">
        <v>152</v>
      </c>
      <c r="D66" s="32" t="s">
        <v>153</v>
      </c>
      <c r="E66" s="33" t="n">
        <v>2</v>
      </c>
      <c r="F66" s="34"/>
      <c r="G66" s="34" t="n">
        <f aca="false">E66*F66</f>
        <v>0</v>
      </c>
      <c r="H66" s="34" t="n">
        <v>0</v>
      </c>
      <c r="I66" s="34" t="n">
        <f aca="false">E66*H66</f>
        <v>0</v>
      </c>
      <c r="J66" s="34" t="n">
        <f aca="false">G66+I66</f>
        <v>0</v>
      </c>
    </row>
    <row r="67" s="28" customFormat="true" ht="38" hidden="false" customHeight="false" outlineLevel="0" collapsed="false">
      <c r="A67" s="36" t="s">
        <v>215</v>
      </c>
      <c r="B67" s="37" t="s">
        <v>260</v>
      </c>
      <c r="C67" s="38" t="s">
        <v>261</v>
      </c>
      <c r="D67" s="39" t="s">
        <v>77</v>
      </c>
      <c r="E67" s="40" t="n">
        <v>2</v>
      </c>
      <c r="F67" s="41"/>
      <c r="G67" s="41" t="n">
        <f aca="false">E67*F67</f>
        <v>0</v>
      </c>
      <c r="H67" s="34" t="n">
        <v>1543</v>
      </c>
      <c r="I67" s="41" t="n">
        <f aca="false">E67*H67</f>
        <v>3086</v>
      </c>
      <c r="J67" s="41" t="n">
        <f aca="false">G67+I67</f>
        <v>3086</v>
      </c>
    </row>
    <row r="68" s="35" customFormat="true" ht="15" hidden="false" customHeight="false" outlineLevel="0" collapsed="false">
      <c r="A68" s="29" t="s">
        <v>218</v>
      </c>
      <c r="B68" s="30" t="s">
        <v>263</v>
      </c>
      <c r="C68" s="31" t="s">
        <v>264</v>
      </c>
      <c r="D68" s="32" t="s">
        <v>87</v>
      </c>
      <c r="E68" s="44" t="n">
        <v>0.8</v>
      </c>
      <c r="F68" s="34"/>
      <c r="G68" s="34" t="n">
        <f aca="false">E68*F68</f>
        <v>0</v>
      </c>
      <c r="H68" s="34" t="n">
        <v>0</v>
      </c>
      <c r="I68" s="34" t="n">
        <f aca="false">E68*H68</f>
        <v>0</v>
      </c>
      <c r="J68" s="34" t="n">
        <f aca="false">G68+I68</f>
        <v>0</v>
      </c>
    </row>
    <row r="69" s="28" customFormat="true" ht="38" hidden="false" customHeight="false" outlineLevel="0" collapsed="false">
      <c r="A69" s="36" t="s">
        <v>222</v>
      </c>
      <c r="B69" s="37" t="s">
        <v>266</v>
      </c>
      <c r="C69" s="38" t="s">
        <v>267</v>
      </c>
      <c r="D69" s="39" t="s">
        <v>93</v>
      </c>
      <c r="E69" s="45" t="n">
        <v>82.4</v>
      </c>
      <c r="F69" s="41"/>
      <c r="G69" s="41" t="n">
        <f aca="false">E69*F69</f>
        <v>0</v>
      </c>
      <c r="H69" s="34" t="n">
        <v>309</v>
      </c>
      <c r="I69" s="41" t="n">
        <f aca="false">E69*H69</f>
        <v>25461.6</v>
      </c>
      <c r="J69" s="41" t="n">
        <f aca="false">G69+I69</f>
        <v>25461.6</v>
      </c>
    </row>
    <row r="70" s="28" customFormat="true" ht="15" hidden="false" customHeight="false" outlineLevel="0" collapsed="false">
      <c r="A70" s="25" t="s">
        <v>494</v>
      </c>
      <c r="B70" s="26"/>
      <c r="C70" s="26"/>
      <c r="D70" s="26"/>
      <c r="E70" s="27"/>
      <c r="F70" s="41"/>
      <c r="G70" s="41" t="n">
        <f aca="false">E70*F70</f>
        <v>0</v>
      </c>
      <c r="H70" s="34" t="n">
        <v>0</v>
      </c>
      <c r="I70" s="41" t="n">
        <f aca="false">E70*H70</f>
        <v>0</v>
      </c>
      <c r="J70" s="41" t="n">
        <f aca="false">G70+I70</f>
        <v>0</v>
      </c>
    </row>
    <row r="71" s="35" customFormat="true" ht="29" hidden="false" customHeight="false" outlineLevel="0" collapsed="false">
      <c r="A71" s="29" t="s">
        <v>226</v>
      </c>
      <c r="B71" s="30" t="s">
        <v>270</v>
      </c>
      <c r="C71" s="31" t="s">
        <v>271</v>
      </c>
      <c r="D71" s="32" t="s">
        <v>272</v>
      </c>
      <c r="E71" s="48" t="n">
        <v>3.487476</v>
      </c>
      <c r="F71" s="34"/>
      <c r="G71" s="34" t="n">
        <f aca="false">E71*F71</f>
        <v>0</v>
      </c>
      <c r="H71" s="34" t="n">
        <v>0</v>
      </c>
      <c r="I71" s="34" t="n">
        <f aca="false">E71*H71</f>
        <v>0</v>
      </c>
      <c r="J71" s="34" t="n">
        <f aca="false">G71+I71</f>
        <v>0</v>
      </c>
    </row>
    <row r="72" s="28" customFormat="true" ht="38" hidden="false" customHeight="false" outlineLevel="0" collapsed="false">
      <c r="A72" s="36" t="s">
        <v>229</v>
      </c>
      <c r="B72" s="37" t="s">
        <v>274</v>
      </c>
      <c r="C72" s="38" t="s">
        <v>275</v>
      </c>
      <c r="D72" s="39" t="s">
        <v>77</v>
      </c>
      <c r="E72" s="55" t="n">
        <v>76.666667</v>
      </c>
      <c r="F72" s="41"/>
      <c r="G72" s="41" t="n">
        <f aca="false">E72*F72</f>
        <v>0</v>
      </c>
      <c r="H72" s="34" t="n">
        <v>4628</v>
      </c>
      <c r="I72" s="41" t="n">
        <f aca="false">E72*H72</f>
        <v>354813.334876</v>
      </c>
      <c r="J72" s="41" t="n">
        <f aca="false">G72+I72</f>
        <v>354813.334876</v>
      </c>
    </row>
    <row r="73" s="28" customFormat="true" ht="38" hidden="false" customHeight="false" outlineLevel="0" collapsed="false">
      <c r="A73" s="36" t="s">
        <v>232</v>
      </c>
      <c r="B73" s="37" t="s">
        <v>367</v>
      </c>
      <c r="C73" s="38" t="s">
        <v>277</v>
      </c>
      <c r="D73" s="39" t="s">
        <v>77</v>
      </c>
      <c r="E73" s="40" t="n">
        <v>5</v>
      </c>
      <c r="F73" s="41"/>
      <c r="G73" s="41" t="n">
        <f aca="false">E73*F73</f>
        <v>0</v>
      </c>
      <c r="H73" s="34" t="n">
        <v>1543</v>
      </c>
      <c r="I73" s="41" t="n">
        <f aca="false">E73*H73</f>
        <v>7715</v>
      </c>
      <c r="J73" s="41" t="n">
        <f aca="false">G73+I73</f>
        <v>7715</v>
      </c>
    </row>
    <row r="74" s="28" customFormat="true" ht="38" hidden="false" customHeight="false" outlineLevel="0" collapsed="false">
      <c r="A74" s="36" t="s">
        <v>234</v>
      </c>
      <c r="B74" s="37" t="s">
        <v>274</v>
      </c>
      <c r="C74" s="38" t="s">
        <v>279</v>
      </c>
      <c r="D74" s="39" t="s">
        <v>77</v>
      </c>
      <c r="E74" s="40" t="n">
        <v>1</v>
      </c>
      <c r="F74" s="41"/>
      <c r="G74" s="41" t="n">
        <f aca="false">E74*F74</f>
        <v>0</v>
      </c>
      <c r="H74" s="34" t="n">
        <v>1543</v>
      </c>
      <c r="I74" s="41" t="n">
        <f aca="false">E74*H74</f>
        <v>1543</v>
      </c>
      <c r="J74" s="41" t="n">
        <f aca="false">G74+I74</f>
        <v>1543</v>
      </c>
    </row>
    <row r="75" s="28" customFormat="true" ht="38" hidden="false" customHeight="false" outlineLevel="0" collapsed="false">
      <c r="A75" s="36" t="s">
        <v>236</v>
      </c>
      <c r="B75" s="37" t="s">
        <v>274</v>
      </c>
      <c r="C75" s="38" t="s">
        <v>495</v>
      </c>
      <c r="D75" s="39" t="s">
        <v>77</v>
      </c>
      <c r="E75" s="40" t="n">
        <v>180</v>
      </c>
      <c r="F75" s="41"/>
      <c r="G75" s="41" t="n">
        <f aca="false">E75*F75</f>
        <v>0</v>
      </c>
      <c r="H75" s="34" t="n">
        <v>309</v>
      </c>
      <c r="I75" s="41" t="n">
        <f aca="false">E75*H75</f>
        <v>55620</v>
      </c>
      <c r="J75" s="41" t="n">
        <f aca="false">G75+I75</f>
        <v>55620</v>
      </c>
    </row>
    <row r="76" s="28" customFormat="true" ht="38" hidden="false" customHeight="false" outlineLevel="0" collapsed="false">
      <c r="A76" s="36" t="s">
        <v>239</v>
      </c>
      <c r="B76" s="37" t="s">
        <v>274</v>
      </c>
      <c r="C76" s="38" t="s">
        <v>283</v>
      </c>
      <c r="D76" s="39" t="s">
        <v>77</v>
      </c>
      <c r="E76" s="40" t="n">
        <v>10</v>
      </c>
      <c r="F76" s="41"/>
      <c r="G76" s="41" t="n">
        <f aca="false">E76*F76</f>
        <v>0</v>
      </c>
      <c r="H76" s="34" t="n">
        <v>309</v>
      </c>
      <c r="I76" s="41" t="n">
        <f aca="false">E76*H76</f>
        <v>3090</v>
      </c>
      <c r="J76" s="41" t="n">
        <f aca="false">G76+I76</f>
        <v>3090</v>
      </c>
    </row>
    <row r="77" s="28" customFormat="true" ht="38" hidden="false" customHeight="false" outlineLevel="0" collapsed="false">
      <c r="A77" s="36" t="s">
        <v>242</v>
      </c>
      <c r="B77" s="37" t="s">
        <v>274</v>
      </c>
      <c r="C77" s="38" t="s">
        <v>285</v>
      </c>
      <c r="D77" s="39" t="s">
        <v>77</v>
      </c>
      <c r="E77" s="40" t="n">
        <v>10</v>
      </c>
      <c r="F77" s="41"/>
      <c r="G77" s="41" t="n">
        <f aca="false">E77*F77</f>
        <v>0</v>
      </c>
      <c r="H77" s="34" t="n">
        <v>309</v>
      </c>
      <c r="I77" s="41" t="n">
        <f aca="false">E77*H77</f>
        <v>3090</v>
      </c>
      <c r="J77" s="41" t="n">
        <f aca="false">G77+I77</f>
        <v>3090</v>
      </c>
    </row>
    <row r="78" s="28" customFormat="true" ht="38" hidden="false" customHeight="false" outlineLevel="0" collapsed="false">
      <c r="A78" s="36" t="s">
        <v>245</v>
      </c>
      <c r="B78" s="37" t="s">
        <v>379</v>
      </c>
      <c r="C78" s="38" t="s">
        <v>496</v>
      </c>
      <c r="D78" s="39" t="s">
        <v>77</v>
      </c>
      <c r="E78" s="40" t="n">
        <v>154</v>
      </c>
      <c r="F78" s="41"/>
      <c r="G78" s="41" t="n">
        <f aca="false">E78*F78</f>
        <v>0</v>
      </c>
      <c r="H78" s="34" t="n">
        <v>1543</v>
      </c>
      <c r="I78" s="41" t="n">
        <f aca="false">E78*H78</f>
        <v>237622</v>
      </c>
      <c r="J78" s="41" t="n">
        <f aca="false">G78+I78</f>
        <v>237622</v>
      </c>
    </row>
    <row r="79" s="28" customFormat="true" ht="38" hidden="false" customHeight="false" outlineLevel="0" collapsed="false">
      <c r="A79" s="36" t="s">
        <v>247</v>
      </c>
      <c r="B79" s="37" t="s">
        <v>384</v>
      </c>
      <c r="C79" s="38" t="s">
        <v>497</v>
      </c>
      <c r="D79" s="39" t="s">
        <v>77</v>
      </c>
      <c r="E79" s="40" t="n">
        <v>308</v>
      </c>
      <c r="F79" s="41"/>
      <c r="G79" s="41" t="n">
        <f aca="false">E79*F79</f>
        <v>0</v>
      </c>
      <c r="H79" s="34" t="n">
        <v>309</v>
      </c>
      <c r="I79" s="41" t="n">
        <f aca="false">E79*H79</f>
        <v>95172</v>
      </c>
      <c r="J79" s="41" t="n">
        <f aca="false">G79+I79</f>
        <v>95172</v>
      </c>
    </row>
    <row r="80" s="28" customFormat="true" ht="38" hidden="false" customHeight="false" outlineLevel="0" collapsed="false">
      <c r="A80" s="36" t="s">
        <v>250</v>
      </c>
      <c r="B80" s="37" t="s">
        <v>498</v>
      </c>
      <c r="C80" s="38" t="s">
        <v>388</v>
      </c>
      <c r="D80" s="39" t="s">
        <v>77</v>
      </c>
      <c r="E80" s="40" t="n">
        <v>2400</v>
      </c>
      <c r="F80" s="41"/>
      <c r="G80" s="41" t="n">
        <f aca="false">E80*F80</f>
        <v>0</v>
      </c>
      <c r="H80" s="34" t="n">
        <v>16.5</v>
      </c>
      <c r="I80" s="41" t="n">
        <f aca="false">E80*H80</f>
        <v>39600</v>
      </c>
      <c r="J80" s="41" t="n">
        <f aca="false">G80+I80</f>
        <v>39600</v>
      </c>
    </row>
    <row r="81" s="28" customFormat="true" ht="38" hidden="false" customHeight="false" outlineLevel="0" collapsed="false">
      <c r="A81" s="36" t="s">
        <v>252</v>
      </c>
      <c r="B81" s="37" t="s">
        <v>498</v>
      </c>
      <c r="C81" s="38" t="s">
        <v>499</v>
      </c>
      <c r="D81" s="39" t="s">
        <v>77</v>
      </c>
      <c r="E81" s="40" t="n">
        <v>2400</v>
      </c>
      <c r="F81" s="41"/>
      <c r="G81" s="41" t="n">
        <f aca="false">E81*F81</f>
        <v>0</v>
      </c>
      <c r="H81" s="34" t="n">
        <v>16.5</v>
      </c>
      <c r="I81" s="41" t="n">
        <f aca="false">E81*H81</f>
        <v>39600</v>
      </c>
      <c r="J81" s="41" t="n">
        <f aca="false">G81+I81</f>
        <v>39600</v>
      </c>
    </row>
    <row r="82" s="28" customFormat="true" ht="38" hidden="false" customHeight="false" outlineLevel="0" collapsed="false">
      <c r="A82" s="36" t="s">
        <v>255</v>
      </c>
      <c r="B82" s="37" t="s">
        <v>498</v>
      </c>
      <c r="C82" s="38" t="s">
        <v>393</v>
      </c>
      <c r="D82" s="39" t="s">
        <v>77</v>
      </c>
      <c r="E82" s="40" t="n">
        <v>2400</v>
      </c>
      <c r="F82" s="41"/>
      <c r="G82" s="41" t="n">
        <f aca="false">E82*F82</f>
        <v>0</v>
      </c>
      <c r="H82" s="34" t="n">
        <v>16.5</v>
      </c>
      <c r="I82" s="41" t="n">
        <f aca="false">E82*H82</f>
        <v>39600</v>
      </c>
      <c r="J82" s="41" t="n">
        <f aca="false">G82+I82</f>
        <v>39600</v>
      </c>
    </row>
    <row r="83" s="28" customFormat="true" ht="38" hidden="false" customHeight="false" outlineLevel="0" collapsed="false">
      <c r="A83" s="36" t="s">
        <v>258</v>
      </c>
      <c r="B83" s="37" t="s">
        <v>498</v>
      </c>
      <c r="C83" s="38" t="s">
        <v>500</v>
      </c>
      <c r="D83" s="39" t="s">
        <v>77</v>
      </c>
      <c r="E83" s="40" t="n">
        <v>214</v>
      </c>
      <c r="F83" s="41"/>
      <c r="G83" s="41" t="n">
        <f aca="false">E83*F83</f>
        <v>0</v>
      </c>
      <c r="H83" s="34" t="n">
        <v>16.5</v>
      </c>
      <c r="I83" s="41" t="n">
        <f aca="false">E83*H83</f>
        <v>3531</v>
      </c>
      <c r="J83" s="41" t="n">
        <f aca="false">G83+I83</f>
        <v>3531</v>
      </c>
    </row>
    <row r="84" s="28" customFormat="true" ht="38" hidden="false" customHeight="false" outlineLevel="0" collapsed="false">
      <c r="A84" s="36" t="s">
        <v>259</v>
      </c>
      <c r="B84" s="37" t="s">
        <v>316</v>
      </c>
      <c r="C84" s="38" t="s">
        <v>501</v>
      </c>
      <c r="D84" s="39" t="s">
        <v>77</v>
      </c>
      <c r="E84" s="40" t="n">
        <v>214</v>
      </c>
      <c r="F84" s="41"/>
      <c r="G84" s="41" t="n">
        <f aca="false">E84*F84</f>
        <v>0</v>
      </c>
      <c r="H84" s="34" t="n">
        <v>16.5</v>
      </c>
      <c r="I84" s="41" t="n">
        <f aca="false">E84*H84</f>
        <v>3531</v>
      </c>
      <c r="J84" s="41" t="n">
        <f aca="false">G84+I84</f>
        <v>3531</v>
      </c>
    </row>
    <row r="85" s="35" customFormat="true" ht="20" hidden="false" customHeight="false" outlineLevel="0" collapsed="false">
      <c r="A85" s="29" t="s">
        <v>262</v>
      </c>
      <c r="B85" s="30" t="s">
        <v>287</v>
      </c>
      <c r="C85" s="31" t="s">
        <v>288</v>
      </c>
      <c r="D85" s="32" t="s">
        <v>74</v>
      </c>
      <c r="E85" s="42" t="n">
        <v>0.48</v>
      </c>
      <c r="F85" s="34"/>
      <c r="G85" s="34" t="n">
        <f aca="false">E85*F85</f>
        <v>0</v>
      </c>
      <c r="H85" s="34" t="n">
        <v>0</v>
      </c>
      <c r="I85" s="34" t="n">
        <f aca="false">E85*H85</f>
        <v>0</v>
      </c>
      <c r="J85" s="34" t="n">
        <f aca="false">G85+I85</f>
        <v>0</v>
      </c>
    </row>
    <row r="86" s="28" customFormat="true" ht="38" hidden="false" customHeight="false" outlineLevel="0" collapsed="false">
      <c r="A86" s="36" t="s">
        <v>265</v>
      </c>
      <c r="B86" s="37" t="s">
        <v>502</v>
      </c>
      <c r="C86" s="38" t="s">
        <v>503</v>
      </c>
      <c r="D86" s="39" t="s">
        <v>77</v>
      </c>
      <c r="E86" s="40" t="n">
        <v>48</v>
      </c>
      <c r="F86" s="41"/>
      <c r="G86" s="41" t="n">
        <f aca="false">E86*F86</f>
        <v>0</v>
      </c>
      <c r="H86" s="34" t="n">
        <v>309</v>
      </c>
      <c r="I86" s="41" t="n">
        <f aca="false">E86*H86</f>
        <v>14832</v>
      </c>
      <c r="J86" s="41" t="n">
        <f aca="false">G86+I86</f>
        <v>14832</v>
      </c>
    </row>
    <row r="87" s="28" customFormat="true" ht="38" hidden="false" customHeight="false" outlineLevel="0" collapsed="false">
      <c r="A87" s="36" t="s">
        <v>269</v>
      </c>
      <c r="B87" s="37" t="s">
        <v>504</v>
      </c>
      <c r="C87" s="38" t="s">
        <v>314</v>
      </c>
      <c r="D87" s="39" t="s">
        <v>77</v>
      </c>
      <c r="E87" s="40" t="n">
        <v>96</v>
      </c>
      <c r="F87" s="41"/>
      <c r="G87" s="41" t="n">
        <f aca="false">E87*F87</f>
        <v>0</v>
      </c>
      <c r="H87" s="34" t="n">
        <v>1543</v>
      </c>
      <c r="I87" s="41" t="n">
        <f aca="false">E87*H87</f>
        <v>148128</v>
      </c>
      <c r="J87" s="41" t="n">
        <f aca="false">G87+I87</f>
        <v>148128</v>
      </c>
    </row>
    <row r="88" s="28" customFormat="true" ht="38" hidden="false" customHeight="false" outlineLevel="0" collapsed="false">
      <c r="A88" s="36" t="s">
        <v>273</v>
      </c>
      <c r="B88" s="37" t="s">
        <v>498</v>
      </c>
      <c r="C88" s="38" t="s">
        <v>317</v>
      </c>
      <c r="D88" s="39" t="s">
        <v>77</v>
      </c>
      <c r="E88" s="40" t="n">
        <v>96</v>
      </c>
      <c r="F88" s="41"/>
      <c r="G88" s="41" t="n">
        <f aca="false">E88*F88</f>
        <v>0</v>
      </c>
      <c r="H88" s="34" t="n">
        <v>16.5</v>
      </c>
      <c r="I88" s="41" t="n">
        <f aca="false">E88*H88</f>
        <v>1584</v>
      </c>
      <c r="J88" s="41" t="n">
        <f aca="false">G88+I88</f>
        <v>1584</v>
      </c>
    </row>
    <row r="89" s="28" customFormat="true" ht="38" hidden="false" customHeight="false" outlineLevel="0" collapsed="false">
      <c r="A89" s="36" t="s">
        <v>276</v>
      </c>
      <c r="B89" s="37" t="s">
        <v>498</v>
      </c>
      <c r="C89" s="38" t="s">
        <v>505</v>
      </c>
      <c r="D89" s="39" t="s">
        <v>77</v>
      </c>
      <c r="E89" s="40" t="n">
        <v>96</v>
      </c>
      <c r="F89" s="41"/>
      <c r="G89" s="41" t="n">
        <f aca="false">E89*F89</f>
        <v>0</v>
      </c>
      <c r="H89" s="34" t="n">
        <v>16.5</v>
      </c>
      <c r="I89" s="41" t="n">
        <f aca="false">E89*H89</f>
        <v>1584</v>
      </c>
      <c r="J89" s="41" t="n">
        <f aca="false">G89+I89</f>
        <v>1584</v>
      </c>
    </row>
    <row r="90" s="28" customFormat="true" ht="38" hidden="false" customHeight="false" outlineLevel="0" collapsed="false">
      <c r="A90" s="36" t="s">
        <v>278</v>
      </c>
      <c r="B90" s="37" t="s">
        <v>498</v>
      </c>
      <c r="C90" s="38" t="s">
        <v>322</v>
      </c>
      <c r="D90" s="39" t="s">
        <v>77</v>
      </c>
      <c r="E90" s="40" t="n">
        <v>96</v>
      </c>
      <c r="F90" s="41"/>
      <c r="G90" s="41" t="n">
        <f aca="false">E90*F90</f>
        <v>0</v>
      </c>
      <c r="H90" s="34" t="n">
        <v>16.5</v>
      </c>
      <c r="I90" s="41" t="n">
        <f aca="false">E90*H90</f>
        <v>1584</v>
      </c>
      <c r="J90" s="41" t="n">
        <f aca="false">G90+I90</f>
        <v>1584</v>
      </c>
    </row>
    <row r="91" s="28" customFormat="true" ht="38" hidden="false" customHeight="false" outlineLevel="0" collapsed="false">
      <c r="A91" s="36" t="s">
        <v>280</v>
      </c>
      <c r="B91" s="37" t="s">
        <v>327</v>
      </c>
      <c r="C91" s="38" t="s">
        <v>328</v>
      </c>
      <c r="D91" s="39" t="s">
        <v>77</v>
      </c>
      <c r="E91" s="40" t="n">
        <v>60</v>
      </c>
      <c r="F91" s="41"/>
      <c r="G91" s="41" t="n">
        <f aca="false">E91*F91</f>
        <v>0</v>
      </c>
      <c r="H91" s="34" t="n">
        <v>4628</v>
      </c>
      <c r="I91" s="41" t="n">
        <f aca="false">E91*H91</f>
        <v>277680</v>
      </c>
      <c r="J91" s="41" t="n">
        <f aca="false">G91+I91</f>
        <v>277680</v>
      </c>
    </row>
    <row r="92" s="35" customFormat="true" ht="15" hidden="false" customHeight="false" outlineLevel="0" collapsed="false">
      <c r="A92" s="29" t="s">
        <v>282</v>
      </c>
      <c r="B92" s="30" t="s">
        <v>263</v>
      </c>
      <c r="C92" s="31" t="s">
        <v>264</v>
      </c>
      <c r="D92" s="32" t="s">
        <v>87</v>
      </c>
      <c r="E92" s="44" t="n">
        <v>5.5</v>
      </c>
      <c r="F92" s="34"/>
      <c r="G92" s="34" t="n">
        <f aca="false">E92*F92</f>
        <v>0</v>
      </c>
      <c r="H92" s="34" t="n">
        <v>0</v>
      </c>
      <c r="I92" s="34" t="n">
        <f aca="false">E92*H92</f>
        <v>0</v>
      </c>
      <c r="J92" s="34" t="n">
        <f aca="false">G92+I92</f>
        <v>0</v>
      </c>
    </row>
    <row r="93" s="28" customFormat="true" ht="38" hidden="false" customHeight="false" outlineLevel="0" collapsed="false">
      <c r="A93" s="36" t="s">
        <v>284</v>
      </c>
      <c r="B93" s="37" t="s">
        <v>266</v>
      </c>
      <c r="C93" s="38" t="s">
        <v>506</v>
      </c>
      <c r="D93" s="39" t="s">
        <v>93</v>
      </c>
      <c r="E93" s="40" t="n">
        <v>515</v>
      </c>
      <c r="F93" s="41"/>
      <c r="G93" s="41" t="n">
        <f aca="false">E93*F93</f>
        <v>0</v>
      </c>
      <c r="H93" s="34" t="n">
        <v>159</v>
      </c>
      <c r="I93" s="41" t="n">
        <f aca="false">E93*H93</f>
        <v>81885</v>
      </c>
      <c r="J93" s="41" t="n">
        <f aca="false">G93+I93</f>
        <v>81885</v>
      </c>
    </row>
    <row r="94" s="28" customFormat="true" ht="38" hidden="false" customHeight="false" outlineLevel="0" collapsed="false">
      <c r="A94" s="36" t="s">
        <v>286</v>
      </c>
      <c r="B94" s="37" t="s">
        <v>266</v>
      </c>
      <c r="C94" s="38" t="s">
        <v>507</v>
      </c>
      <c r="D94" s="39" t="s">
        <v>93</v>
      </c>
      <c r="E94" s="45" t="n">
        <v>51.5</v>
      </c>
      <c r="F94" s="41"/>
      <c r="G94" s="41" t="n">
        <f aca="false">E94*F94</f>
        <v>0</v>
      </c>
      <c r="H94" s="34" t="n">
        <v>309</v>
      </c>
      <c r="I94" s="41" t="n">
        <f aca="false">E94*H94</f>
        <v>15913.5</v>
      </c>
      <c r="J94" s="41" t="n">
        <f aca="false">G94+I94</f>
        <v>15913.5</v>
      </c>
    </row>
    <row r="95" s="28" customFormat="true" ht="38" hidden="false" customHeight="false" outlineLevel="0" collapsed="false">
      <c r="A95" s="36" t="s">
        <v>289</v>
      </c>
      <c r="B95" s="37" t="s">
        <v>444</v>
      </c>
      <c r="C95" s="38" t="s">
        <v>335</v>
      </c>
      <c r="D95" s="39" t="s">
        <v>77</v>
      </c>
      <c r="E95" s="40" t="n">
        <v>15</v>
      </c>
      <c r="F95" s="41"/>
      <c r="G95" s="41" t="n">
        <f aca="false">E95*F95</f>
        <v>0</v>
      </c>
      <c r="H95" s="34" t="n">
        <v>3085</v>
      </c>
      <c r="I95" s="41" t="n">
        <f aca="false">E95*H95</f>
        <v>46275</v>
      </c>
      <c r="J95" s="41" t="n">
        <f aca="false">G95+I95</f>
        <v>46275</v>
      </c>
    </row>
    <row r="96" s="28" customFormat="true" ht="38" hidden="false" customHeight="false" outlineLevel="0" collapsed="false">
      <c r="A96" s="36" t="s">
        <v>292</v>
      </c>
      <c r="B96" s="37" t="s">
        <v>338</v>
      </c>
      <c r="C96" s="38" t="s">
        <v>339</v>
      </c>
      <c r="D96" s="39" t="s">
        <v>77</v>
      </c>
      <c r="E96" s="40" t="n">
        <v>200</v>
      </c>
      <c r="F96" s="41"/>
      <c r="G96" s="41" t="n">
        <f aca="false">E96*F96</f>
        <v>0</v>
      </c>
      <c r="H96" s="34" t="n">
        <v>16.5</v>
      </c>
      <c r="I96" s="41" t="n">
        <f aca="false">E96*H96</f>
        <v>3300</v>
      </c>
      <c r="J96" s="41" t="n">
        <f aca="false">G96+I96</f>
        <v>3300</v>
      </c>
    </row>
    <row r="97" s="28" customFormat="true" ht="38" hidden="false" customHeight="false" outlineLevel="0" collapsed="false">
      <c r="A97" s="36" t="s">
        <v>295</v>
      </c>
      <c r="B97" s="37" t="s">
        <v>486</v>
      </c>
      <c r="C97" s="38" t="s">
        <v>449</v>
      </c>
      <c r="D97" s="39" t="s">
        <v>77</v>
      </c>
      <c r="E97" s="40" t="n">
        <v>400</v>
      </c>
      <c r="F97" s="41"/>
      <c r="G97" s="41" t="n">
        <f aca="false">E97*F97</f>
        <v>0</v>
      </c>
      <c r="H97" s="34" t="n">
        <v>159</v>
      </c>
      <c r="I97" s="41" t="n">
        <f aca="false">E97*H97</f>
        <v>63600</v>
      </c>
      <c r="J97" s="41" t="n">
        <f aca="false">G97+I97</f>
        <v>63600</v>
      </c>
    </row>
    <row r="98" s="28" customFormat="true" ht="38" hidden="false" customHeight="false" outlineLevel="0" collapsed="false">
      <c r="A98" s="36" t="s">
        <v>298</v>
      </c>
      <c r="B98" s="37" t="s">
        <v>486</v>
      </c>
      <c r="C98" s="38" t="s">
        <v>451</v>
      </c>
      <c r="D98" s="39" t="s">
        <v>77</v>
      </c>
      <c r="E98" s="40" t="n">
        <v>435</v>
      </c>
      <c r="F98" s="41"/>
      <c r="G98" s="41" t="n">
        <f aca="false">E98*F98</f>
        <v>0</v>
      </c>
      <c r="H98" s="34" t="n">
        <v>309</v>
      </c>
      <c r="I98" s="41" t="n">
        <f aca="false">E98*H98</f>
        <v>134415</v>
      </c>
      <c r="J98" s="41" t="n">
        <f aca="false">G98+I98</f>
        <v>134415</v>
      </c>
    </row>
    <row r="99" s="28" customFormat="true" ht="38" hidden="false" customHeight="false" outlineLevel="0" collapsed="false">
      <c r="A99" s="36" t="s">
        <v>301</v>
      </c>
      <c r="B99" s="37" t="s">
        <v>508</v>
      </c>
      <c r="C99" s="38" t="s">
        <v>453</v>
      </c>
      <c r="D99" s="39" t="s">
        <v>77</v>
      </c>
      <c r="E99" s="40" t="n">
        <v>435</v>
      </c>
      <c r="F99" s="41"/>
      <c r="G99" s="41" t="n">
        <f aca="false">E99*F99</f>
        <v>0</v>
      </c>
      <c r="H99" s="34" t="n">
        <v>309</v>
      </c>
      <c r="I99" s="41" t="n">
        <f aca="false">E99*H99</f>
        <v>134415</v>
      </c>
      <c r="J99" s="41" t="n">
        <f aca="false">G99+I99</f>
        <v>134415</v>
      </c>
    </row>
    <row r="100" s="28" customFormat="true" ht="38" hidden="false" customHeight="false" outlineLevel="0" collapsed="false">
      <c r="A100" s="36" t="s">
        <v>304</v>
      </c>
      <c r="B100" s="37" t="s">
        <v>344</v>
      </c>
      <c r="C100" s="38" t="s">
        <v>345</v>
      </c>
      <c r="D100" s="39" t="s">
        <v>77</v>
      </c>
      <c r="E100" s="40" t="n">
        <v>435</v>
      </c>
      <c r="F100" s="41"/>
      <c r="G100" s="41" t="n">
        <f aca="false">E100*F100</f>
        <v>0</v>
      </c>
      <c r="H100" s="34" t="n">
        <v>309</v>
      </c>
      <c r="I100" s="41" t="n">
        <f aca="false">E100*H100</f>
        <v>134415</v>
      </c>
      <c r="J100" s="41" t="n">
        <f aca="false">G100+I100</f>
        <v>134415</v>
      </c>
    </row>
    <row r="101" s="28" customFormat="true" ht="38" hidden="false" customHeight="false" outlineLevel="0" collapsed="false">
      <c r="A101" s="36" t="s">
        <v>307</v>
      </c>
      <c r="B101" s="37" t="s">
        <v>344</v>
      </c>
      <c r="C101" s="38" t="s">
        <v>347</v>
      </c>
      <c r="D101" s="39" t="s">
        <v>77</v>
      </c>
      <c r="E101" s="40" t="n">
        <v>870</v>
      </c>
      <c r="F101" s="41"/>
      <c r="G101" s="41" t="n">
        <f aca="false">E101*F101</f>
        <v>0</v>
      </c>
      <c r="H101" s="34" t="n">
        <v>309</v>
      </c>
      <c r="I101" s="41" t="n">
        <f aca="false">E101*H101</f>
        <v>268830</v>
      </c>
      <c r="J101" s="41" t="n">
        <f aca="false">G101+I101</f>
        <v>268830</v>
      </c>
    </row>
    <row r="102" s="28" customFormat="true" ht="38" hidden="false" customHeight="false" outlineLevel="0" collapsed="false">
      <c r="A102" s="36" t="s">
        <v>309</v>
      </c>
      <c r="B102" s="37" t="s">
        <v>344</v>
      </c>
      <c r="C102" s="38" t="s">
        <v>349</v>
      </c>
      <c r="D102" s="39" t="s">
        <v>77</v>
      </c>
      <c r="E102" s="40" t="n">
        <v>870</v>
      </c>
      <c r="F102" s="41"/>
      <c r="G102" s="41" t="n">
        <f aca="false">E102*F102</f>
        <v>0</v>
      </c>
      <c r="H102" s="34" t="n">
        <v>309</v>
      </c>
      <c r="I102" s="41" t="n">
        <f aca="false">E102*H102</f>
        <v>268830</v>
      </c>
      <c r="J102" s="41" t="n">
        <f aca="false">G102+I102</f>
        <v>268830</v>
      </c>
    </row>
    <row r="103" s="28" customFormat="true" ht="38" hidden="false" customHeight="false" outlineLevel="0" collapsed="false">
      <c r="A103" s="36" t="s">
        <v>310</v>
      </c>
      <c r="B103" s="37" t="s">
        <v>351</v>
      </c>
      <c r="C103" s="38" t="s">
        <v>352</v>
      </c>
      <c r="D103" s="39" t="s">
        <v>77</v>
      </c>
      <c r="E103" s="40" t="n">
        <v>870</v>
      </c>
      <c r="F103" s="41"/>
      <c r="G103" s="41" t="n">
        <f aca="false">E103*F103</f>
        <v>0</v>
      </c>
      <c r="H103" s="34" t="n">
        <v>16.5</v>
      </c>
      <c r="I103" s="41" t="n">
        <f aca="false">E103*H103</f>
        <v>14355</v>
      </c>
      <c r="J103" s="41" t="n">
        <f aca="false">G103+I103</f>
        <v>14355</v>
      </c>
    </row>
    <row r="104" s="35" customFormat="true" ht="29" hidden="false" customHeight="false" outlineLevel="0" collapsed="false">
      <c r="A104" s="29" t="s">
        <v>312</v>
      </c>
      <c r="B104" s="30" t="s">
        <v>354</v>
      </c>
      <c r="C104" s="31" t="s">
        <v>355</v>
      </c>
      <c r="D104" s="32" t="s">
        <v>87</v>
      </c>
      <c r="E104" s="44" t="n">
        <v>0.2</v>
      </c>
      <c r="F104" s="34"/>
      <c r="G104" s="34" t="n">
        <f aca="false">E104*F104</f>
        <v>0</v>
      </c>
      <c r="H104" s="34" t="n">
        <v>0</v>
      </c>
      <c r="I104" s="34" t="n">
        <f aca="false">E104*H104</f>
        <v>0</v>
      </c>
      <c r="J104" s="34" t="n">
        <f aca="false">G104+I104</f>
        <v>0</v>
      </c>
    </row>
    <row r="105" s="28" customFormat="true" ht="38" hidden="false" customHeight="false" outlineLevel="0" collapsed="false">
      <c r="A105" s="36" t="s">
        <v>315</v>
      </c>
      <c r="B105" s="37" t="s">
        <v>357</v>
      </c>
      <c r="C105" s="38" t="s">
        <v>358</v>
      </c>
      <c r="D105" s="39" t="s">
        <v>93</v>
      </c>
      <c r="E105" s="45" t="n">
        <v>20.6</v>
      </c>
      <c r="F105" s="41"/>
      <c r="G105" s="41" t="n">
        <f aca="false">E105*F105</f>
        <v>0</v>
      </c>
      <c r="H105" s="34" t="n">
        <v>1543</v>
      </c>
      <c r="I105" s="41" t="n">
        <f aca="false">E105*H105</f>
        <v>31785.8</v>
      </c>
      <c r="J105" s="41" t="n">
        <f aca="false">G105+I105</f>
        <v>31785.8</v>
      </c>
    </row>
    <row r="106" s="28" customFormat="true" ht="15" hidden="false" customHeight="false" outlineLevel="0" collapsed="false">
      <c r="A106" s="25" t="s">
        <v>509</v>
      </c>
      <c r="B106" s="26"/>
      <c r="C106" s="26"/>
      <c r="D106" s="26"/>
      <c r="E106" s="27"/>
      <c r="F106" s="41"/>
      <c r="G106" s="41" t="n">
        <f aca="false">E106*F106</f>
        <v>0</v>
      </c>
      <c r="H106" s="34" t="n">
        <v>0</v>
      </c>
      <c r="I106" s="41" t="n">
        <f aca="false">E106*H106</f>
        <v>0</v>
      </c>
      <c r="J106" s="41" t="n">
        <f aca="false">G106+I106</f>
        <v>0</v>
      </c>
    </row>
    <row r="107" s="35" customFormat="true" ht="29" hidden="false" customHeight="false" outlineLevel="0" collapsed="false">
      <c r="A107" s="29" t="s">
        <v>318</v>
      </c>
      <c r="B107" s="30" t="s">
        <v>361</v>
      </c>
      <c r="C107" s="31" t="s">
        <v>362</v>
      </c>
      <c r="D107" s="32" t="s">
        <v>272</v>
      </c>
      <c r="E107" s="56" t="n">
        <v>4.00922</v>
      </c>
      <c r="F107" s="34"/>
      <c r="G107" s="34" t="n">
        <f aca="false">E107*F107</f>
        <v>0</v>
      </c>
      <c r="H107" s="34" t="n">
        <v>0</v>
      </c>
      <c r="I107" s="34" t="n">
        <f aca="false">E107*H107</f>
        <v>0</v>
      </c>
      <c r="J107" s="34" t="n">
        <f aca="false">G107+I107</f>
        <v>0</v>
      </c>
    </row>
    <row r="108" s="28" customFormat="true" ht="38" hidden="false" customHeight="false" outlineLevel="0" collapsed="false">
      <c r="A108" s="36" t="s">
        <v>321</v>
      </c>
      <c r="B108" s="37" t="s">
        <v>274</v>
      </c>
      <c r="C108" s="38" t="s">
        <v>364</v>
      </c>
      <c r="D108" s="39" t="s">
        <v>77</v>
      </c>
      <c r="E108" s="40" t="n">
        <v>90</v>
      </c>
      <c r="F108" s="41"/>
      <c r="G108" s="41" t="n">
        <f aca="false">E108*F108</f>
        <v>0</v>
      </c>
      <c r="H108" s="34" t="n">
        <v>4628</v>
      </c>
      <c r="I108" s="41" t="n">
        <f aca="false">E108*H108</f>
        <v>416520</v>
      </c>
      <c r="J108" s="41" t="n">
        <f aca="false">G108+I108</f>
        <v>416520</v>
      </c>
    </row>
    <row r="109" s="28" customFormat="true" ht="38" hidden="false" customHeight="false" outlineLevel="0" collapsed="false">
      <c r="A109" s="36" t="s">
        <v>323</v>
      </c>
      <c r="B109" s="37" t="s">
        <v>367</v>
      </c>
      <c r="C109" s="38" t="s">
        <v>368</v>
      </c>
      <c r="D109" s="39" t="s">
        <v>77</v>
      </c>
      <c r="E109" s="40" t="n">
        <v>5</v>
      </c>
      <c r="F109" s="41"/>
      <c r="G109" s="41" t="n">
        <f aca="false">E109*F109</f>
        <v>0</v>
      </c>
      <c r="H109" s="34" t="n">
        <v>1543</v>
      </c>
      <c r="I109" s="41" t="n">
        <f aca="false">E109*H109</f>
        <v>7715</v>
      </c>
      <c r="J109" s="41" t="n">
        <f aca="false">G109+I109</f>
        <v>7715</v>
      </c>
    </row>
    <row r="110" s="28" customFormat="true" ht="38" hidden="false" customHeight="false" outlineLevel="0" collapsed="false">
      <c r="A110" s="36" t="s">
        <v>326</v>
      </c>
      <c r="B110" s="37" t="s">
        <v>274</v>
      </c>
      <c r="C110" s="38" t="s">
        <v>371</v>
      </c>
      <c r="D110" s="39" t="s">
        <v>77</v>
      </c>
      <c r="E110" s="40" t="n">
        <v>1</v>
      </c>
      <c r="F110" s="41"/>
      <c r="G110" s="41" t="n">
        <f aca="false">E110*F110</f>
        <v>0</v>
      </c>
      <c r="H110" s="34" t="n">
        <v>1543</v>
      </c>
      <c r="I110" s="41" t="n">
        <f aca="false">E110*H110</f>
        <v>1543</v>
      </c>
      <c r="J110" s="41" t="n">
        <f aca="false">G110+I110</f>
        <v>1543</v>
      </c>
    </row>
    <row r="111" s="28" customFormat="true" ht="38" hidden="false" customHeight="false" outlineLevel="0" collapsed="false">
      <c r="A111" s="36" t="s">
        <v>329</v>
      </c>
      <c r="B111" s="37" t="s">
        <v>274</v>
      </c>
      <c r="C111" s="38" t="s">
        <v>510</v>
      </c>
      <c r="D111" s="39" t="s">
        <v>77</v>
      </c>
      <c r="E111" s="40" t="n">
        <v>210</v>
      </c>
      <c r="F111" s="41"/>
      <c r="G111" s="41" t="n">
        <f aca="false">E111*F111</f>
        <v>0</v>
      </c>
      <c r="H111" s="34" t="n">
        <v>309</v>
      </c>
      <c r="I111" s="41" t="n">
        <f aca="false">E111*H111</f>
        <v>64890</v>
      </c>
      <c r="J111" s="41" t="n">
        <f aca="false">G111+I111</f>
        <v>64890</v>
      </c>
    </row>
    <row r="112" s="28" customFormat="true" ht="38" hidden="false" customHeight="false" outlineLevel="0" collapsed="false">
      <c r="A112" s="36" t="s">
        <v>330</v>
      </c>
      <c r="B112" s="37" t="s">
        <v>274</v>
      </c>
      <c r="C112" s="38" t="s">
        <v>375</v>
      </c>
      <c r="D112" s="39" t="s">
        <v>77</v>
      </c>
      <c r="E112" s="40" t="n">
        <v>15</v>
      </c>
      <c r="F112" s="41"/>
      <c r="G112" s="41" t="n">
        <f aca="false">E112*F112</f>
        <v>0</v>
      </c>
      <c r="H112" s="34" t="n">
        <v>309</v>
      </c>
      <c r="I112" s="41" t="n">
        <f aca="false">E112*H112</f>
        <v>4635</v>
      </c>
      <c r="J112" s="41" t="n">
        <f aca="false">G112+I112</f>
        <v>4635</v>
      </c>
    </row>
    <row r="113" s="28" customFormat="true" ht="38" hidden="false" customHeight="false" outlineLevel="0" collapsed="false">
      <c r="A113" s="36" t="s">
        <v>333</v>
      </c>
      <c r="B113" s="37" t="s">
        <v>274</v>
      </c>
      <c r="C113" s="38" t="s">
        <v>285</v>
      </c>
      <c r="D113" s="39" t="s">
        <v>77</v>
      </c>
      <c r="E113" s="40" t="n">
        <v>15</v>
      </c>
      <c r="F113" s="41"/>
      <c r="G113" s="41" t="n">
        <f aca="false">E113*F113</f>
        <v>0</v>
      </c>
      <c r="H113" s="34" t="n">
        <v>309</v>
      </c>
      <c r="I113" s="41" t="n">
        <f aca="false">E113*H113</f>
        <v>4635</v>
      </c>
      <c r="J113" s="41" t="n">
        <f aca="false">G113+I113</f>
        <v>4635</v>
      </c>
    </row>
    <row r="114" s="28" customFormat="true" ht="38" hidden="false" customHeight="false" outlineLevel="0" collapsed="false">
      <c r="A114" s="36" t="s">
        <v>337</v>
      </c>
      <c r="B114" s="37" t="s">
        <v>379</v>
      </c>
      <c r="C114" s="38" t="s">
        <v>380</v>
      </c>
      <c r="D114" s="39" t="s">
        <v>77</v>
      </c>
      <c r="E114" s="40" t="n">
        <v>180</v>
      </c>
      <c r="F114" s="41"/>
      <c r="G114" s="41" t="n">
        <f aca="false">E114*F114</f>
        <v>0</v>
      </c>
      <c r="H114" s="34" t="n">
        <v>1543</v>
      </c>
      <c r="I114" s="41" t="n">
        <f aca="false">E114*H114</f>
        <v>277740</v>
      </c>
      <c r="J114" s="41" t="n">
        <f aca="false">G114+I114</f>
        <v>277740</v>
      </c>
    </row>
    <row r="115" s="28" customFormat="true" ht="38" hidden="false" customHeight="false" outlineLevel="0" collapsed="false">
      <c r="A115" s="36" t="s">
        <v>340</v>
      </c>
      <c r="B115" s="37" t="s">
        <v>384</v>
      </c>
      <c r="C115" s="38" t="s">
        <v>497</v>
      </c>
      <c r="D115" s="39" t="s">
        <v>77</v>
      </c>
      <c r="E115" s="40" t="n">
        <v>360</v>
      </c>
      <c r="F115" s="41"/>
      <c r="G115" s="41" t="n">
        <f aca="false">E115*F115</f>
        <v>0</v>
      </c>
      <c r="H115" s="34" t="n">
        <v>309</v>
      </c>
      <c r="I115" s="41" t="n">
        <f aca="false">E115*H115</f>
        <v>111240</v>
      </c>
      <c r="J115" s="41" t="n">
        <f aca="false">G115+I115</f>
        <v>111240</v>
      </c>
    </row>
    <row r="116" s="28" customFormat="true" ht="38" hidden="false" customHeight="false" outlineLevel="0" collapsed="false">
      <c r="A116" s="36" t="s">
        <v>343</v>
      </c>
      <c r="B116" s="37" t="s">
        <v>387</v>
      </c>
      <c r="C116" s="38" t="s">
        <v>388</v>
      </c>
      <c r="D116" s="39" t="s">
        <v>77</v>
      </c>
      <c r="E116" s="40" t="n">
        <v>2800</v>
      </c>
      <c r="F116" s="41"/>
      <c r="G116" s="41" t="n">
        <f aca="false">E116*F116</f>
        <v>0</v>
      </c>
      <c r="H116" s="34" t="n">
        <v>16.5</v>
      </c>
      <c r="I116" s="41" t="n">
        <f aca="false">E116*H116</f>
        <v>46200</v>
      </c>
      <c r="J116" s="41" t="n">
        <f aca="false">G116+I116</f>
        <v>46200</v>
      </c>
    </row>
    <row r="117" s="28" customFormat="true" ht="38" hidden="false" customHeight="false" outlineLevel="0" collapsed="false">
      <c r="A117" s="36" t="s">
        <v>346</v>
      </c>
      <c r="B117" s="37" t="s">
        <v>316</v>
      </c>
      <c r="C117" s="38" t="s">
        <v>390</v>
      </c>
      <c r="D117" s="39" t="s">
        <v>77</v>
      </c>
      <c r="E117" s="40" t="n">
        <v>2800</v>
      </c>
      <c r="F117" s="41"/>
      <c r="G117" s="41" t="n">
        <f aca="false">E117*F117</f>
        <v>0</v>
      </c>
      <c r="H117" s="34" t="n">
        <v>16.5</v>
      </c>
      <c r="I117" s="41" t="n">
        <f aca="false">E117*H117</f>
        <v>46200</v>
      </c>
      <c r="J117" s="41" t="n">
        <f aca="false">G117+I117</f>
        <v>46200</v>
      </c>
    </row>
    <row r="118" s="28" customFormat="true" ht="38" hidden="false" customHeight="false" outlineLevel="0" collapsed="false">
      <c r="A118" s="36" t="s">
        <v>348</v>
      </c>
      <c r="B118" s="37" t="s">
        <v>392</v>
      </c>
      <c r="C118" s="38" t="s">
        <v>393</v>
      </c>
      <c r="D118" s="39" t="s">
        <v>77</v>
      </c>
      <c r="E118" s="40" t="n">
        <v>2800</v>
      </c>
      <c r="F118" s="41"/>
      <c r="G118" s="41" t="n">
        <f aca="false">E118*F118</f>
        <v>0</v>
      </c>
      <c r="H118" s="34" t="n">
        <v>16.5</v>
      </c>
      <c r="I118" s="41" t="n">
        <f aca="false">E118*H118</f>
        <v>46200</v>
      </c>
      <c r="J118" s="41" t="n">
        <f aca="false">G118+I118</f>
        <v>46200</v>
      </c>
    </row>
    <row r="119" s="35" customFormat="true" ht="20" hidden="false" customHeight="false" outlineLevel="0" collapsed="false">
      <c r="A119" s="29" t="s">
        <v>350</v>
      </c>
      <c r="B119" s="30" t="s">
        <v>287</v>
      </c>
      <c r="C119" s="31" t="s">
        <v>288</v>
      </c>
      <c r="D119" s="32" t="s">
        <v>74</v>
      </c>
      <c r="E119" s="44" t="n">
        <v>0.4</v>
      </c>
      <c r="F119" s="34"/>
      <c r="G119" s="34" t="n">
        <f aca="false">E119*F119</f>
        <v>0</v>
      </c>
      <c r="H119" s="34" t="n">
        <v>0</v>
      </c>
      <c r="I119" s="34" t="n">
        <f aca="false">E119*H119</f>
        <v>0</v>
      </c>
      <c r="J119" s="34" t="n">
        <f aca="false">G119+I119</f>
        <v>0</v>
      </c>
    </row>
    <row r="120" s="28" customFormat="true" ht="38" hidden="false" customHeight="false" outlineLevel="0" collapsed="false">
      <c r="A120" s="36" t="s">
        <v>353</v>
      </c>
      <c r="B120" s="37" t="s">
        <v>511</v>
      </c>
      <c r="C120" s="38" t="s">
        <v>423</v>
      </c>
      <c r="D120" s="39" t="s">
        <v>77</v>
      </c>
      <c r="E120" s="40" t="n">
        <v>40</v>
      </c>
      <c r="F120" s="41"/>
      <c r="G120" s="41" t="n">
        <f aca="false">E120*F120</f>
        <v>0</v>
      </c>
      <c r="H120" s="34" t="n">
        <v>1543</v>
      </c>
      <c r="I120" s="41" t="n">
        <f aca="false">E120*H120</f>
        <v>61720</v>
      </c>
      <c r="J120" s="41" t="n">
        <f aca="false">G120+I120</f>
        <v>61720</v>
      </c>
    </row>
    <row r="121" s="28" customFormat="true" ht="38" hidden="false" customHeight="false" outlineLevel="0" collapsed="false">
      <c r="A121" s="36" t="s">
        <v>356</v>
      </c>
      <c r="B121" s="37" t="s">
        <v>412</v>
      </c>
      <c r="C121" s="38" t="s">
        <v>413</v>
      </c>
      <c r="D121" s="39" t="s">
        <v>77</v>
      </c>
      <c r="E121" s="40" t="n">
        <v>80</v>
      </c>
      <c r="F121" s="41"/>
      <c r="G121" s="41" t="n">
        <f aca="false">E121*F121</f>
        <v>0</v>
      </c>
      <c r="H121" s="34" t="n">
        <v>309</v>
      </c>
      <c r="I121" s="41" t="n">
        <f aca="false">E121*H121</f>
        <v>24720</v>
      </c>
      <c r="J121" s="41" t="n">
        <f aca="false">G121+I121</f>
        <v>24720</v>
      </c>
    </row>
    <row r="122" s="28" customFormat="true" ht="38" hidden="false" customHeight="false" outlineLevel="0" collapsed="false">
      <c r="A122" s="36" t="s">
        <v>360</v>
      </c>
      <c r="B122" s="37" t="s">
        <v>415</v>
      </c>
      <c r="C122" s="38" t="s">
        <v>416</v>
      </c>
      <c r="D122" s="39" t="s">
        <v>77</v>
      </c>
      <c r="E122" s="40" t="n">
        <v>80</v>
      </c>
      <c r="F122" s="41"/>
      <c r="G122" s="41" t="n">
        <f aca="false">E122*F122</f>
        <v>0</v>
      </c>
      <c r="H122" s="34" t="n">
        <v>309</v>
      </c>
      <c r="I122" s="41" t="n">
        <f aca="false">E122*H122</f>
        <v>24720</v>
      </c>
      <c r="J122" s="41" t="n">
        <f aca="false">G122+I122</f>
        <v>24720</v>
      </c>
    </row>
    <row r="123" s="28" customFormat="true" ht="38" hidden="false" customHeight="false" outlineLevel="0" collapsed="false">
      <c r="A123" s="36" t="s">
        <v>363</v>
      </c>
      <c r="B123" s="37" t="s">
        <v>316</v>
      </c>
      <c r="C123" s="38" t="s">
        <v>418</v>
      </c>
      <c r="D123" s="39" t="s">
        <v>77</v>
      </c>
      <c r="E123" s="40" t="n">
        <v>320</v>
      </c>
      <c r="F123" s="41"/>
      <c r="G123" s="41" t="n">
        <f aca="false">E123*F123</f>
        <v>0</v>
      </c>
      <c r="H123" s="34" t="n">
        <v>16.5</v>
      </c>
      <c r="I123" s="41" t="n">
        <f aca="false">E123*H123</f>
        <v>5280</v>
      </c>
      <c r="J123" s="41" t="n">
        <f aca="false">G123+I123</f>
        <v>5280</v>
      </c>
    </row>
    <row r="124" s="28" customFormat="true" ht="38" hidden="false" customHeight="false" outlineLevel="0" collapsed="false">
      <c r="A124" s="36" t="s">
        <v>365</v>
      </c>
      <c r="B124" s="37" t="s">
        <v>392</v>
      </c>
      <c r="C124" s="38" t="s">
        <v>420</v>
      </c>
      <c r="D124" s="39" t="s">
        <v>77</v>
      </c>
      <c r="E124" s="40" t="n">
        <v>160</v>
      </c>
      <c r="F124" s="41"/>
      <c r="G124" s="41" t="n">
        <f aca="false">E124*F124</f>
        <v>0</v>
      </c>
      <c r="H124" s="34" t="n">
        <v>16.5</v>
      </c>
      <c r="I124" s="41" t="n">
        <f aca="false">E124*H124</f>
        <v>2640</v>
      </c>
      <c r="J124" s="41" t="n">
        <f aca="false">G124+I124</f>
        <v>2640</v>
      </c>
    </row>
    <row r="125" s="35" customFormat="true" ht="20" hidden="false" customHeight="false" outlineLevel="0" collapsed="false">
      <c r="A125" s="29" t="s">
        <v>366</v>
      </c>
      <c r="B125" s="30" t="s">
        <v>512</v>
      </c>
      <c r="C125" s="31" t="s">
        <v>513</v>
      </c>
      <c r="D125" s="32" t="s">
        <v>74</v>
      </c>
      <c r="E125" s="42" t="n">
        <v>1.07</v>
      </c>
      <c r="F125" s="34"/>
      <c r="G125" s="34" t="n">
        <f aca="false">E125*F125</f>
        <v>0</v>
      </c>
      <c r="H125" s="34" t="n">
        <v>0</v>
      </c>
      <c r="I125" s="34" t="n">
        <f aca="false">E125*H125</f>
        <v>0</v>
      </c>
      <c r="J125" s="34" t="n">
        <f aca="false">G125+I125</f>
        <v>0</v>
      </c>
    </row>
    <row r="126" s="28" customFormat="true" ht="38" hidden="false" customHeight="false" outlineLevel="0" collapsed="false">
      <c r="A126" s="36" t="s">
        <v>369</v>
      </c>
      <c r="B126" s="37" t="s">
        <v>511</v>
      </c>
      <c r="C126" s="38" t="s">
        <v>397</v>
      </c>
      <c r="D126" s="39" t="s">
        <v>77</v>
      </c>
      <c r="E126" s="40" t="n">
        <v>107</v>
      </c>
      <c r="F126" s="41"/>
      <c r="G126" s="41" t="n">
        <f aca="false">E126*F126</f>
        <v>0</v>
      </c>
      <c r="H126" s="34" t="n">
        <v>3085</v>
      </c>
      <c r="I126" s="41" t="n">
        <f aca="false">E126*H126</f>
        <v>330095</v>
      </c>
      <c r="J126" s="41" t="n">
        <f aca="false">G126+I126</f>
        <v>330095</v>
      </c>
    </row>
    <row r="127" s="28" customFormat="true" ht="38" hidden="false" customHeight="false" outlineLevel="0" collapsed="false">
      <c r="A127" s="36" t="s">
        <v>370</v>
      </c>
      <c r="B127" s="37" t="s">
        <v>399</v>
      </c>
      <c r="C127" s="38" t="s">
        <v>400</v>
      </c>
      <c r="D127" s="39" t="s">
        <v>77</v>
      </c>
      <c r="E127" s="40" t="n">
        <v>214</v>
      </c>
      <c r="F127" s="41"/>
      <c r="G127" s="41" t="n">
        <f aca="false">E127*F127</f>
        <v>0</v>
      </c>
      <c r="H127" s="34" t="n">
        <v>7714</v>
      </c>
      <c r="I127" s="41" t="n">
        <f aca="false">E127*H127</f>
        <v>1650796</v>
      </c>
      <c r="J127" s="41" t="n">
        <f aca="false">G127+I127</f>
        <v>1650796</v>
      </c>
    </row>
    <row r="128" s="28" customFormat="true" ht="38" hidden="false" customHeight="false" outlineLevel="0" collapsed="false">
      <c r="A128" s="36" t="s">
        <v>372</v>
      </c>
      <c r="B128" s="37" t="s">
        <v>387</v>
      </c>
      <c r="C128" s="38" t="s">
        <v>402</v>
      </c>
      <c r="D128" s="39" t="s">
        <v>77</v>
      </c>
      <c r="E128" s="40" t="n">
        <v>294</v>
      </c>
      <c r="F128" s="41"/>
      <c r="G128" s="41" t="n">
        <f aca="false">E128*F128</f>
        <v>0</v>
      </c>
      <c r="H128" s="34" t="n">
        <v>16.5</v>
      </c>
      <c r="I128" s="41" t="n">
        <f aca="false">E128*H128</f>
        <v>4851</v>
      </c>
      <c r="J128" s="41" t="n">
        <f aca="false">G128+I128</f>
        <v>4851</v>
      </c>
    </row>
    <row r="129" s="28" customFormat="true" ht="38" hidden="false" customHeight="false" outlineLevel="0" collapsed="false">
      <c r="A129" s="36" t="s">
        <v>374</v>
      </c>
      <c r="B129" s="37" t="s">
        <v>319</v>
      </c>
      <c r="C129" s="38" t="s">
        <v>404</v>
      </c>
      <c r="D129" s="39" t="s">
        <v>77</v>
      </c>
      <c r="E129" s="40" t="n">
        <v>428</v>
      </c>
      <c r="F129" s="41"/>
      <c r="G129" s="41" t="n">
        <f aca="false">E129*F129</f>
        <v>0</v>
      </c>
      <c r="H129" s="34" t="n">
        <v>16.5</v>
      </c>
      <c r="I129" s="41" t="n">
        <f aca="false">E129*H129</f>
        <v>7062</v>
      </c>
      <c r="J129" s="41" t="n">
        <f aca="false">G129+I129</f>
        <v>7062</v>
      </c>
    </row>
    <row r="130" s="28" customFormat="true" ht="38" hidden="false" customHeight="false" outlineLevel="0" collapsed="false">
      <c r="A130" s="36" t="s">
        <v>376</v>
      </c>
      <c r="B130" s="37" t="s">
        <v>316</v>
      </c>
      <c r="C130" s="38" t="s">
        <v>322</v>
      </c>
      <c r="D130" s="39" t="s">
        <v>77</v>
      </c>
      <c r="E130" s="40" t="n">
        <v>722</v>
      </c>
      <c r="F130" s="41"/>
      <c r="G130" s="41" t="n">
        <f aca="false">E130*F130</f>
        <v>0</v>
      </c>
      <c r="H130" s="34" t="n">
        <v>16.5</v>
      </c>
      <c r="I130" s="41" t="n">
        <f aca="false">E130*H130</f>
        <v>11913</v>
      </c>
      <c r="J130" s="41" t="n">
        <f aca="false">G130+I130</f>
        <v>11913</v>
      </c>
    </row>
    <row r="131" s="28" customFormat="true" ht="38" hidden="false" customHeight="false" outlineLevel="0" collapsed="false">
      <c r="A131" s="36" t="s">
        <v>378</v>
      </c>
      <c r="B131" s="37" t="s">
        <v>392</v>
      </c>
      <c r="C131" s="38" t="s">
        <v>407</v>
      </c>
      <c r="D131" s="39" t="s">
        <v>77</v>
      </c>
      <c r="E131" s="40" t="n">
        <v>428</v>
      </c>
      <c r="F131" s="41"/>
      <c r="G131" s="41" t="n">
        <f aca="false">E131*F131</f>
        <v>0</v>
      </c>
      <c r="H131" s="34" t="n">
        <v>16.5</v>
      </c>
      <c r="I131" s="41" t="n">
        <f aca="false">E131*H131</f>
        <v>7062</v>
      </c>
      <c r="J131" s="41" t="n">
        <f aca="false">G131+I131</f>
        <v>7062</v>
      </c>
    </row>
    <row r="132" s="35" customFormat="true" ht="20" hidden="false" customHeight="false" outlineLevel="0" collapsed="false">
      <c r="A132" s="29" t="s">
        <v>381</v>
      </c>
      <c r="B132" s="30" t="s">
        <v>512</v>
      </c>
      <c r="C132" s="31" t="s">
        <v>513</v>
      </c>
      <c r="D132" s="32" t="s">
        <v>74</v>
      </c>
      <c r="E132" s="44" t="n">
        <v>0.2</v>
      </c>
      <c r="F132" s="34"/>
      <c r="G132" s="34" t="n">
        <f aca="false">E132*F132</f>
        <v>0</v>
      </c>
      <c r="H132" s="34" t="n">
        <v>0</v>
      </c>
      <c r="I132" s="34" t="n">
        <f aca="false">E132*H132</f>
        <v>0</v>
      </c>
      <c r="J132" s="34" t="n">
        <f aca="false">G132+I132</f>
        <v>0</v>
      </c>
    </row>
    <row r="133" s="28" customFormat="true" ht="38" hidden="false" customHeight="false" outlineLevel="0" collapsed="false">
      <c r="A133" s="36" t="s">
        <v>383</v>
      </c>
      <c r="B133" s="37" t="s">
        <v>511</v>
      </c>
      <c r="C133" s="38" t="s">
        <v>423</v>
      </c>
      <c r="D133" s="39" t="s">
        <v>77</v>
      </c>
      <c r="E133" s="40" t="n">
        <v>20</v>
      </c>
      <c r="F133" s="41"/>
      <c r="G133" s="41" t="n">
        <f aca="false">E133*F133</f>
        <v>0</v>
      </c>
      <c r="H133" s="34" t="n">
        <v>1543</v>
      </c>
      <c r="I133" s="41" t="n">
        <f aca="false">E133*H133</f>
        <v>30860</v>
      </c>
      <c r="J133" s="41" t="n">
        <f aca="false">G133+I133</f>
        <v>30860</v>
      </c>
    </row>
    <row r="134" s="28" customFormat="true" ht="38" hidden="false" customHeight="false" outlineLevel="0" collapsed="false">
      <c r="A134" s="36" t="s">
        <v>386</v>
      </c>
      <c r="B134" s="37" t="s">
        <v>514</v>
      </c>
      <c r="C134" s="38" t="s">
        <v>400</v>
      </c>
      <c r="D134" s="39" t="s">
        <v>77</v>
      </c>
      <c r="E134" s="40" t="n">
        <v>40</v>
      </c>
      <c r="F134" s="41"/>
      <c r="G134" s="41" t="n">
        <f aca="false">E134*F134</f>
        <v>0</v>
      </c>
      <c r="H134" s="34" t="n">
        <v>7714</v>
      </c>
      <c r="I134" s="41" t="n">
        <f aca="false">E134*H134</f>
        <v>308560</v>
      </c>
      <c r="J134" s="41" t="n">
        <f aca="false">G134+I134</f>
        <v>308560</v>
      </c>
    </row>
    <row r="135" s="28" customFormat="true" ht="38" hidden="false" customHeight="false" outlineLevel="0" collapsed="false">
      <c r="A135" s="36" t="s">
        <v>389</v>
      </c>
      <c r="B135" s="37" t="s">
        <v>319</v>
      </c>
      <c r="C135" s="38" t="s">
        <v>404</v>
      </c>
      <c r="D135" s="39" t="s">
        <v>77</v>
      </c>
      <c r="E135" s="40" t="n">
        <v>80</v>
      </c>
      <c r="F135" s="41"/>
      <c r="G135" s="41" t="n">
        <f aca="false">E135*F135</f>
        <v>0</v>
      </c>
      <c r="H135" s="34" t="n">
        <v>16.5</v>
      </c>
      <c r="I135" s="41" t="n">
        <f aca="false">E135*H135</f>
        <v>1320</v>
      </c>
      <c r="J135" s="41" t="n">
        <f aca="false">G135+I135</f>
        <v>1320</v>
      </c>
    </row>
    <row r="136" s="28" customFormat="true" ht="38" hidden="false" customHeight="false" outlineLevel="0" collapsed="false">
      <c r="A136" s="36" t="s">
        <v>391</v>
      </c>
      <c r="B136" s="37" t="s">
        <v>316</v>
      </c>
      <c r="C136" s="38" t="s">
        <v>322</v>
      </c>
      <c r="D136" s="39" t="s">
        <v>77</v>
      </c>
      <c r="E136" s="40" t="n">
        <v>80</v>
      </c>
      <c r="F136" s="41"/>
      <c r="G136" s="41" t="n">
        <f aca="false">E136*F136</f>
        <v>0</v>
      </c>
      <c r="H136" s="34" t="n">
        <v>16.5</v>
      </c>
      <c r="I136" s="41" t="n">
        <f aca="false">E136*H136</f>
        <v>1320</v>
      </c>
      <c r="J136" s="41" t="n">
        <f aca="false">G136+I136</f>
        <v>1320</v>
      </c>
    </row>
    <row r="137" s="28" customFormat="true" ht="38" hidden="false" customHeight="false" outlineLevel="0" collapsed="false">
      <c r="A137" s="36" t="s">
        <v>394</v>
      </c>
      <c r="B137" s="37" t="s">
        <v>392</v>
      </c>
      <c r="C137" s="38" t="s">
        <v>407</v>
      </c>
      <c r="D137" s="39" t="s">
        <v>77</v>
      </c>
      <c r="E137" s="40" t="n">
        <v>80</v>
      </c>
      <c r="F137" s="41"/>
      <c r="G137" s="41" t="n">
        <f aca="false">E137*F137</f>
        <v>0</v>
      </c>
      <c r="H137" s="34" t="n">
        <v>16.5</v>
      </c>
      <c r="I137" s="41" t="n">
        <f aca="false">E137*H137</f>
        <v>1320</v>
      </c>
      <c r="J137" s="41" t="n">
        <f aca="false">G137+I137</f>
        <v>1320</v>
      </c>
    </row>
    <row r="138" s="35" customFormat="true" ht="20" hidden="false" customHeight="false" outlineLevel="0" collapsed="false">
      <c r="A138" s="29" t="s">
        <v>395</v>
      </c>
      <c r="B138" s="30" t="s">
        <v>512</v>
      </c>
      <c r="C138" s="31" t="s">
        <v>513</v>
      </c>
      <c r="D138" s="32" t="s">
        <v>74</v>
      </c>
      <c r="E138" s="42" t="n">
        <v>0.71</v>
      </c>
      <c r="F138" s="34"/>
      <c r="G138" s="34" t="n">
        <f aca="false">E138*F138</f>
        <v>0</v>
      </c>
      <c r="H138" s="34" t="n">
        <v>0</v>
      </c>
      <c r="I138" s="34" t="n">
        <f aca="false">E138*H138</f>
        <v>0</v>
      </c>
      <c r="J138" s="34" t="n">
        <f aca="false">G138+I138</f>
        <v>0</v>
      </c>
    </row>
    <row r="139" s="28" customFormat="true" ht="38" hidden="false" customHeight="false" outlineLevel="0" collapsed="false">
      <c r="A139" s="36" t="s">
        <v>398</v>
      </c>
      <c r="B139" s="37" t="s">
        <v>396</v>
      </c>
      <c r="C139" s="38" t="s">
        <v>430</v>
      </c>
      <c r="D139" s="39" t="s">
        <v>77</v>
      </c>
      <c r="E139" s="40" t="n">
        <v>71</v>
      </c>
      <c r="F139" s="41"/>
      <c r="G139" s="41" t="n">
        <f aca="false">E139*F139</f>
        <v>0</v>
      </c>
      <c r="H139" s="34" t="n">
        <v>3085</v>
      </c>
      <c r="I139" s="41" t="n">
        <f aca="false">E139*H139</f>
        <v>219035</v>
      </c>
      <c r="J139" s="41" t="n">
        <f aca="false">G139+I139</f>
        <v>219035</v>
      </c>
    </row>
    <row r="140" s="28" customFormat="true" ht="38" hidden="false" customHeight="false" outlineLevel="0" collapsed="false">
      <c r="A140" s="36" t="s">
        <v>401</v>
      </c>
      <c r="B140" s="37" t="s">
        <v>313</v>
      </c>
      <c r="C140" s="38" t="s">
        <v>314</v>
      </c>
      <c r="D140" s="39" t="s">
        <v>77</v>
      </c>
      <c r="E140" s="40" t="n">
        <v>142</v>
      </c>
      <c r="F140" s="41"/>
      <c r="G140" s="41" t="n">
        <f aca="false">E140*F140</f>
        <v>0</v>
      </c>
      <c r="H140" s="34" t="n">
        <v>1543</v>
      </c>
      <c r="I140" s="41" t="n">
        <f aca="false">E140*H140</f>
        <v>219106</v>
      </c>
      <c r="J140" s="41" t="n">
        <f aca="false">G140+I140</f>
        <v>219106</v>
      </c>
    </row>
    <row r="141" s="28" customFormat="true" ht="38" hidden="false" customHeight="false" outlineLevel="0" collapsed="false">
      <c r="A141" s="36" t="s">
        <v>403</v>
      </c>
      <c r="B141" s="37" t="s">
        <v>316</v>
      </c>
      <c r="C141" s="38" t="s">
        <v>317</v>
      </c>
      <c r="D141" s="39" t="s">
        <v>77</v>
      </c>
      <c r="E141" s="40" t="n">
        <v>142</v>
      </c>
      <c r="F141" s="41"/>
      <c r="G141" s="41" t="n">
        <f aca="false">E141*F141</f>
        <v>0</v>
      </c>
      <c r="H141" s="34" t="n">
        <v>16.5</v>
      </c>
      <c r="I141" s="41" t="n">
        <f aca="false">E141*H141</f>
        <v>2343</v>
      </c>
      <c r="J141" s="41" t="n">
        <f aca="false">G141+I141</f>
        <v>2343</v>
      </c>
    </row>
    <row r="142" s="28" customFormat="true" ht="38" hidden="false" customHeight="false" outlineLevel="0" collapsed="false">
      <c r="A142" s="36" t="s">
        <v>405</v>
      </c>
      <c r="B142" s="37" t="s">
        <v>319</v>
      </c>
      <c r="C142" s="38" t="s">
        <v>320</v>
      </c>
      <c r="D142" s="39" t="s">
        <v>77</v>
      </c>
      <c r="E142" s="40" t="n">
        <v>142</v>
      </c>
      <c r="F142" s="41"/>
      <c r="G142" s="41" t="n">
        <f aca="false">E142*F142</f>
        <v>0</v>
      </c>
      <c r="H142" s="34" t="n">
        <v>16.5</v>
      </c>
      <c r="I142" s="41" t="n">
        <f aca="false">E142*H142</f>
        <v>2343</v>
      </c>
      <c r="J142" s="41" t="n">
        <f aca="false">G142+I142</f>
        <v>2343</v>
      </c>
    </row>
    <row r="143" s="28" customFormat="true" ht="38" hidden="false" customHeight="false" outlineLevel="0" collapsed="false">
      <c r="A143" s="36" t="s">
        <v>406</v>
      </c>
      <c r="B143" s="37" t="s">
        <v>316</v>
      </c>
      <c r="C143" s="38" t="s">
        <v>322</v>
      </c>
      <c r="D143" s="39" t="s">
        <v>77</v>
      </c>
      <c r="E143" s="40" t="n">
        <v>142</v>
      </c>
      <c r="F143" s="41"/>
      <c r="G143" s="41" t="n">
        <f aca="false">E143*F143</f>
        <v>0</v>
      </c>
      <c r="H143" s="34" t="n">
        <v>16.5</v>
      </c>
      <c r="I143" s="41" t="n">
        <f aca="false">E143*H143</f>
        <v>2343</v>
      </c>
      <c r="J143" s="41" t="n">
        <f aca="false">G143+I143</f>
        <v>2343</v>
      </c>
    </row>
    <row r="144" s="35" customFormat="true" ht="15" hidden="false" customHeight="false" outlineLevel="0" collapsed="false">
      <c r="A144" s="29" t="s">
        <v>408</v>
      </c>
      <c r="B144" s="30" t="s">
        <v>263</v>
      </c>
      <c r="C144" s="31" t="s">
        <v>264</v>
      </c>
      <c r="D144" s="32" t="s">
        <v>87</v>
      </c>
      <c r="E144" s="44" t="n">
        <v>6.2</v>
      </c>
      <c r="F144" s="34"/>
      <c r="G144" s="34" t="n">
        <f aca="false">E144*F144</f>
        <v>0</v>
      </c>
      <c r="H144" s="34" t="n">
        <v>0</v>
      </c>
      <c r="I144" s="34" t="n">
        <f aca="false">E144*H144</f>
        <v>0</v>
      </c>
      <c r="J144" s="34" t="n">
        <f aca="false">G144+I144</f>
        <v>0</v>
      </c>
    </row>
    <row r="145" s="28" customFormat="true" ht="38" hidden="false" customHeight="false" outlineLevel="0" collapsed="false">
      <c r="A145" s="36" t="s">
        <v>411</v>
      </c>
      <c r="B145" s="37" t="s">
        <v>266</v>
      </c>
      <c r="C145" s="38" t="s">
        <v>437</v>
      </c>
      <c r="D145" s="39" t="s">
        <v>93</v>
      </c>
      <c r="E145" s="40" t="n">
        <v>412</v>
      </c>
      <c r="F145" s="41"/>
      <c r="G145" s="41" t="n">
        <f aca="false">E145*F145</f>
        <v>0</v>
      </c>
      <c r="H145" s="34" t="n">
        <v>159</v>
      </c>
      <c r="I145" s="41" t="n">
        <f aca="false">E145*H145</f>
        <v>65508</v>
      </c>
      <c r="J145" s="41" t="n">
        <f aca="false">G145+I145</f>
        <v>65508</v>
      </c>
    </row>
    <row r="146" s="28" customFormat="true" ht="38" hidden="false" customHeight="false" outlineLevel="0" collapsed="false">
      <c r="A146" s="36" t="s">
        <v>414</v>
      </c>
      <c r="B146" s="37" t="s">
        <v>266</v>
      </c>
      <c r="C146" s="38" t="s">
        <v>515</v>
      </c>
      <c r="D146" s="39" t="s">
        <v>93</v>
      </c>
      <c r="E146" s="45" t="n">
        <v>226.6</v>
      </c>
      <c r="F146" s="41"/>
      <c r="G146" s="41" t="n">
        <f aca="false">E146*F146</f>
        <v>0</v>
      </c>
      <c r="H146" s="34" t="n">
        <v>309</v>
      </c>
      <c r="I146" s="41" t="n">
        <f aca="false">E146*H146</f>
        <v>70019.4</v>
      </c>
      <c r="J146" s="41" t="n">
        <f aca="false">G146+I146</f>
        <v>70019.4</v>
      </c>
    </row>
    <row r="147" s="35" customFormat="true" ht="15" hidden="false" customHeight="false" outlineLevel="0" collapsed="false">
      <c r="A147" s="29" t="s">
        <v>417</v>
      </c>
      <c r="B147" s="30" t="s">
        <v>439</v>
      </c>
      <c r="C147" s="31" t="s">
        <v>440</v>
      </c>
      <c r="D147" s="32" t="s">
        <v>87</v>
      </c>
      <c r="E147" s="44" t="n">
        <v>0.1</v>
      </c>
      <c r="F147" s="34"/>
      <c r="G147" s="34" t="n">
        <f aca="false">E147*F147</f>
        <v>0</v>
      </c>
      <c r="H147" s="34" t="n">
        <v>0</v>
      </c>
      <c r="I147" s="34" t="n">
        <f aca="false">E147*H147</f>
        <v>0</v>
      </c>
      <c r="J147" s="34" t="n">
        <f aca="false">G147+I147</f>
        <v>0</v>
      </c>
    </row>
    <row r="148" s="28" customFormat="true" ht="38" hidden="false" customHeight="false" outlineLevel="0" collapsed="false">
      <c r="A148" s="36" t="s">
        <v>419</v>
      </c>
      <c r="B148" s="37" t="s">
        <v>266</v>
      </c>
      <c r="C148" s="38" t="s">
        <v>442</v>
      </c>
      <c r="D148" s="39" t="s">
        <v>93</v>
      </c>
      <c r="E148" s="45" t="n">
        <v>10.3</v>
      </c>
      <c r="F148" s="41"/>
      <c r="G148" s="41" t="n">
        <f aca="false">E148*F148</f>
        <v>0</v>
      </c>
      <c r="H148" s="34" t="n">
        <v>309</v>
      </c>
      <c r="I148" s="41" t="n">
        <f aca="false">E148*H148</f>
        <v>3182.7</v>
      </c>
      <c r="J148" s="41" t="n">
        <f aca="false">G148+I148</f>
        <v>3182.7</v>
      </c>
    </row>
    <row r="149" s="28" customFormat="true" ht="38" hidden="false" customHeight="false" outlineLevel="0" collapsed="false">
      <c r="A149" s="36" t="s">
        <v>421</v>
      </c>
      <c r="B149" s="37" t="s">
        <v>444</v>
      </c>
      <c r="C149" s="38" t="s">
        <v>335</v>
      </c>
      <c r="D149" s="39" t="s">
        <v>336</v>
      </c>
      <c r="E149" s="40" t="n">
        <v>20</v>
      </c>
      <c r="F149" s="41"/>
      <c r="G149" s="41" t="n">
        <f aca="false">E149*F149</f>
        <v>0</v>
      </c>
      <c r="H149" s="34" t="n">
        <v>16.5</v>
      </c>
      <c r="I149" s="41" t="n">
        <f aca="false">E149*H149</f>
        <v>330</v>
      </c>
      <c r="J149" s="41" t="n">
        <f aca="false">G149+I149</f>
        <v>330</v>
      </c>
    </row>
    <row r="150" s="28" customFormat="true" ht="38" hidden="false" customHeight="false" outlineLevel="0" collapsed="false">
      <c r="A150" s="36" t="s">
        <v>422</v>
      </c>
      <c r="B150" s="37" t="s">
        <v>446</v>
      </c>
      <c r="C150" s="38" t="s">
        <v>339</v>
      </c>
      <c r="D150" s="39" t="s">
        <v>77</v>
      </c>
      <c r="E150" s="40" t="n">
        <v>100</v>
      </c>
      <c r="F150" s="41"/>
      <c r="G150" s="41" t="n">
        <f aca="false">E150*F150</f>
        <v>0</v>
      </c>
      <c r="H150" s="34" t="n">
        <v>16.5</v>
      </c>
      <c r="I150" s="41" t="n">
        <f aca="false">E150*H150</f>
        <v>1650</v>
      </c>
      <c r="J150" s="41" t="n">
        <f aca="false">G150+I150</f>
        <v>1650</v>
      </c>
    </row>
    <row r="151" s="28" customFormat="true" ht="38" hidden="false" customHeight="false" outlineLevel="0" collapsed="false">
      <c r="A151" s="36" t="s">
        <v>424</v>
      </c>
      <c r="B151" s="37" t="s">
        <v>338</v>
      </c>
      <c r="C151" s="38" t="s">
        <v>516</v>
      </c>
      <c r="D151" s="39" t="s">
        <v>77</v>
      </c>
      <c r="E151" s="40" t="n">
        <v>140</v>
      </c>
      <c r="F151" s="41"/>
      <c r="G151" s="41" t="n">
        <f aca="false">E151*F151</f>
        <v>0</v>
      </c>
      <c r="H151" s="34" t="n">
        <v>31.9</v>
      </c>
      <c r="I151" s="41" t="n">
        <f aca="false">E151*H151</f>
        <v>4466</v>
      </c>
      <c r="J151" s="41" t="n">
        <f aca="false">G151+I151</f>
        <v>4466</v>
      </c>
    </row>
    <row r="152" s="28" customFormat="true" ht="38" hidden="false" customHeight="false" outlineLevel="0" collapsed="false">
      <c r="A152" s="36" t="s">
        <v>425</v>
      </c>
      <c r="B152" s="37" t="s">
        <v>338</v>
      </c>
      <c r="C152" s="38" t="s">
        <v>517</v>
      </c>
      <c r="D152" s="39" t="s">
        <v>77</v>
      </c>
      <c r="E152" s="40" t="n">
        <v>20</v>
      </c>
      <c r="F152" s="41"/>
      <c r="G152" s="41" t="n">
        <f aca="false">E152*F152</f>
        <v>0</v>
      </c>
      <c r="H152" s="34" t="n">
        <v>31.9</v>
      </c>
      <c r="I152" s="41" t="n">
        <f aca="false">E152*H152</f>
        <v>638</v>
      </c>
      <c r="J152" s="41" t="n">
        <f aca="false">G152+I152</f>
        <v>638</v>
      </c>
    </row>
    <row r="153" s="28" customFormat="true" ht="38" hidden="false" customHeight="false" outlineLevel="0" collapsed="false">
      <c r="A153" s="36" t="s">
        <v>426</v>
      </c>
      <c r="B153" s="37" t="s">
        <v>448</v>
      </c>
      <c r="C153" s="38" t="s">
        <v>449</v>
      </c>
      <c r="D153" s="39" t="s">
        <v>77</v>
      </c>
      <c r="E153" s="40" t="n">
        <v>520</v>
      </c>
      <c r="F153" s="41"/>
      <c r="G153" s="41" t="n">
        <f aca="false">E153*F153</f>
        <v>0</v>
      </c>
      <c r="H153" s="34" t="n">
        <v>309</v>
      </c>
      <c r="I153" s="41" t="n">
        <f aca="false">E153*H153</f>
        <v>160680</v>
      </c>
      <c r="J153" s="41" t="n">
        <f aca="false">G153+I153</f>
        <v>160680</v>
      </c>
    </row>
    <row r="154" s="28" customFormat="true" ht="38" hidden="false" customHeight="false" outlineLevel="0" collapsed="false">
      <c r="A154" s="36" t="s">
        <v>427</v>
      </c>
      <c r="B154" s="37" t="s">
        <v>415</v>
      </c>
      <c r="C154" s="38" t="s">
        <v>451</v>
      </c>
      <c r="D154" s="39" t="s">
        <v>77</v>
      </c>
      <c r="E154" s="40" t="n">
        <v>550</v>
      </c>
      <c r="F154" s="41"/>
      <c r="G154" s="41" t="n">
        <f aca="false">E154*F154</f>
        <v>0</v>
      </c>
      <c r="H154" s="34" t="n">
        <v>309</v>
      </c>
      <c r="I154" s="41" t="n">
        <f aca="false">E154*H154</f>
        <v>169950</v>
      </c>
      <c r="J154" s="41" t="n">
        <f aca="false">G154+I154</f>
        <v>169950</v>
      </c>
    </row>
    <row r="155" s="28" customFormat="true" ht="38" hidden="false" customHeight="false" outlineLevel="0" collapsed="false">
      <c r="A155" s="36" t="s">
        <v>428</v>
      </c>
      <c r="B155" s="37" t="s">
        <v>412</v>
      </c>
      <c r="C155" s="38" t="s">
        <v>453</v>
      </c>
      <c r="D155" s="39" t="s">
        <v>77</v>
      </c>
      <c r="E155" s="40" t="n">
        <v>550</v>
      </c>
      <c r="F155" s="41"/>
      <c r="G155" s="41" t="n">
        <f aca="false">E155*F155</f>
        <v>0</v>
      </c>
      <c r="H155" s="34" t="n">
        <v>309</v>
      </c>
      <c r="I155" s="41" t="n">
        <f aca="false">E155*H155</f>
        <v>169950</v>
      </c>
      <c r="J155" s="41" t="n">
        <f aca="false">G155+I155</f>
        <v>169950</v>
      </c>
    </row>
    <row r="156" s="28" customFormat="true" ht="38" hidden="false" customHeight="false" outlineLevel="0" collapsed="false">
      <c r="A156" s="36" t="s">
        <v>429</v>
      </c>
      <c r="B156" s="37" t="s">
        <v>455</v>
      </c>
      <c r="C156" s="38" t="s">
        <v>345</v>
      </c>
      <c r="D156" s="39" t="s">
        <v>77</v>
      </c>
      <c r="E156" s="40" t="n">
        <v>550</v>
      </c>
      <c r="F156" s="41"/>
      <c r="G156" s="41" t="n">
        <f aca="false">E156*F156</f>
        <v>0</v>
      </c>
      <c r="H156" s="34" t="n">
        <v>309</v>
      </c>
      <c r="I156" s="41" t="n">
        <f aca="false">E156*H156</f>
        <v>169950</v>
      </c>
      <c r="J156" s="41" t="n">
        <f aca="false">G156+I156</f>
        <v>169950</v>
      </c>
    </row>
    <row r="157" s="28" customFormat="true" ht="38" hidden="false" customHeight="false" outlineLevel="0" collapsed="false">
      <c r="A157" s="36" t="s">
        <v>431</v>
      </c>
      <c r="B157" s="37" t="s">
        <v>344</v>
      </c>
      <c r="C157" s="38" t="s">
        <v>347</v>
      </c>
      <c r="D157" s="39" t="s">
        <v>77</v>
      </c>
      <c r="E157" s="40" t="n">
        <v>1100</v>
      </c>
      <c r="F157" s="41"/>
      <c r="G157" s="41" t="n">
        <f aca="false">E157*F157</f>
        <v>0</v>
      </c>
      <c r="H157" s="34" t="n">
        <v>309</v>
      </c>
      <c r="I157" s="41" t="n">
        <f aca="false">E157*H157</f>
        <v>339900</v>
      </c>
      <c r="J157" s="41" t="n">
        <f aca="false">G157+I157</f>
        <v>339900</v>
      </c>
    </row>
    <row r="158" s="28" customFormat="true" ht="38" hidden="false" customHeight="false" outlineLevel="0" collapsed="false">
      <c r="A158" s="36" t="s">
        <v>432</v>
      </c>
      <c r="B158" s="37" t="s">
        <v>344</v>
      </c>
      <c r="C158" s="38" t="s">
        <v>349</v>
      </c>
      <c r="D158" s="39" t="s">
        <v>77</v>
      </c>
      <c r="E158" s="40" t="n">
        <v>1100</v>
      </c>
      <c r="F158" s="41"/>
      <c r="G158" s="41" t="n">
        <f aca="false">E158*F158</f>
        <v>0</v>
      </c>
      <c r="H158" s="34" t="n">
        <v>309</v>
      </c>
      <c r="I158" s="41" t="n">
        <f aca="false">E158*H158</f>
        <v>339900</v>
      </c>
      <c r="J158" s="41" t="n">
        <f aca="false">G158+I158</f>
        <v>339900</v>
      </c>
    </row>
    <row r="159" s="28" customFormat="true" ht="38" hidden="false" customHeight="false" outlineLevel="0" collapsed="false">
      <c r="A159" s="36" t="s">
        <v>433</v>
      </c>
      <c r="B159" s="37" t="s">
        <v>316</v>
      </c>
      <c r="C159" s="38" t="s">
        <v>352</v>
      </c>
      <c r="D159" s="39" t="s">
        <v>77</v>
      </c>
      <c r="E159" s="40" t="n">
        <v>1100</v>
      </c>
      <c r="F159" s="41"/>
      <c r="G159" s="41" t="n">
        <f aca="false">E159*F159</f>
        <v>0</v>
      </c>
      <c r="H159" s="34" t="n">
        <v>16.5</v>
      </c>
      <c r="I159" s="41" t="n">
        <f aca="false">E159*H159</f>
        <v>18150</v>
      </c>
      <c r="J159" s="41" t="n">
        <f aca="false">G159+I159</f>
        <v>18150</v>
      </c>
    </row>
    <row r="160" s="35" customFormat="true" ht="29" hidden="false" customHeight="false" outlineLevel="0" collapsed="false">
      <c r="A160" s="29" t="s">
        <v>434</v>
      </c>
      <c r="B160" s="30" t="s">
        <v>354</v>
      </c>
      <c r="C160" s="31" t="s">
        <v>355</v>
      </c>
      <c r="D160" s="32" t="s">
        <v>87</v>
      </c>
      <c r="E160" s="44" t="n">
        <v>0.2</v>
      </c>
      <c r="F160" s="34"/>
      <c r="G160" s="34" t="n">
        <f aca="false">E160*F160</f>
        <v>0</v>
      </c>
      <c r="H160" s="34" t="n">
        <v>0</v>
      </c>
      <c r="I160" s="34" t="n">
        <f aca="false">E160*H160</f>
        <v>0</v>
      </c>
      <c r="J160" s="34" t="n">
        <f aca="false">G160+I160</f>
        <v>0</v>
      </c>
    </row>
    <row r="161" s="28" customFormat="true" ht="38" hidden="false" customHeight="false" outlineLevel="0" collapsed="false">
      <c r="A161" s="36" t="s">
        <v>435</v>
      </c>
      <c r="B161" s="37" t="s">
        <v>461</v>
      </c>
      <c r="C161" s="38" t="s">
        <v>358</v>
      </c>
      <c r="D161" s="39" t="s">
        <v>93</v>
      </c>
      <c r="E161" s="45" t="n">
        <v>20.6</v>
      </c>
      <c r="F161" s="41"/>
      <c r="G161" s="41" t="n">
        <f aca="false">E161*F161</f>
        <v>0</v>
      </c>
      <c r="H161" s="34" t="n">
        <v>1543</v>
      </c>
      <c r="I161" s="41" t="n">
        <f aca="false">E161*H161</f>
        <v>31785.8</v>
      </c>
      <c r="J161" s="41" t="n">
        <f aca="false">G161+I161</f>
        <v>31785.8</v>
      </c>
    </row>
    <row r="162" s="59" customFormat="true" ht="15" hidden="false" customHeight="false" outlineLevel="0" collapsed="false">
      <c r="A162" s="57"/>
      <c r="B162" s="58"/>
      <c r="C162" s="58"/>
      <c r="D162" s="58"/>
      <c r="E162" s="57"/>
      <c r="G162" s="34" t="n">
        <f aca="false">SUM(G3:G161)</f>
        <v>0</v>
      </c>
      <c r="H162" s="34"/>
      <c r="I162" s="34" t="n">
        <f aca="false">SUM(I3:I161)</f>
        <v>17720593.046876</v>
      </c>
      <c r="J162" s="34" t="n">
        <f aca="false">SUM(J3:J161)</f>
        <v>17720593.046876</v>
      </c>
    </row>
    <row r="163" s="28" customFormat="true" ht="15" hidden="false" customHeight="false" outlineLevel="0" collapsed="false">
      <c r="A163" s="60"/>
      <c r="B163" s="61"/>
      <c r="C163" s="61"/>
      <c r="D163" s="61"/>
      <c r="E163" s="60"/>
    </row>
  </sheetData>
  <printOptions headings="false" gridLines="false" gridLinesSet="true" horizontalCentered="true" verticalCentered="false"/>
  <pageMargins left="0.39375" right="0.39375" top="0.354166666666667" bottom="0.314583333333333" header="0.511811023622047" footer="0.118055555555556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K180"/>
  <sheetViews>
    <sheetView showFormulas="false" showGridLines="true" showRowColHeaders="true" showZeros="true" rightToLeft="false" tabSelected="false" showOutlineSymbols="true" defaultGridColor="true" view="normal" topLeftCell="B1" colorId="64" zoomScale="141" zoomScaleNormal="141" zoomScalePageLayoutView="100" workbookViewId="0">
      <pane xSplit="0" ySplit="1" topLeftCell="A2" activePane="bottomLeft" state="frozen"/>
      <selection pane="topLeft" activeCell="B1" activeCellId="0" sqref="B1"/>
      <selection pane="bottomLeft" activeCell="H178" activeCellId="0" sqref="H178"/>
    </sheetView>
  </sheetViews>
  <sheetFormatPr defaultColWidth="9.1640625" defaultRowHeight="10.5" customHeight="true" zeroHeight="false" outlineLevelRow="0" outlineLevelCol="0"/>
  <cols>
    <col collapsed="false" customWidth="true" hidden="false" outlineLevel="0" max="1" min="1" style="20" width="8.67"/>
    <col collapsed="false" customWidth="true" hidden="false" outlineLevel="0" max="2" min="2" style="21" width="20.66"/>
    <col collapsed="false" customWidth="true" hidden="false" outlineLevel="0" max="3" min="3" style="21" width="40.67"/>
    <col collapsed="false" customWidth="true" hidden="false" outlineLevel="0" max="4" min="4" style="21" width="8.67"/>
    <col collapsed="false" customWidth="true" hidden="false" outlineLevel="0" max="5" min="5" style="20" width="8.67"/>
    <col collapsed="false" customWidth="true" hidden="false" outlineLevel="0" max="10" min="6" style="20" width="12.67"/>
    <col collapsed="false" customWidth="false" hidden="false" outlineLevel="0" max="16384" min="11" style="20" width="9.16"/>
  </cols>
  <sheetData>
    <row r="1" s="24" customFormat="true" ht="22" hidden="false" customHeight="false" outlineLevel="0" collapsed="false">
      <c r="A1" s="22" t="s">
        <v>0</v>
      </c>
      <c r="B1" s="22" t="s">
        <v>46</v>
      </c>
      <c r="C1" s="22" t="s">
        <v>47</v>
      </c>
      <c r="D1" s="23" t="s">
        <v>48</v>
      </c>
      <c r="E1" s="22" t="s">
        <v>49</v>
      </c>
      <c r="F1" s="22" t="s">
        <v>50</v>
      </c>
      <c r="G1" s="22" t="s">
        <v>51</v>
      </c>
      <c r="H1" s="22" t="s">
        <v>52</v>
      </c>
      <c r="I1" s="22" t="s">
        <v>53</v>
      </c>
      <c r="J1" s="22" t="s">
        <v>54</v>
      </c>
    </row>
    <row r="2" s="28" customFormat="true" ht="13.8" hidden="false" customHeight="false" outlineLevel="0" collapsed="false">
      <c r="A2" s="25" t="s">
        <v>518</v>
      </c>
      <c r="B2" s="26"/>
      <c r="C2" s="26"/>
      <c r="D2" s="26"/>
      <c r="E2" s="27"/>
    </row>
    <row r="3" s="35" customFormat="true" ht="29" hidden="false" customHeight="false" outlineLevel="0" collapsed="false">
      <c r="A3" s="29" t="s">
        <v>56</v>
      </c>
      <c r="B3" s="30" t="s">
        <v>519</v>
      </c>
      <c r="C3" s="31" t="s">
        <v>520</v>
      </c>
      <c r="D3" s="32" t="s">
        <v>59</v>
      </c>
      <c r="E3" s="33" t="n">
        <v>1</v>
      </c>
      <c r="F3" s="34"/>
      <c r="G3" s="34" t="n">
        <f aca="false">E3*F3</f>
        <v>0</v>
      </c>
      <c r="H3" s="34" t="n">
        <v>0</v>
      </c>
      <c r="I3" s="34" t="n">
        <f aca="false">E3*H3</f>
        <v>0</v>
      </c>
      <c r="J3" s="34" t="n">
        <f aca="false">G3+I3</f>
        <v>0</v>
      </c>
    </row>
    <row r="4" s="28" customFormat="true" ht="20" hidden="false" customHeight="false" outlineLevel="0" collapsed="false">
      <c r="A4" s="39" t="s">
        <v>60</v>
      </c>
      <c r="B4" s="37" t="s">
        <v>521</v>
      </c>
      <c r="C4" s="38" t="s">
        <v>522</v>
      </c>
      <c r="D4" s="39" t="s">
        <v>63</v>
      </c>
      <c r="E4" s="40" t="n">
        <v>1</v>
      </c>
      <c r="F4" s="41"/>
      <c r="G4" s="41" t="n">
        <f aca="false">E4*F4</f>
        <v>0</v>
      </c>
      <c r="H4" s="34" t="n">
        <v>1110780</v>
      </c>
      <c r="I4" s="41" t="n">
        <f aca="false">E4*H4</f>
        <v>1110780</v>
      </c>
      <c r="J4" s="41" t="n">
        <f aca="false">G4+I4</f>
        <v>1110780</v>
      </c>
    </row>
    <row r="5" s="35" customFormat="true" ht="20" hidden="false" customHeight="false" outlineLevel="0" collapsed="false">
      <c r="A5" s="29" t="s">
        <v>464</v>
      </c>
      <c r="B5" s="30" t="s">
        <v>57</v>
      </c>
      <c r="C5" s="31" t="s">
        <v>58</v>
      </c>
      <c r="D5" s="32" t="s">
        <v>59</v>
      </c>
      <c r="E5" s="33" t="n">
        <v>2</v>
      </c>
      <c r="F5" s="34"/>
      <c r="G5" s="34" t="n">
        <f aca="false">E5*F5</f>
        <v>0</v>
      </c>
      <c r="H5" s="34" t="n">
        <v>0</v>
      </c>
      <c r="I5" s="34" t="n">
        <f aca="false">E5*H5</f>
        <v>0</v>
      </c>
      <c r="J5" s="34" t="n">
        <f aca="false">G5+I5</f>
        <v>0</v>
      </c>
    </row>
    <row r="6" s="28" customFormat="true" ht="20" hidden="false" customHeight="false" outlineLevel="0" collapsed="false">
      <c r="A6" s="36" t="s">
        <v>523</v>
      </c>
      <c r="B6" s="37" t="s">
        <v>61</v>
      </c>
      <c r="C6" s="38" t="s">
        <v>65</v>
      </c>
      <c r="D6" s="39" t="s">
        <v>63</v>
      </c>
      <c r="E6" s="40" t="n">
        <v>1</v>
      </c>
      <c r="F6" s="41"/>
      <c r="G6" s="41" t="n">
        <f aca="false">E6*F6</f>
        <v>0</v>
      </c>
      <c r="H6" s="34" t="n">
        <v>77137</v>
      </c>
      <c r="I6" s="41" t="n">
        <f aca="false">E6*H6</f>
        <v>77137</v>
      </c>
      <c r="J6" s="41" t="n">
        <f aca="false">G6+I6</f>
        <v>77137</v>
      </c>
    </row>
    <row r="7" s="28" customFormat="true" ht="20" hidden="false" customHeight="false" outlineLevel="0" collapsed="false">
      <c r="A7" s="36" t="s">
        <v>69</v>
      </c>
      <c r="B7" s="37" t="s">
        <v>61</v>
      </c>
      <c r="C7" s="38" t="s">
        <v>62</v>
      </c>
      <c r="D7" s="39" t="s">
        <v>63</v>
      </c>
      <c r="E7" s="40" t="n">
        <v>1</v>
      </c>
      <c r="F7" s="41"/>
      <c r="G7" s="41" t="n">
        <f aca="false">E7*F7</f>
        <v>0</v>
      </c>
      <c r="H7" s="34" t="n">
        <v>77137</v>
      </c>
      <c r="I7" s="41" t="n">
        <f aca="false">E7*H7</f>
        <v>77137</v>
      </c>
      <c r="J7" s="41" t="n">
        <f aca="false">G7+I7</f>
        <v>77137</v>
      </c>
    </row>
    <row r="8" s="35" customFormat="true" ht="20" hidden="false" customHeight="false" outlineLevel="0" collapsed="false">
      <c r="A8" s="29" t="s">
        <v>10</v>
      </c>
      <c r="B8" s="30" t="s">
        <v>67</v>
      </c>
      <c r="C8" s="31" t="s">
        <v>68</v>
      </c>
      <c r="D8" s="32" t="s">
        <v>59</v>
      </c>
      <c r="E8" s="33" t="n">
        <v>2</v>
      </c>
      <c r="F8" s="34"/>
      <c r="G8" s="34" t="n">
        <f aca="false">E8*F8</f>
        <v>0</v>
      </c>
      <c r="H8" s="34" t="n">
        <v>0</v>
      </c>
      <c r="I8" s="34" t="n">
        <f aca="false">E8*H8</f>
        <v>0</v>
      </c>
      <c r="J8" s="34" t="n">
        <f aca="false">G8+I8</f>
        <v>0</v>
      </c>
    </row>
    <row r="9" s="28" customFormat="true" ht="20" hidden="false" customHeight="false" outlineLevel="0" collapsed="false">
      <c r="A9" s="36" t="s">
        <v>524</v>
      </c>
      <c r="B9" s="37" t="s">
        <v>61</v>
      </c>
      <c r="C9" s="38" t="s">
        <v>525</v>
      </c>
      <c r="D9" s="39" t="s">
        <v>63</v>
      </c>
      <c r="E9" s="40" t="n">
        <v>1</v>
      </c>
      <c r="F9" s="41"/>
      <c r="G9" s="41" t="n">
        <f aca="false">E9*F9</f>
        <v>0</v>
      </c>
      <c r="H9" s="34" t="n">
        <v>107992</v>
      </c>
      <c r="I9" s="41" t="n">
        <f aca="false">E9*H9</f>
        <v>107992</v>
      </c>
      <c r="J9" s="41" t="n">
        <f aca="false">G9+I9</f>
        <v>107992</v>
      </c>
    </row>
    <row r="10" s="28" customFormat="true" ht="20" hidden="false" customHeight="false" outlineLevel="0" collapsed="false">
      <c r="A10" s="36" t="s">
        <v>526</v>
      </c>
      <c r="B10" s="37" t="s">
        <v>61</v>
      </c>
      <c r="C10" s="38" t="s">
        <v>527</v>
      </c>
      <c r="D10" s="39" t="s">
        <v>63</v>
      </c>
      <c r="E10" s="40" t="n">
        <v>1</v>
      </c>
      <c r="F10" s="41"/>
      <c r="G10" s="41" t="n">
        <f aca="false">E10*F10</f>
        <v>0</v>
      </c>
      <c r="H10" s="34" t="n">
        <v>107992</v>
      </c>
      <c r="I10" s="41" t="n">
        <f aca="false">E10*H10</f>
        <v>107992</v>
      </c>
      <c r="J10" s="41" t="n">
        <f aca="false">G10+I10</f>
        <v>107992</v>
      </c>
    </row>
    <row r="11" s="28" customFormat="true" ht="13.8" hidden="false" customHeight="false" outlineLevel="0" collapsed="false">
      <c r="A11" s="25" t="s">
        <v>528</v>
      </c>
      <c r="B11" s="26"/>
      <c r="C11" s="26"/>
      <c r="D11" s="26"/>
      <c r="E11" s="27"/>
      <c r="F11" s="41"/>
      <c r="G11" s="41" t="n">
        <f aca="false">E11*F11</f>
        <v>0</v>
      </c>
      <c r="H11" s="34" t="n">
        <v>0</v>
      </c>
      <c r="I11" s="41" t="n">
        <f aca="false">E11*H11</f>
        <v>0</v>
      </c>
      <c r="J11" s="41" t="n">
        <f aca="false">G11+I11</f>
        <v>0</v>
      </c>
    </row>
    <row r="12" s="35" customFormat="true" ht="29" hidden="false" customHeight="false" outlineLevel="0" collapsed="false">
      <c r="A12" s="29" t="s">
        <v>25</v>
      </c>
      <c r="B12" s="30" t="s">
        <v>72</v>
      </c>
      <c r="C12" s="31" t="s">
        <v>73</v>
      </c>
      <c r="D12" s="32" t="s">
        <v>74</v>
      </c>
      <c r="E12" s="42" t="n">
        <v>1.44</v>
      </c>
      <c r="F12" s="34"/>
      <c r="G12" s="34" t="n">
        <f aca="false">E12*F12</f>
        <v>0</v>
      </c>
      <c r="H12" s="34" t="n">
        <v>0</v>
      </c>
      <c r="I12" s="34" t="n">
        <f aca="false">E12*H12</f>
        <v>0</v>
      </c>
      <c r="J12" s="34" t="n">
        <f aca="false">G12+I12</f>
        <v>0</v>
      </c>
    </row>
    <row r="13" s="28" customFormat="true" ht="38" hidden="false" customHeight="false" outlineLevel="0" collapsed="false">
      <c r="A13" s="36" t="s">
        <v>30</v>
      </c>
      <c r="B13" s="37" t="s">
        <v>75</v>
      </c>
      <c r="C13" s="38" t="s">
        <v>76</v>
      </c>
      <c r="D13" s="39" t="s">
        <v>77</v>
      </c>
      <c r="E13" s="40" t="n">
        <v>129</v>
      </c>
      <c r="F13" s="41"/>
      <c r="G13" s="41" t="n">
        <f aca="false">E13*F13</f>
        <v>0</v>
      </c>
      <c r="H13" s="34" t="n">
        <v>4628</v>
      </c>
      <c r="I13" s="41" t="n">
        <f aca="false">E13*H13</f>
        <v>597012</v>
      </c>
      <c r="J13" s="41" t="n">
        <f aca="false">G13+I13</f>
        <v>597012</v>
      </c>
    </row>
    <row r="14" s="28" customFormat="true" ht="38" hidden="false" customHeight="false" outlineLevel="0" collapsed="false">
      <c r="A14" s="36" t="s">
        <v>34</v>
      </c>
      <c r="B14" s="37" t="s">
        <v>75</v>
      </c>
      <c r="C14" s="38" t="s">
        <v>78</v>
      </c>
      <c r="D14" s="39" t="s">
        <v>77</v>
      </c>
      <c r="E14" s="40" t="n">
        <v>2</v>
      </c>
      <c r="F14" s="41"/>
      <c r="G14" s="41" t="n">
        <f aca="false">E14*F14</f>
        <v>0</v>
      </c>
      <c r="H14" s="34" t="n">
        <v>4628</v>
      </c>
      <c r="I14" s="41" t="n">
        <f aca="false">E14*H14</f>
        <v>9256</v>
      </c>
      <c r="J14" s="41" t="n">
        <f aca="false">G14+I14</f>
        <v>9256</v>
      </c>
    </row>
    <row r="15" s="28" customFormat="true" ht="38" hidden="false" customHeight="false" outlineLevel="0" collapsed="false">
      <c r="A15" s="36" t="s">
        <v>38</v>
      </c>
      <c r="B15" s="37" t="s">
        <v>75</v>
      </c>
      <c r="C15" s="38" t="s">
        <v>79</v>
      </c>
      <c r="D15" s="39" t="s">
        <v>77</v>
      </c>
      <c r="E15" s="40" t="n">
        <v>9</v>
      </c>
      <c r="F15" s="41"/>
      <c r="G15" s="41" t="n">
        <f aca="false">E15*F15</f>
        <v>0</v>
      </c>
      <c r="H15" s="34" t="n">
        <v>4628</v>
      </c>
      <c r="I15" s="41" t="n">
        <f aca="false">E15*H15</f>
        <v>41652</v>
      </c>
      <c r="J15" s="41" t="n">
        <f aca="false">G15+I15</f>
        <v>41652</v>
      </c>
    </row>
    <row r="16" s="28" customFormat="true" ht="38" hidden="false" customHeight="false" outlineLevel="0" collapsed="false">
      <c r="A16" s="36" t="s">
        <v>84</v>
      </c>
      <c r="B16" s="37" t="s">
        <v>75</v>
      </c>
      <c r="C16" s="38" t="s">
        <v>80</v>
      </c>
      <c r="D16" s="39" t="s">
        <v>77</v>
      </c>
      <c r="E16" s="40" t="n">
        <v>4</v>
      </c>
      <c r="F16" s="41"/>
      <c r="G16" s="41" t="n">
        <f aca="false">E16*F16</f>
        <v>0</v>
      </c>
      <c r="H16" s="34" t="n">
        <v>9256</v>
      </c>
      <c r="I16" s="41" t="n">
        <f aca="false">E16*H16</f>
        <v>37024</v>
      </c>
      <c r="J16" s="41" t="n">
        <f aca="false">G16+I16</f>
        <v>37024</v>
      </c>
    </row>
    <row r="17" s="28" customFormat="true" ht="29" hidden="false" customHeight="false" outlineLevel="0" collapsed="false">
      <c r="A17" s="36" t="s">
        <v>88</v>
      </c>
      <c r="B17" s="37" t="s">
        <v>81</v>
      </c>
      <c r="C17" s="38" t="s">
        <v>82</v>
      </c>
      <c r="D17" s="39" t="s">
        <v>74</v>
      </c>
      <c r="E17" s="43" t="n">
        <v>0.55</v>
      </c>
      <c r="F17" s="41"/>
      <c r="G17" s="41" t="n">
        <f aca="false">E17*F17</f>
        <v>0</v>
      </c>
      <c r="H17" s="34" t="n">
        <v>30850</v>
      </c>
      <c r="I17" s="41" t="n">
        <f aca="false">E17*H17</f>
        <v>16967.5</v>
      </c>
      <c r="J17" s="41" t="n">
        <f aca="false">G17+I17</f>
        <v>16967.5</v>
      </c>
    </row>
    <row r="18" s="28" customFormat="true" ht="13.8" hidden="false" customHeight="false" outlineLevel="0" collapsed="false">
      <c r="A18" s="25" t="s">
        <v>83</v>
      </c>
      <c r="B18" s="26"/>
      <c r="C18" s="26"/>
      <c r="D18" s="26"/>
      <c r="E18" s="27"/>
      <c r="F18" s="41"/>
      <c r="G18" s="41" t="n">
        <f aca="false">E18*F18</f>
        <v>0</v>
      </c>
      <c r="H18" s="34" t="n">
        <v>0</v>
      </c>
      <c r="I18" s="41" t="n">
        <f aca="false">E18*H18</f>
        <v>0</v>
      </c>
      <c r="J18" s="41" t="n">
        <f aca="false">G18+I18</f>
        <v>0</v>
      </c>
    </row>
    <row r="19" s="35" customFormat="true" ht="38" hidden="false" customHeight="false" outlineLevel="0" collapsed="false">
      <c r="A19" s="29" t="s">
        <v>94</v>
      </c>
      <c r="B19" s="30" t="s">
        <v>85</v>
      </c>
      <c r="C19" s="31" t="s">
        <v>86</v>
      </c>
      <c r="D19" s="32" t="s">
        <v>87</v>
      </c>
      <c r="E19" s="42" t="n">
        <v>25.55</v>
      </c>
      <c r="F19" s="34"/>
      <c r="G19" s="34" t="n">
        <f aca="false">E19*F19</f>
        <v>0</v>
      </c>
      <c r="H19" s="34" t="n">
        <v>0</v>
      </c>
      <c r="I19" s="34" t="n">
        <f aca="false">E19*H19</f>
        <v>0</v>
      </c>
      <c r="J19" s="34" t="n">
        <f aca="false">G19+I19</f>
        <v>0</v>
      </c>
    </row>
    <row r="20" s="35" customFormat="true" ht="38" hidden="false" customHeight="false" outlineLevel="0" collapsed="false">
      <c r="A20" s="29" t="s">
        <v>96</v>
      </c>
      <c r="B20" s="30" t="s">
        <v>89</v>
      </c>
      <c r="C20" s="31" t="s">
        <v>90</v>
      </c>
      <c r="D20" s="32" t="s">
        <v>87</v>
      </c>
      <c r="E20" s="44" t="n">
        <v>14.2</v>
      </c>
      <c r="F20" s="34"/>
      <c r="G20" s="34" t="n">
        <f aca="false">E20*F20</f>
        <v>0</v>
      </c>
      <c r="H20" s="34" t="n">
        <v>0</v>
      </c>
      <c r="I20" s="34" t="n">
        <f aca="false">E20*H20</f>
        <v>0</v>
      </c>
      <c r="J20" s="34" t="n">
        <f aca="false">G20+I20</f>
        <v>0</v>
      </c>
    </row>
    <row r="21" s="28" customFormat="true" ht="38" hidden="false" customHeight="false" outlineLevel="0" collapsed="false">
      <c r="A21" s="36" t="s">
        <v>98</v>
      </c>
      <c r="B21" s="37" t="s">
        <v>91</v>
      </c>
      <c r="C21" s="38" t="s">
        <v>95</v>
      </c>
      <c r="D21" s="39" t="s">
        <v>93</v>
      </c>
      <c r="E21" s="45" t="n">
        <v>40.8</v>
      </c>
      <c r="F21" s="41"/>
      <c r="G21" s="41" t="n">
        <f aca="false">E21*F21</f>
        <v>0</v>
      </c>
      <c r="H21" s="34" t="n">
        <v>1851</v>
      </c>
      <c r="I21" s="41" t="n">
        <f aca="false">E21*H21</f>
        <v>75520.8</v>
      </c>
      <c r="J21" s="41" t="n">
        <f aca="false">G21+I21</f>
        <v>75520.8</v>
      </c>
    </row>
    <row r="22" s="28" customFormat="true" ht="38" hidden="false" customHeight="false" outlineLevel="0" collapsed="false">
      <c r="A22" s="36" t="s">
        <v>100</v>
      </c>
      <c r="B22" s="37" t="s">
        <v>91</v>
      </c>
      <c r="C22" s="38" t="s">
        <v>97</v>
      </c>
      <c r="D22" s="39" t="s">
        <v>93</v>
      </c>
      <c r="E22" s="45" t="n">
        <v>20.4</v>
      </c>
      <c r="F22" s="41"/>
      <c r="G22" s="41" t="n">
        <f aca="false">E22*F22</f>
        <v>0</v>
      </c>
      <c r="H22" s="34" t="n">
        <v>1851</v>
      </c>
      <c r="I22" s="41" t="n">
        <f aca="false">E22*H22</f>
        <v>37760.4</v>
      </c>
      <c r="J22" s="41" t="n">
        <f aca="false">G22+I22</f>
        <v>37760.4</v>
      </c>
    </row>
    <row r="23" s="28" customFormat="true" ht="38" hidden="false" customHeight="false" outlineLevel="0" collapsed="false">
      <c r="A23" s="36" t="s">
        <v>103</v>
      </c>
      <c r="B23" s="37" t="s">
        <v>91</v>
      </c>
      <c r="C23" s="38" t="s">
        <v>99</v>
      </c>
      <c r="D23" s="39" t="s">
        <v>93</v>
      </c>
      <c r="E23" s="45" t="n">
        <v>387.6</v>
      </c>
      <c r="F23" s="41"/>
      <c r="G23" s="41" t="n">
        <f aca="false">E23*F23</f>
        <v>0</v>
      </c>
      <c r="H23" s="34" t="n">
        <v>1234</v>
      </c>
      <c r="I23" s="41" t="n">
        <f aca="false">E23*H23</f>
        <v>478298.4</v>
      </c>
      <c r="J23" s="41" t="n">
        <f aca="false">G23+I23</f>
        <v>478298.4</v>
      </c>
    </row>
    <row r="24" s="28" customFormat="true" ht="38" hidden="false" customHeight="false" outlineLevel="0" collapsed="false">
      <c r="A24" s="36" t="s">
        <v>106</v>
      </c>
      <c r="B24" s="37" t="s">
        <v>101</v>
      </c>
      <c r="C24" s="38" t="s">
        <v>102</v>
      </c>
      <c r="D24" s="39" t="s">
        <v>93</v>
      </c>
      <c r="E24" s="45" t="n">
        <v>606.9</v>
      </c>
      <c r="F24" s="41"/>
      <c r="G24" s="41" t="n">
        <f aca="false">E24*F24</f>
        <v>0</v>
      </c>
      <c r="H24" s="34" t="n">
        <v>1234</v>
      </c>
      <c r="I24" s="41" t="n">
        <f aca="false">E24*H24</f>
        <v>748914.6</v>
      </c>
      <c r="J24" s="41" t="n">
        <f aca="false">G24+I24</f>
        <v>748914.6</v>
      </c>
    </row>
    <row r="25" s="28" customFormat="true" ht="38" hidden="false" customHeight="false" outlineLevel="0" collapsed="false">
      <c r="A25" s="36" t="s">
        <v>109</v>
      </c>
      <c r="B25" s="37" t="s">
        <v>104</v>
      </c>
      <c r="C25" s="38" t="s">
        <v>105</v>
      </c>
      <c r="D25" s="39" t="s">
        <v>93</v>
      </c>
      <c r="E25" s="45" t="n">
        <v>841.5</v>
      </c>
      <c r="F25" s="41"/>
      <c r="G25" s="41" t="n">
        <f aca="false">E25*F25</f>
        <v>0</v>
      </c>
      <c r="H25" s="34" t="n">
        <v>772</v>
      </c>
      <c r="I25" s="41" t="n">
        <f aca="false">E25*H25</f>
        <v>649638</v>
      </c>
      <c r="J25" s="41" t="n">
        <f aca="false">G25+I25</f>
        <v>649638</v>
      </c>
    </row>
    <row r="26" s="28" customFormat="true" ht="38" hidden="false" customHeight="false" outlineLevel="0" collapsed="false">
      <c r="A26" s="36" t="s">
        <v>111</v>
      </c>
      <c r="B26" s="37" t="s">
        <v>529</v>
      </c>
      <c r="C26" s="38" t="s">
        <v>112</v>
      </c>
      <c r="D26" s="39" t="s">
        <v>93</v>
      </c>
      <c r="E26" s="40" t="n">
        <v>51</v>
      </c>
      <c r="F26" s="41"/>
      <c r="G26" s="41" t="n">
        <f aca="false">E26*F26</f>
        <v>0</v>
      </c>
      <c r="H26" s="34" t="n">
        <v>772</v>
      </c>
      <c r="I26" s="41" t="n">
        <f aca="false">E26*H26</f>
        <v>39372</v>
      </c>
      <c r="J26" s="41" t="n">
        <f aca="false">G26+I26</f>
        <v>39372</v>
      </c>
    </row>
    <row r="27" s="28" customFormat="true" ht="38" hidden="false" customHeight="false" outlineLevel="0" collapsed="false">
      <c r="A27" s="36" t="s">
        <v>113</v>
      </c>
      <c r="B27" s="37" t="s">
        <v>114</v>
      </c>
      <c r="C27" s="38" t="s">
        <v>115</v>
      </c>
      <c r="D27" s="39" t="s">
        <v>93</v>
      </c>
      <c r="E27" s="45" t="n">
        <v>198.9</v>
      </c>
      <c r="F27" s="41"/>
      <c r="G27" s="41" t="n">
        <f aca="false">E27*F27</f>
        <v>0</v>
      </c>
      <c r="H27" s="34" t="n">
        <v>772</v>
      </c>
      <c r="I27" s="41" t="n">
        <f aca="false">E27*H27</f>
        <v>153550.8</v>
      </c>
      <c r="J27" s="41" t="n">
        <f aca="false">G27+I27</f>
        <v>153550.8</v>
      </c>
    </row>
    <row r="28" s="28" customFormat="true" ht="38" hidden="false" customHeight="false" outlineLevel="0" collapsed="false">
      <c r="A28" s="36" t="s">
        <v>116</v>
      </c>
      <c r="B28" s="37" t="s">
        <v>107</v>
      </c>
      <c r="C28" s="38" t="s">
        <v>117</v>
      </c>
      <c r="D28" s="39" t="s">
        <v>93</v>
      </c>
      <c r="E28" s="45" t="n">
        <v>474.3</v>
      </c>
      <c r="F28" s="41"/>
      <c r="G28" s="41" t="n">
        <f aca="false">E28*F28</f>
        <v>0</v>
      </c>
      <c r="H28" s="34" t="n">
        <v>772</v>
      </c>
      <c r="I28" s="41" t="n">
        <f aca="false">E28*H28</f>
        <v>366159.6</v>
      </c>
      <c r="J28" s="41" t="n">
        <f aca="false">G28+I28</f>
        <v>366159.6</v>
      </c>
    </row>
    <row r="29" s="28" customFormat="true" ht="38" hidden="false" customHeight="false" outlineLevel="0" collapsed="false">
      <c r="A29" s="36" t="s">
        <v>118</v>
      </c>
      <c r="B29" s="37" t="s">
        <v>107</v>
      </c>
      <c r="C29" s="38" t="s">
        <v>123</v>
      </c>
      <c r="D29" s="39" t="s">
        <v>93</v>
      </c>
      <c r="E29" s="45" t="n">
        <v>596.7</v>
      </c>
      <c r="F29" s="41"/>
      <c r="G29" s="41" t="n">
        <f aca="false">E29*F29</f>
        <v>0</v>
      </c>
      <c r="H29" s="34" t="n">
        <v>772</v>
      </c>
      <c r="I29" s="41" t="n">
        <f aca="false">E29*H29</f>
        <v>460652.4</v>
      </c>
      <c r="J29" s="41" t="n">
        <f aca="false">G29+I29</f>
        <v>460652.4</v>
      </c>
    </row>
    <row r="30" s="28" customFormat="true" ht="38" hidden="false" customHeight="false" outlineLevel="0" collapsed="false">
      <c r="A30" s="36" t="s">
        <v>120</v>
      </c>
      <c r="B30" s="37" t="s">
        <v>107</v>
      </c>
      <c r="C30" s="38" t="s">
        <v>127</v>
      </c>
      <c r="D30" s="39" t="s">
        <v>93</v>
      </c>
      <c r="E30" s="45" t="n">
        <v>346.8</v>
      </c>
      <c r="F30" s="41"/>
      <c r="G30" s="41" t="n">
        <f aca="false">E30*F30</f>
        <v>0</v>
      </c>
      <c r="H30" s="34" t="n">
        <v>772</v>
      </c>
      <c r="I30" s="41" t="n">
        <f aca="false">E30*H30</f>
        <v>267729.6</v>
      </c>
      <c r="J30" s="41" t="n">
        <f aca="false">G30+I30</f>
        <v>267729.6</v>
      </c>
    </row>
    <row r="31" s="28" customFormat="true" ht="38" hidden="false" customHeight="false" outlineLevel="0" collapsed="false">
      <c r="A31" s="36" t="s">
        <v>122</v>
      </c>
      <c r="B31" s="37" t="s">
        <v>107</v>
      </c>
      <c r="C31" s="38" t="s">
        <v>129</v>
      </c>
      <c r="D31" s="39" t="s">
        <v>93</v>
      </c>
      <c r="E31" s="45" t="n">
        <v>438.6</v>
      </c>
      <c r="F31" s="41"/>
      <c r="G31" s="41" t="n">
        <f aca="false">E31*F31</f>
        <v>0</v>
      </c>
      <c r="H31" s="34" t="n">
        <v>772</v>
      </c>
      <c r="I31" s="41" t="n">
        <f aca="false">E31*H31</f>
        <v>338599.2</v>
      </c>
      <c r="J31" s="41" t="n">
        <f aca="false">G31+I31</f>
        <v>338599.2</v>
      </c>
    </row>
    <row r="32" s="28" customFormat="true" ht="38" hidden="false" customHeight="false" outlineLevel="0" collapsed="false">
      <c r="A32" s="36" t="s">
        <v>124</v>
      </c>
      <c r="B32" s="37" t="s">
        <v>530</v>
      </c>
      <c r="C32" s="38" t="s">
        <v>531</v>
      </c>
      <c r="D32" s="39" t="s">
        <v>93</v>
      </c>
      <c r="E32" s="40" t="n">
        <v>51</v>
      </c>
      <c r="F32" s="41"/>
      <c r="G32" s="41" t="n">
        <f aca="false">E32*F32</f>
        <v>0</v>
      </c>
      <c r="H32" s="34" t="n">
        <v>772</v>
      </c>
      <c r="I32" s="41" t="n">
        <f aca="false">E32*H32</f>
        <v>39372</v>
      </c>
      <c r="J32" s="41" t="n">
        <f aca="false">G32+I32</f>
        <v>39372</v>
      </c>
    </row>
    <row r="33" s="35" customFormat="true" ht="29" hidden="false" customHeight="false" outlineLevel="0" collapsed="false">
      <c r="A33" s="29" t="s">
        <v>126</v>
      </c>
      <c r="B33" s="30" t="s">
        <v>134</v>
      </c>
      <c r="C33" s="31" t="s">
        <v>135</v>
      </c>
      <c r="D33" s="32" t="s">
        <v>87</v>
      </c>
      <c r="E33" s="42" t="n">
        <v>1.45</v>
      </c>
      <c r="F33" s="34"/>
      <c r="G33" s="34" t="n">
        <f aca="false">E33*F33</f>
        <v>0</v>
      </c>
      <c r="H33" s="34" t="n">
        <v>0</v>
      </c>
      <c r="I33" s="34" t="n">
        <f aca="false">E33*H33</f>
        <v>0</v>
      </c>
      <c r="J33" s="34" t="n">
        <f aca="false">G33+I33</f>
        <v>0</v>
      </c>
    </row>
    <row r="34" s="28" customFormat="true" ht="38" hidden="false" customHeight="false" outlineLevel="0" collapsed="false">
      <c r="A34" s="36" t="s">
        <v>128</v>
      </c>
      <c r="B34" s="37" t="s">
        <v>532</v>
      </c>
      <c r="C34" s="38" t="s">
        <v>533</v>
      </c>
      <c r="D34" s="39" t="s">
        <v>93</v>
      </c>
      <c r="E34" s="45" t="n">
        <v>10.2</v>
      </c>
      <c r="F34" s="41"/>
      <c r="G34" s="41" t="n">
        <f aca="false">E34*F34</f>
        <v>0</v>
      </c>
      <c r="H34" s="34" t="n">
        <v>3085</v>
      </c>
      <c r="I34" s="41" t="n">
        <f aca="false">E34*H34</f>
        <v>31467</v>
      </c>
      <c r="J34" s="41" t="n">
        <f aca="false">G34+I34</f>
        <v>31467</v>
      </c>
    </row>
    <row r="35" s="28" customFormat="true" ht="38" hidden="false" customHeight="false" outlineLevel="0" collapsed="false">
      <c r="A35" s="36" t="s">
        <v>130</v>
      </c>
      <c r="B35" s="37" t="s">
        <v>532</v>
      </c>
      <c r="C35" s="38" t="s">
        <v>534</v>
      </c>
      <c r="D35" s="39" t="s">
        <v>93</v>
      </c>
      <c r="E35" s="45" t="n">
        <v>10.2</v>
      </c>
      <c r="F35" s="41"/>
      <c r="G35" s="41" t="n">
        <f aca="false">E35*F35</f>
        <v>0</v>
      </c>
      <c r="H35" s="34" t="n">
        <v>3085</v>
      </c>
      <c r="I35" s="41" t="n">
        <f aca="false">E35*H35</f>
        <v>31467</v>
      </c>
      <c r="J35" s="41" t="n">
        <f aca="false">G35+I35</f>
        <v>31467</v>
      </c>
    </row>
    <row r="36" s="28" customFormat="true" ht="38" hidden="false" customHeight="false" outlineLevel="0" collapsed="false">
      <c r="A36" s="36" t="s">
        <v>133</v>
      </c>
      <c r="B36" s="37" t="s">
        <v>532</v>
      </c>
      <c r="C36" s="38" t="s">
        <v>138</v>
      </c>
      <c r="D36" s="39" t="s">
        <v>93</v>
      </c>
      <c r="E36" s="45" t="n">
        <v>76.5</v>
      </c>
      <c r="F36" s="41"/>
      <c r="G36" s="41" t="n">
        <f aca="false">E36*F36</f>
        <v>0</v>
      </c>
      <c r="H36" s="34" t="n">
        <v>1814</v>
      </c>
      <c r="I36" s="41" t="n">
        <f aca="false">E36*H36</f>
        <v>138771</v>
      </c>
      <c r="J36" s="41" t="n">
        <f aca="false">G36+I36</f>
        <v>138771</v>
      </c>
    </row>
    <row r="37" s="28" customFormat="true" ht="38" hidden="false" customHeight="false" outlineLevel="0" collapsed="false">
      <c r="A37" s="36" t="s">
        <v>136</v>
      </c>
      <c r="B37" s="37" t="s">
        <v>535</v>
      </c>
      <c r="C37" s="38" t="s">
        <v>141</v>
      </c>
      <c r="D37" s="39" t="s">
        <v>93</v>
      </c>
      <c r="E37" s="45" t="n">
        <v>51.5</v>
      </c>
      <c r="F37" s="41"/>
      <c r="G37" s="41" t="n">
        <f aca="false">E37*F37</f>
        <v>0</v>
      </c>
      <c r="H37" s="34" t="n">
        <v>772</v>
      </c>
      <c r="I37" s="41" t="n">
        <f aca="false">E37*H37</f>
        <v>39758</v>
      </c>
      <c r="J37" s="41" t="n">
        <f aca="false">G37+I37</f>
        <v>39758</v>
      </c>
    </row>
    <row r="38" s="28" customFormat="true" ht="13.8" hidden="false" customHeight="false" outlineLevel="0" collapsed="false">
      <c r="A38" s="25" t="s">
        <v>142</v>
      </c>
      <c r="B38" s="26"/>
      <c r="C38" s="26"/>
      <c r="D38" s="26"/>
      <c r="E38" s="27"/>
      <c r="F38" s="41"/>
      <c r="G38" s="41" t="n">
        <f aca="false">E38*F38</f>
        <v>0</v>
      </c>
      <c r="H38" s="34" t="n">
        <v>0</v>
      </c>
      <c r="I38" s="41" t="n">
        <f aca="false">E38*H38</f>
        <v>0</v>
      </c>
      <c r="J38" s="41" t="n">
        <f aca="false">G38+I38</f>
        <v>0</v>
      </c>
    </row>
    <row r="39" s="35" customFormat="true" ht="20" hidden="false" customHeight="false" outlineLevel="0" collapsed="false">
      <c r="A39" s="29" t="s">
        <v>139</v>
      </c>
      <c r="B39" s="30" t="s">
        <v>144</v>
      </c>
      <c r="C39" s="31" t="s">
        <v>145</v>
      </c>
      <c r="D39" s="32" t="s">
        <v>74</v>
      </c>
      <c r="E39" s="42" t="n">
        <v>0.01</v>
      </c>
      <c r="F39" s="34"/>
      <c r="G39" s="34" t="n">
        <f aca="false">E39*F39</f>
        <v>0</v>
      </c>
      <c r="H39" s="34" t="n">
        <v>0</v>
      </c>
      <c r="I39" s="34" t="n">
        <f aca="false">E39*H39</f>
        <v>0</v>
      </c>
      <c r="J39" s="34" t="n">
        <f aca="false">G39+I39</f>
        <v>0</v>
      </c>
    </row>
    <row r="40" s="54" customFormat="true" ht="38" hidden="false" customHeight="false" outlineLevel="0" collapsed="false">
      <c r="A40" s="49" t="s">
        <v>143</v>
      </c>
      <c r="B40" s="50" t="s">
        <v>536</v>
      </c>
      <c r="C40" s="51" t="s">
        <v>148</v>
      </c>
      <c r="D40" s="49" t="s">
        <v>77</v>
      </c>
      <c r="E40" s="52" t="n">
        <v>1</v>
      </c>
      <c r="F40" s="53"/>
      <c r="G40" s="53" t="n">
        <f aca="false">E40*F40</f>
        <v>0</v>
      </c>
      <c r="H40" s="34" t="n">
        <v>7714</v>
      </c>
      <c r="I40" s="53" t="n">
        <f aca="false">E40*H40</f>
        <v>7714</v>
      </c>
      <c r="J40" s="53" t="n">
        <f aca="false">G40+I40</f>
        <v>7714</v>
      </c>
      <c r="K40" s="54" t="s">
        <v>470</v>
      </c>
    </row>
    <row r="41" s="28" customFormat="true" ht="13.8" hidden="false" customHeight="false" outlineLevel="0" collapsed="false">
      <c r="A41" s="25" t="s">
        <v>149</v>
      </c>
      <c r="B41" s="26"/>
      <c r="C41" s="26"/>
      <c r="D41" s="26"/>
      <c r="E41" s="27"/>
      <c r="F41" s="41"/>
      <c r="G41" s="41" t="n">
        <f aca="false">E41*F41</f>
        <v>0</v>
      </c>
      <c r="H41" s="34" t="n">
        <v>0</v>
      </c>
      <c r="I41" s="41" t="n">
        <f aca="false">E41*H41</f>
        <v>0</v>
      </c>
      <c r="J41" s="41" t="n">
        <f aca="false">G41+I41</f>
        <v>0</v>
      </c>
    </row>
    <row r="42" s="35" customFormat="true" ht="20" hidden="false" customHeight="false" outlineLevel="0" collapsed="false">
      <c r="A42" s="29" t="s">
        <v>477</v>
      </c>
      <c r="B42" s="30" t="s">
        <v>151</v>
      </c>
      <c r="C42" s="31" t="s">
        <v>152</v>
      </c>
      <c r="D42" s="32" t="s">
        <v>153</v>
      </c>
      <c r="E42" s="33" t="n">
        <v>10</v>
      </c>
      <c r="F42" s="34"/>
      <c r="G42" s="34" t="n">
        <f aca="false">E42*F42</f>
        <v>0</v>
      </c>
      <c r="H42" s="34" t="n">
        <v>0</v>
      </c>
      <c r="I42" s="34" t="n">
        <f aca="false">E42*H42</f>
        <v>0</v>
      </c>
      <c r="J42" s="34" t="n">
        <f aca="false">G42+I42</f>
        <v>0</v>
      </c>
    </row>
    <row r="43" s="28" customFormat="true" ht="38" hidden="false" customHeight="false" outlineLevel="0" collapsed="false">
      <c r="A43" s="36" t="s">
        <v>150</v>
      </c>
      <c r="B43" s="37" t="s">
        <v>537</v>
      </c>
      <c r="C43" s="38" t="s">
        <v>538</v>
      </c>
      <c r="D43" s="39" t="s">
        <v>77</v>
      </c>
      <c r="E43" s="40" t="n">
        <v>6</v>
      </c>
      <c r="F43" s="41"/>
      <c r="G43" s="41" t="n">
        <f aca="false">E43*F43</f>
        <v>0</v>
      </c>
      <c r="H43" s="34" t="n">
        <v>1543</v>
      </c>
      <c r="I43" s="41" t="n">
        <f aca="false">E43*H43</f>
        <v>9258</v>
      </c>
      <c r="J43" s="41" t="n">
        <f aca="false">G43+I43</f>
        <v>9258</v>
      </c>
    </row>
    <row r="44" s="28" customFormat="true" ht="38" hidden="false" customHeight="false" outlineLevel="0" collapsed="false">
      <c r="A44" s="36" t="s">
        <v>154</v>
      </c>
      <c r="B44" s="37" t="s">
        <v>539</v>
      </c>
      <c r="C44" s="38" t="s">
        <v>540</v>
      </c>
      <c r="D44" s="39" t="s">
        <v>77</v>
      </c>
      <c r="E44" s="40" t="n">
        <v>6</v>
      </c>
      <c r="F44" s="41"/>
      <c r="G44" s="41" t="n">
        <f aca="false">E44*F44</f>
        <v>0</v>
      </c>
      <c r="H44" s="34" t="n">
        <v>1543</v>
      </c>
      <c r="I44" s="41" t="n">
        <f aca="false">E44*H44</f>
        <v>9258</v>
      </c>
      <c r="J44" s="41" t="n">
        <f aca="false">G44+I44</f>
        <v>9258</v>
      </c>
    </row>
    <row r="45" s="28" customFormat="true" ht="38" hidden="false" customHeight="false" outlineLevel="0" collapsed="false">
      <c r="A45" s="36" t="s">
        <v>157</v>
      </c>
      <c r="B45" s="37" t="s">
        <v>541</v>
      </c>
      <c r="C45" s="38" t="s">
        <v>542</v>
      </c>
      <c r="D45" s="39" t="s">
        <v>77</v>
      </c>
      <c r="E45" s="40" t="n">
        <v>2</v>
      </c>
      <c r="F45" s="41"/>
      <c r="G45" s="41" t="n">
        <f aca="false">E45*F45</f>
        <v>0</v>
      </c>
      <c r="H45" s="34" t="n">
        <v>15427</v>
      </c>
      <c r="I45" s="41" t="n">
        <f aca="false">E45*H45</f>
        <v>30854</v>
      </c>
      <c r="J45" s="41" t="n">
        <f aca="false">G45+I45</f>
        <v>30854</v>
      </c>
    </row>
    <row r="46" s="28" customFormat="true" ht="13.8" hidden="false" customHeight="false" outlineLevel="0" collapsed="false">
      <c r="A46" s="25" t="s">
        <v>170</v>
      </c>
      <c r="B46" s="26"/>
      <c r="C46" s="26"/>
      <c r="D46" s="26"/>
      <c r="E46" s="27"/>
      <c r="F46" s="41"/>
      <c r="G46" s="41" t="n">
        <f aca="false">E46*F46</f>
        <v>0</v>
      </c>
      <c r="H46" s="34" t="n">
        <v>0</v>
      </c>
      <c r="I46" s="41" t="n">
        <f aca="false">E46*H46</f>
        <v>0</v>
      </c>
      <c r="J46" s="41" t="n">
        <f aca="false">G46+I46</f>
        <v>0</v>
      </c>
    </row>
    <row r="47" s="35" customFormat="true" ht="13.8" hidden="false" customHeight="false" outlineLevel="0" collapsed="false">
      <c r="A47" s="29" t="s">
        <v>160</v>
      </c>
      <c r="B47" s="30" t="s">
        <v>193</v>
      </c>
      <c r="C47" s="31" t="s">
        <v>194</v>
      </c>
      <c r="D47" s="32" t="s">
        <v>59</v>
      </c>
      <c r="E47" s="33" t="n">
        <v>2</v>
      </c>
      <c r="F47" s="34"/>
      <c r="G47" s="34" t="n">
        <f aca="false">E47*F47</f>
        <v>0</v>
      </c>
      <c r="H47" s="34" t="n">
        <v>0</v>
      </c>
      <c r="I47" s="34" t="n">
        <f aca="false">E47*H47</f>
        <v>0</v>
      </c>
      <c r="J47" s="34" t="n">
        <f aca="false">G47+I47</f>
        <v>0</v>
      </c>
    </row>
    <row r="48" s="28" customFormat="true" ht="38" hidden="false" customHeight="false" outlineLevel="0" collapsed="false">
      <c r="A48" s="39" t="s">
        <v>543</v>
      </c>
      <c r="B48" s="37" t="s">
        <v>544</v>
      </c>
      <c r="C48" s="38" t="s">
        <v>197</v>
      </c>
      <c r="D48" s="39" t="s">
        <v>77</v>
      </c>
      <c r="E48" s="40" t="n">
        <v>2</v>
      </c>
      <c r="F48" s="41"/>
      <c r="G48" s="41" t="n">
        <f aca="false">E48*F48</f>
        <v>0</v>
      </c>
      <c r="H48" s="34" t="n">
        <v>4628</v>
      </c>
      <c r="I48" s="41" t="n">
        <f aca="false">E48*H48</f>
        <v>9256</v>
      </c>
      <c r="J48" s="41" t="n">
        <f aca="false">G48+I48</f>
        <v>9256</v>
      </c>
    </row>
    <row r="49" s="35" customFormat="true" ht="29" hidden="false" customHeight="false" outlineLevel="0" collapsed="false">
      <c r="A49" s="29" t="s">
        <v>167</v>
      </c>
      <c r="B49" s="30" t="s">
        <v>172</v>
      </c>
      <c r="C49" s="31" t="s">
        <v>173</v>
      </c>
      <c r="D49" s="32" t="s">
        <v>59</v>
      </c>
      <c r="E49" s="33" t="n">
        <v>6</v>
      </c>
      <c r="F49" s="34"/>
      <c r="G49" s="34" t="n">
        <f aca="false">E49*F49</f>
        <v>0</v>
      </c>
      <c r="H49" s="34" t="n">
        <v>0</v>
      </c>
      <c r="I49" s="34" t="n">
        <f aca="false">E49*H49</f>
        <v>0</v>
      </c>
      <c r="J49" s="34" t="n">
        <f aca="false">G49+I49</f>
        <v>0</v>
      </c>
    </row>
    <row r="50" s="28" customFormat="true" ht="38" hidden="false" customHeight="false" outlineLevel="0" collapsed="false">
      <c r="A50" s="39" t="s">
        <v>545</v>
      </c>
      <c r="B50" s="37" t="s">
        <v>546</v>
      </c>
      <c r="C50" s="38" t="s">
        <v>176</v>
      </c>
      <c r="D50" s="39" t="s">
        <v>77</v>
      </c>
      <c r="E50" s="40" t="n">
        <v>6</v>
      </c>
      <c r="F50" s="41"/>
      <c r="G50" s="41" t="n">
        <f aca="false">E50*F50</f>
        <v>0</v>
      </c>
      <c r="H50" s="34" t="n">
        <v>3085</v>
      </c>
      <c r="I50" s="41" t="n">
        <f aca="false">E50*H50</f>
        <v>18510</v>
      </c>
      <c r="J50" s="41" t="n">
        <f aca="false">G50+I50</f>
        <v>18510</v>
      </c>
    </row>
    <row r="51" s="35" customFormat="true" ht="29" hidden="false" customHeight="false" outlineLevel="0" collapsed="false">
      <c r="A51" s="29" t="s">
        <v>482</v>
      </c>
      <c r="B51" s="30" t="s">
        <v>172</v>
      </c>
      <c r="C51" s="31" t="s">
        <v>173</v>
      </c>
      <c r="D51" s="32" t="s">
        <v>59</v>
      </c>
      <c r="E51" s="33" t="n">
        <v>40</v>
      </c>
      <c r="F51" s="34"/>
      <c r="G51" s="34" t="n">
        <f aca="false">E51*F51</f>
        <v>0</v>
      </c>
      <c r="H51" s="34" t="n">
        <v>0</v>
      </c>
      <c r="I51" s="34" t="n">
        <f aca="false">E51*H51</f>
        <v>0</v>
      </c>
      <c r="J51" s="34" t="n">
        <f aca="false">G51+I51</f>
        <v>0</v>
      </c>
    </row>
    <row r="52" s="28" customFormat="true" ht="38" hidden="false" customHeight="false" outlineLevel="0" collapsed="false">
      <c r="A52" s="39" t="s">
        <v>547</v>
      </c>
      <c r="B52" s="37" t="s">
        <v>548</v>
      </c>
      <c r="C52" s="38" t="s">
        <v>179</v>
      </c>
      <c r="D52" s="39" t="s">
        <v>77</v>
      </c>
      <c r="E52" s="40" t="n">
        <v>40</v>
      </c>
      <c r="F52" s="41"/>
      <c r="G52" s="41" t="n">
        <f aca="false">E52*F52</f>
        <v>0</v>
      </c>
      <c r="H52" s="34" t="n">
        <v>3085</v>
      </c>
      <c r="I52" s="41" t="n">
        <f aca="false">E52*H52</f>
        <v>123400</v>
      </c>
      <c r="J52" s="41" t="n">
        <f aca="false">G52+I52</f>
        <v>123400</v>
      </c>
    </row>
    <row r="53" s="35" customFormat="true" ht="20" hidden="false" customHeight="false" outlineLevel="0" collapsed="false">
      <c r="A53" s="29" t="s">
        <v>485</v>
      </c>
      <c r="B53" s="30" t="s">
        <v>67</v>
      </c>
      <c r="C53" s="31" t="s">
        <v>68</v>
      </c>
      <c r="D53" s="32" t="s">
        <v>59</v>
      </c>
      <c r="E53" s="33" t="n">
        <v>11</v>
      </c>
      <c r="F53" s="34"/>
      <c r="G53" s="34" t="n">
        <f aca="false">E53*F53</f>
        <v>0</v>
      </c>
      <c r="H53" s="34" t="n">
        <v>0</v>
      </c>
      <c r="I53" s="34" t="n">
        <f aca="false">E53*H53</f>
        <v>0</v>
      </c>
      <c r="J53" s="34" t="n">
        <f aca="false">G53+I53</f>
        <v>0</v>
      </c>
    </row>
    <row r="54" s="28" customFormat="true" ht="38" hidden="false" customHeight="false" outlineLevel="0" collapsed="false">
      <c r="A54" s="39" t="s">
        <v>549</v>
      </c>
      <c r="B54" s="37" t="s">
        <v>550</v>
      </c>
      <c r="C54" s="38" t="s">
        <v>183</v>
      </c>
      <c r="D54" s="39" t="s">
        <v>77</v>
      </c>
      <c r="E54" s="40" t="n">
        <v>2</v>
      </c>
      <c r="F54" s="41"/>
      <c r="G54" s="41" t="n">
        <f aca="false">E54*F54</f>
        <v>0</v>
      </c>
      <c r="H54" s="34" t="n">
        <v>30850</v>
      </c>
      <c r="I54" s="41" t="n">
        <f aca="false">E54*H54</f>
        <v>61700</v>
      </c>
      <c r="J54" s="41" t="n">
        <f aca="false">G54+I54</f>
        <v>61700</v>
      </c>
    </row>
    <row r="55" s="28" customFormat="true" ht="38" hidden="false" customHeight="false" outlineLevel="0" collapsed="false">
      <c r="A55" s="39" t="s">
        <v>181</v>
      </c>
      <c r="B55" s="37" t="s">
        <v>550</v>
      </c>
      <c r="C55" s="38" t="s">
        <v>185</v>
      </c>
      <c r="D55" s="39" t="s">
        <v>77</v>
      </c>
      <c r="E55" s="40" t="n">
        <v>9</v>
      </c>
      <c r="F55" s="41"/>
      <c r="G55" s="41" t="n">
        <f aca="false">E55*F55</f>
        <v>0</v>
      </c>
      <c r="H55" s="34" t="n">
        <v>30850</v>
      </c>
      <c r="I55" s="41" t="n">
        <f aca="false">E55*H55</f>
        <v>277650</v>
      </c>
      <c r="J55" s="41" t="n">
        <f aca="false">G55+I55</f>
        <v>277650</v>
      </c>
    </row>
    <row r="56" s="35" customFormat="true" ht="20" hidden="false" customHeight="false" outlineLevel="0" collapsed="false">
      <c r="A56" s="29" t="s">
        <v>491</v>
      </c>
      <c r="B56" s="30" t="s">
        <v>187</v>
      </c>
      <c r="C56" s="31" t="s">
        <v>188</v>
      </c>
      <c r="D56" s="32" t="s">
        <v>59</v>
      </c>
      <c r="E56" s="33" t="n">
        <v>101</v>
      </c>
      <c r="F56" s="34"/>
      <c r="G56" s="34" t="n">
        <f aca="false">E56*F56</f>
        <v>0</v>
      </c>
      <c r="H56" s="34" t="n">
        <v>0</v>
      </c>
      <c r="I56" s="34" t="n">
        <f aca="false">E56*H56</f>
        <v>0</v>
      </c>
      <c r="J56" s="34" t="n">
        <f aca="false">G56+I56</f>
        <v>0</v>
      </c>
    </row>
    <row r="57" s="28" customFormat="true" ht="38" hidden="false" customHeight="false" outlineLevel="0" collapsed="false">
      <c r="A57" s="36" t="s">
        <v>186</v>
      </c>
      <c r="B57" s="37" t="s">
        <v>190</v>
      </c>
      <c r="C57" s="38" t="s">
        <v>476</v>
      </c>
      <c r="D57" s="39" t="s">
        <v>77</v>
      </c>
      <c r="E57" s="40" t="n">
        <v>1</v>
      </c>
      <c r="F57" s="41"/>
      <c r="G57" s="41" t="n">
        <f aca="false">E57*F57</f>
        <v>0</v>
      </c>
      <c r="H57" s="34" t="n">
        <v>10799</v>
      </c>
      <c r="I57" s="41" t="n">
        <f aca="false">E57*H57</f>
        <v>10799</v>
      </c>
      <c r="J57" s="41" t="n">
        <f aca="false">G57+I57</f>
        <v>10799</v>
      </c>
    </row>
    <row r="58" s="28" customFormat="true" ht="38" hidden="false" customHeight="false" outlineLevel="0" collapsed="false">
      <c r="A58" s="36" t="s">
        <v>189</v>
      </c>
      <c r="B58" s="37" t="s">
        <v>190</v>
      </c>
      <c r="C58" s="38" t="s">
        <v>191</v>
      </c>
      <c r="D58" s="39" t="s">
        <v>77</v>
      </c>
      <c r="E58" s="40" t="n">
        <v>100</v>
      </c>
      <c r="F58" s="41"/>
      <c r="G58" s="41" t="n">
        <f aca="false">E58*F58</f>
        <v>0</v>
      </c>
      <c r="H58" s="34" t="n">
        <v>7714</v>
      </c>
      <c r="I58" s="41" t="n">
        <f aca="false">E58*H58</f>
        <v>771400</v>
      </c>
      <c r="J58" s="41" t="n">
        <f aca="false">G58+I58</f>
        <v>771400</v>
      </c>
    </row>
    <row r="59" s="28" customFormat="true" ht="13.8" hidden="false" customHeight="false" outlineLevel="0" collapsed="false">
      <c r="A59" s="25" t="s">
        <v>551</v>
      </c>
      <c r="B59" s="26"/>
      <c r="C59" s="26"/>
      <c r="D59" s="26"/>
      <c r="E59" s="27"/>
      <c r="F59" s="41"/>
      <c r="G59" s="41" t="n">
        <f aca="false">E59*F59</f>
        <v>0</v>
      </c>
      <c r="H59" s="34" t="n">
        <v>0</v>
      </c>
      <c r="I59" s="41" t="n">
        <f aca="false">E59*H59</f>
        <v>0</v>
      </c>
      <c r="J59" s="41" t="n">
        <f aca="false">G59+I59</f>
        <v>0</v>
      </c>
    </row>
    <row r="60" s="35" customFormat="true" ht="20" hidden="false" customHeight="false" outlineLevel="0" collapsed="false">
      <c r="A60" s="29" t="s">
        <v>492</v>
      </c>
      <c r="B60" s="30" t="s">
        <v>200</v>
      </c>
      <c r="C60" s="31" t="s">
        <v>201</v>
      </c>
      <c r="D60" s="32" t="s">
        <v>202</v>
      </c>
      <c r="E60" s="47" t="n">
        <v>0.5125</v>
      </c>
      <c r="F60" s="34"/>
      <c r="G60" s="34" t="n">
        <f aca="false">E60*F60</f>
        <v>0</v>
      </c>
      <c r="H60" s="34" t="n">
        <v>771375</v>
      </c>
      <c r="I60" s="34" t="n">
        <f aca="false">E60*H60</f>
        <v>395329.6875</v>
      </c>
      <c r="J60" s="34" t="n">
        <f aca="false">G60+I60</f>
        <v>395329.6875</v>
      </c>
    </row>
    <row r="61" s="35" customFormat="true" ht="20" hidden="false" customHeight="false" outlineLevel="0" collapsed="false">
      <c r="A61" s="29" t="s">
        <v>493</v>
      </c>
      <c r="B61" s="30" t="s">
        <v>204</v>
      </c>
      <c r="C61" s="31" t="s">
        <v>205</v>
      </c>
      <c r="D61" s="32" t="s">
        <v>202</v>
      </c>
      <c r="E61" s="47" t="n">
        <v>0.5125</v>
      </c>
      <c r="F61" s="34"/>
      <c r="G61" s="34" t="n">
        <f aca="false">E61*F61</f>
        <v>0</v>
      </c>
      <c r="H61" s="34" t="n">
        <v>771375</v>
      </c>
      <c r="I61" s="34" t="n">
        <f aca="false">E61*H61</f>
        <v>395329.6875</v>
      </c>
      <c r="J61" s="34" t="n">
        <f aca="false">G61+I61</f>
        <v>395329.6875</v>
      </c>
    </row>
    <row r="62" s="35" customFormat="true" ht="20" hidden="false" customHeight="false" outlineLevel="0" collapsed="false">
      <c r="A62" s="29" t="s">
        <v>199</v>
      </c>
      <c r="B62" s="30" t="s">
        <v>207</v>
      </c>
      <c r="C62" s="31" t="s">
        <v>208</v>
      </c>
      <c r="D62" s="32" t="s">
        <v>87</v>
      </c>
      <c r="E62" s="42" t="n">
        <v>2.05</v>
      </c>
      <c r="F62" s="34"/>
      <c r="G62" s="34" t="n">
        <f aca="false">E62*F62</f>
        <v>0</v>
      </c>
      <c r="H62" s="34" t="n">
        <v>0</v>
      </c>
      <c r="I62" s="34" t="n">
        <f aca="false">E62*H62</f>
        <v>0</v>
      </c>
      <c r="J62" s="34" t="n">
        <f aca="false">G62+I62</f>
        <v>0</v>
      </c>
    </row>
    <row r="63" s="35" customFormat="true" ht="20" hidden="false" customHeight="false" outlineLevel="0" collapsed="false">
      <c r="A63" s="29" t="s">
        <v>203</v>
      </c>
      <c r="B63" s="30" t="s">
        <v>210</v>
      </c>
      <c r="C63" s="31" t="s">
        <v>211</v>
      </c>
      <c r="D63" s="32" t="s">
        <v>87</v>
      </c>
      <c r="E63" s="42" t="n">
        <v>9.45</v>
      </c>
      <c r="F63" s="34"/>
      <c r="G63" s="34" t="n">
        <f aca="false">E63*F63</f>
        <v>0</v>
      </c>
      <c r="H63" s="34" t="n">
        <v>0</v>
      </c>
      <c r="I63" s="34" t="n">
        <f aca="false">E63*H63</f>
        <v>0</v>
      </c>
      <c r="J63" s="34" t="n">
        <f aca="false">G63+I63</f>
        <v>0</v>
      </c>
    </row>
    <row r="64" s="28" customFormat="true" ht="38" hidden="false" customHeight="false" outlineLevel="0" collapsed="false">
      <c r="A64" s="36" t="s">
        <v>206</v>
      </c>
      <c r="B64" s="37" t="s">
        <v>552</v>
      </c>
      <c r="C64" s="38" t="s">
        <v>214</v>
      </c>
      <c r="D64" s="39" t="s">
        <v>93</v>
      </c>
      <c r="E64" s="40" t="n">
        <v>1150</v>
      </c>
      <c r="F64" s="41"/>
      <c r="G64" s="41" t="n">
        <f aca="false">E64*F64</f>
        <v>0</v>
      </c>
      <c r="H64" s="34" t="n">
        <v>772</v>
      </c>
      <c r="I64" s="41" t="n">
        <f aca="false">E64*H64</f>
        <v>887800</v>
      </c>
      <c r="J64" s="41" t="n">
        <f aca="false">G64+I64</f>
        <v>887800</v>
      </c>
    </row>
    <row r="65" s="35" customFormat="true" ht="20" hidden="false" customHeight="false" outlineLevel="0" collapsed="false">
      <c r="A65" s="29" t="s">
        <v>209</v>
      </c>
      <c r="B65" s="30" t="s">
        <v>479</v>
      </c>
      <c r="C65" s="31" t="s">
        <v>480</v>
      </c>
      <c r="D65" s="32" t="s">
        <v>481</v>
      </c>
      <c r="E65" s="33" t="n">
        <v>1</v>
      </c>
      <c r="F65" s="34"/>
      <c r="G65" s="34" t="n">
        <f aca="false">E65*F65</f>
        <v>0</v>
      </c>
      <c r="H65" s="34" t="n">
        <v>0</v>
      </c>
      <c r="I65" s="34" t="n">
        <f aca="false">E65*H65</f>
        <v>0</v>
      </c>
      <c r="J65" s="34" t="n">
        <f aca="false">G65+I65</f>
        <v>0</v>
      </c>
    </row>
    <row r="66" s="28" customFormat="true" ht="38" hidden="false" customHeight="false" outlineLevel="0" collapsed="false">
      <c r="A66" s="36" t="s">
        <v>212</v>
      </c>
      <c r="B66" s="37" t="s">
        <v>483</v>
      </c>
      <c r="C66" s="38" t="s">
        <v>484</v>
      </c>
      <c r="D66" s="39" t="s">
        <v>77</v>
      </c>
      <c r="E66" s="40" t="n">
        <v>10</v>
      </c>
      <c r="F66" s="41"/>
      <c r="G66" s="41" t="n">
        <f aca="false">E66*F66</f>
        <v>0</v>
      </c>
      <c r="H66" s="34" t="n">
        <v>3085</v>
      </c>
      <c r="I66" s="41" t="n">
        <f aca="false">E66*H66</f>
        <v>30850</v>
      </c>
      <c r="J66" s="41" t="n">
        <f aca="false">G66+I66</f>
        <v>30850</v>
      </c>
    </row>
    <row r="67" s="28" customFormat="true" ht="38" hidden="false" customHeight="false" outlineLevel="0" collapsed="false">
      <c r="A67" s="36" t="s">
        <v>215</v>
      </c>
      <c r="B67" s="37" t="s">
        <v>553</v>
      </c>
      <c r="C67" s="38" t="s">
        <v>217</v>
      </c>
      <c r="D67" s="39" t="s">
        <v>77</v>
      </c>
      <c r="E67" s="40" t="n">
        <v>780</v>
      </c>
      <c r="F67" s="41"/>
      <c r="G67" s="41" t="n">
        <f aca="false">E67*F67</f>
        <v>0</v>
      </c>
      <c r="H67" s="34" t="n">
        <v>159</v>
      </c>
      <c r="I67" s="41" t="n">
        <f aca="false">E67*H67</f>
        <v>124020</v>
      </c>
      <c r="J67" s="41" t="n">
        <f aca="false">G67+I67</f>
        <v>124020</v>
      </c>
    </row>
    <row r="68" s="28" customFormat="true" ht="38" hidden="false" customHeight="false" outlineLevel="0" collapsed="false">
      <c r="A68" s="36" t="s">
        <v>218</v>
      </c>
      <c r="B68" s="37" t="s">
        <v>554</v>
      </c>
      <c r="C68" s="38" t="s">
        <v>487</v>
      </c>
      <c r="D68" s="39" t="s">
        <v>77</v>
      </c>
      <c r="E68" s="40" t="n">
        <v>780</v>
      </c>
      <c r="F68" s="41"/>
      <c r="G68" s="41" t="n">
        <f aca="false">E68*F68</f>
        <v>0</v>
      </c>
      <c r="H68" s="34" t="n">
        <v>309</v>
      </c>
      <c r="I68" s="41" t="n">
        <f aca="false">E68*H68</f>
        <v>241020</v>
      </c>
      <c r="J68" s="41" t="n">
        <f aca="false">G68+I68</f>
        <v>241020</v>
      </c>
    </row>
    <row r="69" s="28" customFormat="true" ht="38" hidden="false" customHeight="false" outlineLevel="0" collapsed="false">
      <c r="A69" s="36" t="s">
        <v>222</v>
      </c>
      <c r="B69" s="37" t="s">
        <v>555</v>
      </c>
      <c r="C69" s="38" t="s">
        <v>488</v>
      </c>
      <c r="D69" s="39" t="s">
        <v>77</v>
      </c>
      <c r="E69" s="40" t="n">
        <v>15</v>
      </c>
      <c r="F69" s="41"/>
      <c r="G69" s="41" t="n">
        <f aca="false">E69*F69</f>
        <v>0</v>
      </c>
      <c r="H69" s="34" t="n">
        <v>1543</v>
      </c>
      <c r="I69" s="41" t="n">
        <f aca="false">E69*H69</f>
        <v>23145</v>
      </c>
      <c r="J69" s="41" t="n">
        <f aca="false">G69+I69</f>
        <v>23145</v>
      </c>
    </row>
    <row r="70" s="35" customFormat="true" ht="20" hidden="false" customHeight="false" outlineLevel="0" collapsed="false">
      <c r="A70" s="29" t="s">
        <v>226</v>
      </c>
      <c r="B70" s="30" t="s">
        <v>556</v>
      </c>
      <c r="C70" s="31" t="s">
        <v>557</v>
      </c>
      <c r="D70" s="32" t="s">
        <v>87</v>
      </c>
      <c r="E70" s="46" t="n">
        <v>0.005</v>
      </c>
      <c r="F70" s="34"/>
      <c r="G70" s="34" t="n">
        <f aca="false">E70*F70</f>
        <v>0</v>
      </c>
      <c r="H70" s="34" t="n">
        <v>0</v>
      </c>
      <c r="I70" s="34" t="n">
        <f aca="false">E70*H70</f>
        <v>0</v>
      </c>
      <c r="J70" s="34" t="n">
        <f aca="false">G70+I70</f>
        <v>0</v>
      </c>
    </row>
    <row r="71" s="28" customFormat="true" ht="38" hidden="false" customHeight="false" outlineLevel="0" collapsed="false">
      <c r="A71" s="36" t="s">
        <v>229</v>
      </c>
      <c r="B71" s="37" t="s">
        <v>558</v>
      </c>
      <c r="C71" s="38" t="s">
        <v>559</v>
      </c>
      <c r="D71" s="39" t="s">
        <v>560</v>
      </c>
      <c r="E71" s="40" t="n">
        <v>1</v>
      </c>
      <c r="F71" s="41"/>
      <c r="G71" s="41" t="n">
        <f aca="false">E71*F71</f>
        <v>0</v>
      </c>
      <c r="H71" s="34" t="n">
        <v>4628</v>
      </c>
      <c r="I71" s="41" t="n">
        <f aca="false">E71*H71</f>
        <v>4628</v>
      </c>
      <c r="J71" s="41" t="n">
        <f aca="false">G71+I71</f>
        <v>4628</v>
      </c>
    </row>
    <row r="72" s="28" customFormat="true" ht="13.8" hidden="false" customHeight="false" outlineLevel="0" collapsed="false">
      <c r="A72" s="25" t="s">
        <v>221</v>
      </c>
      <c r="B72" s="26"/>
      <c r="C72" s="26"/>
      <c r="D72" s="26"/>
      <c r="E72" s="27"/>
      <c r="F72" s="41"/>
      <c r="G72" s="41" t="n">
        <f aca="false">E72*F72</f>
        <v>0</v>
      </c>
      <c r="H72" s="34" t="n">
        <v>0</v>
      </c>
      <c r="I72" s="41" t="n">
        <f aca="false">E72*H72</f>
        <v>0</v>
      </c>
      <c r="J72" s="41" t="n">
        <f aca="false">G72+I72</f>
        <v>0</v>
      </c>
    </row>
    <row r="73" s="35" customFormat="true" ht="20" hidden="false" customHeight="false" outlineLevel="0" collapsed="false">
      <c r="A73" s="29" t="s">
        <v>232</v>
      </c>
      <c r="B73" s="30" t="s">
        <v>223</v>
      </c>
      <c r="C73" s="31" t="s">
        <v>224</v>
      </c>
      <c r="D73" s="32" t="s">
        <v>225</v>
      </c>
      <c r="E73" s="42" t="n">
        <v>3.95</v>
      </c>
      <c r="F73" s="34"/>
      <c r="G73" s="34" t="n">
        <f aca="false">E73*F73</f>
        <v>0</v>
      </c>
      <c r="H73" s="34" t="n">
        <v>0</v>
      </c>
      <c r="I73" s="34" t="n">
        <f aca="false">E73*H73</f>
        <v>0</v>
      </c>
      <c r="J73" s="34" t="n">
        <f aca="false">G73+I73</f>
        <v>0</v>
      </c>
    </row>
    <row r="74" s="28" customFormat="true" ht="38" hidden="false" customHeight="false" outlineLevel="0" collapsed="false">
      <c r="A74" s="36" t="s">
        <v>234</v>
      </c>
      <c r="B74" s="37" t="s">
        <v>227</v>
      </c>
      <c r="C74" s="38" t="s">
        <v>228</v>
      </c>
      <c r="D74" s="39" t="s">
        <v>93</v>
      </c>
      <c r="E74" s="45" t="n">
        <v>657.9</v>
      </c>
      <c r="F74" s="41"/>
      <c r="G74" s="41" t="n">
        <f aca="false">E74*F74</f>
        <v>0</v>
      </c>
      <c r="H74" s="34" t="n">
        <v>1543</v>
      </c>
      <c r="I74" s="41" t="n">
        <f aca="false">E74*H74</f>
        <v>1015139.7</v>
      </c>
      <c r="J74" s="41" t="n">
        <f aca="false">G74+I74</f>
        <v>1015139.7</v>
      </c>
    </row>
    <row r="75" s="28" customFormat="true" ht="38" hidden="false" customHeight="false" outlineLevel="0" collapsed="false">
      <c r="A75" s="36" t="s">
        <v>236</v>
      </c>
      <c r="B75" s="37" t="s">
        <v>230</v>
      </c>
      <c r="C75" s="38" t="s">
        <v>233</v>
      </c>
      <c r="D75" s="39" t="s">
        <v>77</v>
      </c>
      <c r="E75" s="40" t="n">
        <v>19</v>
      </c>
      <c r="F75" s="41"/>
      <c r="G75" s="41" t="n">
        <f aca="false">E75*F75</f>
        <v>0</v>
      </c>
      <c r="H75" s="34" t="n">
        <v>1543</v>
      </c>
      <c r="I75" s="41" t="n">
        <f aca="false">E75*H75</f>
        <v>29317</v>
      </c>
      <c r="J75" s="41" t="n">
        <f aca="false">G75+I75</f>
        <v>29317</v>
      </c>
    </row>
    <row r="76" s="35" customFormat="true" ht="20" hidden="false" customHeight="false" outlineLevel="0" collapsed="false">
      <c r="A76" s="29" t="s">
        <v>239</v>
      </c>
      <c r="B76" s="30" t="s">
        <v>237</v>
      </c>
      <c r="C76" s="31" t="s">
        <v>238</v>
      </c>
      <c r="D76" s="32" t="s">
        <v>225</v>
      </c>
      <c r="E76" s="44" t="n">
        <v>2.5</v>
      </c>
      <c r="F76" s="34"/>
      <c r="G76" s="34" t="n">
        <f aca="false">E76*F76</f>
        <v>0</v>
      </c>
      <c r="H76" s="34" t="n">
        <v>0</v>
      </c>
      <c r="I76" s="34" t="n">
        <f aca="false">E76*H76</f>
        <v>0</v>
      </c>
      <c r="J76" s="34" t="n">
        <f aca="false">G76+I76</f>
        <v>0</v>
      </c>
    </row>
    <row r="77" s="28" customFormat="true" ht="38" hidden="false" customHeight="false" outlineLevel="0" collapsed="false">
      <c r="A77" s="36" t="s">
        <v>242</v>
      </c>
      <c r="B77" s="37" t="s">
        <v>240</v>
      </c>
      <c r="C77" s="38" t="s">
        <v>241</v>
      </c>
      <c r="D77" s="39" t="s">
        <v>93</v>
      </c>
      <c r="E77" s="45" t="n">
        <v>257.5</v>
      </c>
      <c r="F77" s="41"/>
      <c r="G77" s="41" t="n">
        <f aca="false">E77*F77</f>
        <v>0</v>
      </c>
      <c r="H77" s="34" t="n">
        <v>309</v>
      </c>
      <c r="I77" s="41" t="n">
        <f aca="false">E77*H77</f>
        <v>79567.5</v>
      </c>
      <c r="J77" s="41" t="n">
        <f aca="false">G77+I77</f>
        <v>79567.5</v>
      </c>
    </row>
    <row r="78" s="28" customFormat="true" ht="38" hidden="false" customHeight="false" outlineLevel="0" collapsed="false">
      <c r="A78" s="36" t="s">
        <v>245</v>
      </c>
      <c r="B78" s="37" t="s">
        <v>561</v>
      </c>
      <c r="C78" s="38" t="s">
        <v>244</v>
      </c>
      <c r="D78" s="39" t="s">
        <v>77</v>
      </c>
      <c r="E78" s="40" t="n">
        <v>11</v>
      </c>
      <c r="F78" s="41"/>
      <c r="G78" s="41" t="n">
        <f aca="false">E78*F78</f>
        <v>0</v>
      </c>
      <c r="H78" s="34" t="n">
        <v>309</v>
      </c>
      <c r="I78" s="41" t="n">
        <f aca="false">E78*H78</f>
        <v>3399</v>
      </c>
      <c r="J78" s="41" t="n">
        <f aca="false">G78+I78</f>
        <v>3399</v>
      </c>
    </row>
    <row r="79" s="28" customFormat="true" ht="38" hidden="false" customHeight="false" outlineLevel="0" collapsed="false">
      <c r="A79" s="36" t="s">
        <v>247</v>
      </c>
      <c r="B79" s="37" t="s">
        <v>561</v>
      </c>
      <c r="C79" s="38" t="s">
        <v>246</v>
      </c>
      <c r="D79" s="39" t="s">
        <v>77</v>
      </c>
      <c r="E79" s="40" t="n">
        <v>11</v>
      </c>
      <c r="F79" s="41"/>
      <c r="G79" s="41" t="n">
        <f aca="false">E79*F79</f>
        <v>0</v>
      </c>
      <c r="H79" s="34" t="n">
        <v>154</v>
      </c>
      <c r="I79" s="41" t="n">
        <f aca="false">E79*H79</f>
        <v>1694</v>
      </c>
      <c r="J79" s="41" t="n">
        <f aca="false">G79+I79</f>
        <v>1694</v>
      </c>
    </row>
    <row r="80" s="28" customFormat="true" ht="38" hidden="false" customHeight="false" outlineLevel="0" collapsed="false">
      <c r="A80" s="36" t="s">
        <v>250</v>
      </c>
      <c r="B80" s="37" t="s">
        <v>562</v>
      </c>
      <c r="C80" s="38" t="s">
        <v>249</v>
      </c>
      <c r="D80" s="39" t="s">
        <v>77</v>
      </c>
      <c r="E80" s="40" t="n">
        <v>500</v>
      </c>
      <c r="F80" s="41"/>
      <c r="G80" s="41" t="n">
        <f aca="false">E80*F80</f>
        <v>0</v>
      </c>
      <c r="H80" s="34" t="n">
        <v>309</v>
      </c>
      <c r="I80" s="41" t="n">
        <f aca="false">E80*H80</f>
        <v>154500</v>
      </c>
      <c r="J80" s="41" t="n">
        <f aca="false">G80+I80</f>
        <v>154500</v>
      </c>
    </row>
    <row r="81" s="28" customFormat="true" ht="38" hidden="false" customHeight="false" outlineLevel="0" collapsed="false">
      <c r="A81" s="36" t="s">
        <v>252</v>
      </c>
      <c r="B81" s="37" t="s">
        <v>562</v>
      </c>
      <c r="C81" s="38" t="s">
        <v>251</v>
      </c>
      <c r="D81" s="39" t="s">
        <v>77</v>
      </c>
      <c r="E81" s="40" t="n">
        <v>22</v>
      </c>
      <c r="F81" s="41"/>
      <c r="G81" s="41" t="n">
        <f aca="false">E81*F81</f>
        <v>0</v>
      </c>
      <c r="H81" s="34" t="n">
        <v>309</v>
      </c>
      <c r="I81" s="41" t="n">
        <f aca="false">E81*H81</f>
        <v>6798</v>
      </c>
      <c r="J81" s="41" t="n">
        <f aca="false">G81+I81</f>
        <v>6798</v>
      </c>
    </row>
    <row r="82" s="28" customFormat="true" ht="38" hidden="false" customHeight="false" outlineLevel="0" collapsed="false">
      <c r="A82" s="36" t="s">
        <v>255</v>
      </c>
      <c r="B82" s="37" t="s">
        <v>253</v>
      </c>
      <c r="C82" s="38" t="s">
        <v>254</v>
      </c>
      <c r="D82" s="39" t="s">
        <v>93</v>
      </c>
      <c r="E82" s="45" t="n">
        <v>164.8</v>
      </c>
      <c r="F82" s="41"/>
      <c r="G82" s="41" t="n">
        <f aca="false">E82*F82</f>
        <v>0</v>
      </c>
      <c r="H82" s="34" t="n">
        <v>309</v>
      </c>
      <c r="I82" s="41" t="n">
        <f aca="false">E82*H82</f>
        <v>50923.2</v>
      </c>
      <c r="J82" s="41" t="n">
        <f aca="false">G82+I82</f>
        <v>50923.2</v>
      </c>
    </row>
    <row r="83" s="28" customFormat="true" ht="38" hidden="false" customHeight="false" outlineLevel="0" collapsed="false">
      <c r="A83" s="36" t="s">
        <v>258</v>
      </c>
      <c r="B83" s="37" t="s">
        <v>256</v>
      </c>
      <c r="C83" s="38" t="s">
        <v>257</v>
      </c>
      <c r="D83" s="39" t="s">
        <v>77</v>
      </c>
      <c r="E83" s="40" t="n">
        <v>320</v>
      </c>
      <c r="F83" s="41"/>
      <c r="G83" s="41" t="n">
        <f aca="false">E83*F83</f>
        <v>0</v>
      </c>
      <c r="H83" s="34" t="n">
        <v>31.9</v>
      </c>
      <c r="I83" s="41" t="n">
        <f aca="false">E83*H83</f>
        <v>10208</v>
      </c>
      <c r="J83" s="41" t="n">
        <f aca="false">G83+I83</f>
        <v>10208</v>
      </c>
    </row>
    <row r="84" s="35" customFormat="true" ht="20" hidden="false" customHeight="false" outlineLevel="0" collapsed="false">
      <c r="A84" s="29" t="s">
        <v>259</v>
      </c>
      <c r="B84" s="30" t="s">
        <v>151</v>
      </c>
      <c r="C84" s="31" t="s">
        <v>152</v>
      </c>
      <c r="D84" s="32" t="s">
        <v>153</v>
      </c>
      <c r="E84" s="33" t="n">
        <v>2</v>
      </c>
      <c r="F84" s="34"/>
      <c r="G84" s="34" t="n">
        <f aca="false">E84*F84</f>
        <v>0</v>
      </c>
      <c r="H84" s="34" t="n">
        <v>0</v>
      </c>
      <c r="I84" s="34" t="n">
        <f aca="false">E84*H84</f>
        <v>0</v>
      </c>
      <c r="J84" s="34" t="n">
        <f aca="false">G84+I84</f>
        <v>0</v>
      </c>
    </row>
    <row r="85" s="28" customFormat="true" ht="38" hidden="false" customHeight="false" outlineLevel="0" collapsed="false">
      <c r="A85" s="36" t="s">
        <v>262</v>
      </c>
      <c r="B85" s="37" t="s">
        <v>563</v>
      </c>
      <c r="C85" s="38" t="s">
        <v>261</v>
      </c>
      <c r="D85" s="39" t="s">
        <v>77</v>
      </c>
      <c r="E85" s="40" t="n">
        <v>2</v>
      </c>
      <c r="F85" s="41"/>
      <c r="G85" s="41" t="n">
        <f aca="false">E85*F85</f>
        <v>0</v>
      </c>
      <c r="H85" s="34" t="n">
        <v>1543</v>
      </c>
      <c r="I85" s="41" t="n">
        <f aca="false">E85*H85</f>
        <v>3086</v>
      </c>
      <c r="J85" s="41" t="n">
        <f aca="false">G85+I85</f>
        <v>3086</v>
      </c>
    </row>
    <row r="86" s="35" customFormat="true" ht="13.8" hidden="false" customHeight="false" outlineLevel="0" collapsed="false">
      <c r="A86" s="29" t="s">
        <v>265</v>
      </c>
      <c r="B86" s="30" t="s">
        <v>263</v>
      </c>
      <c r="C86" s="31" t="s">
        <v>264</v>
      </c>
      <c r="D86" s="32" t="s">
        <v>87</v>
      </c>
      <c r="E86" s="42" t="n">
        <v>1.15</v>
      </c>
      <c r="F86" s="34"/>
      <c r="G86" s="34" t="n">
        <f aca="false">E86*F86</f>
        <v>0</v>
      </c>
      <c r="H86" s="34" t="n">
        <v>0</v>
      </c>
      <c r="I86" s="34" t="n">
        <f aca="false">E86*H86</f>
        <v>0</v>
      </c>
      <c r="J86" s="34" t="n">
        <f aca="false">G86+I86</f>
        <v>0</v>
      </c>
    </row>
    <row r="87" s="28" customFormat="true" ht="38" hidden="false" customHeight="false" outlineLevel="0" collapsed="false">
      <c r="A87" s="36" t="s">
        <v>269</v>
      </c>
      <c r="B87" s="37" t="s">
        <v>266</v>
      </c>
      <c r="C87" s="38" t="s">
        <v>564</v>
      </c>
      <c r="D87" s="39"/>
      <c r="E87" s="43" t="n">
        <v>118.45</v>
      </c>
      <c r="F87" s="41"/>
      <c r="G87" s="41" t="n">
        <f aca="false">E87*F87</f>
        <v>0</v>
      </c>
      <c r="H87" s="34" t="n">
        <v>309</v>
      </c>
      <c r="I87" s="41" t="n">
        <f aca="false">E87*H87</f>
        <v>36601.05</v>
      </c>
      <c r="J87" s="41" t="n">
        <f aca="false">G87+I87</f>
        <v>36601.05</v>
      </c>
    </row>
    <row r="88" s="28" customFormat="true" ht="13.8" hidden="false" customHeight="false" outlineLevel="0" collapsed="false">
      <c r="A88" s="25" t="s">
        <v>268</v>
      </c>
      <c r="B88" s="26"/>
      <c r="C88" s="26"/>
      <c r="D88" s="26"/>
      <c r="E88" s="27"/>
      <c r="F88" s="41"/>
      <c r="G88" s="41" t="n">
        <f aca="false">E88*F88</f>
        <v>0</v>
      </c>
      <c r="H88" s="34" t="n">
        <v>0</v>
      </c>
      <c r="I88" s="41" t="n">
        <f aca="false">E88*H88</f>
        <v>0</v>
      </c>
      <c r="J88" s="41" t="n">
        <f aca="false">G88+I88</f>
        <v>0</v>
      </c>
    </row>
    <row r="89" s="35" customFormat="true" ht="29" hidden="false" customHeight="false" outlineLevel="0" collapsed="false">
      <c r="A89" s="29" t="s">
        <v>273</v>
      </c>
      <c r="B89" s="30" t="s">
        <v>270</v>
      </c>
      <c r="C89" s="31" t="s">
        <v>271</v>
      </c>
      <c r="D89" s="32" t="s">
        <v>272</v>
      </c>
      <c r="E89" s="48" t="n">
        <v>3.913664</v>
      </c>
      <c r="F89" s="34"/>
      <c r="G89" s="34" t="n">
        <f aca="false">E89*F89</f>
        <v>0</v>
      </c>
      <c r="H89" s="34" t="n">
        <v>0</v>
      </c>
      <c r="I89" s="34" t="n">
        <f aca="false">E89*H89</f>
        <v>0</v>
      </c>
      <c r="J89" s="34" t="n">
        <f aca="false">G89+I89</f>
        <v>0</v>
      </c>
    </row>
    <row r="90" s="28" customFormat="true" ht="38" hidden="false" customHeight="false" outlineLevel="0" collapsed="false">
      <c r="A90" s="36" t="s">
        <v>276</v>
      </c>
      <c r="B90" s="37" t="s">
        <v>504</v>
      </c>
      <c r="C90" s="38" t="s">
        <v>275</v>
      </c>
      <c r="D90" s="39" t="s">
        <v>77</v>
      </c>
      <c r="E90" s="55" t="n">
        <v>90.666667</v>
      </c>
      <c r="F90" s="41"/>
      <c r="G90" s="41" t="n">
        <f aca="false">E90*F90</f>
        <v>0</v>
      </c>
      <c r="H90" s="34" t="n">
        <v>4628</v>
      </c>
      <c r="I90" s="41" t="n">
        <f aca="false">E90*H90</f>
        <v>419605.334876</v>
      </c>
      <c r="J90" s="41" t="n">
        <f aca="false">G90+I90</f>
        <v>419605.334876</v>
      </c>
    </row>
    <row r="91" s="28" customFormat="true" ht="20" hidden="false" customHeight="false" outlineLevel="0" collapsed="false">
      <c r="A91" s="36" t="s">
        <v>278</v>
      </c>
      <c r="B91" s="37" t="s">
        <v>565</v>
      </c>
      <c r="C91" s="38" t="s">
        <v>277</v>
      </c>
      <c r="D91" s="39" t="s">
        <v>77</v>
      </c>
      <c r="E91" s="40" t="n">
        <v>7</v>
      </c>
      <c r="F91" s="41"/>
      <c r="G91" s="41" t="n">
        <f aca="false">E91*F91</f>
        <v>0</v>
      </c>
      <c r="H91" s="34" t="n">
        <v>1543</v>
      </c>
      <c r="I91" s="41" t="n">
        <f aca="false">E91*H91</f>
        <v>10801</v>
      </c>
      <c r="J91" s="41" t="n">
        <f aca="false">G91+I91</f>
        <v>10801</v>
      </c>
    </row>
    <row r="92" s="28" customFormat="true" ht="38" hidden="false" customHeight="false" outlineLevel="0" collapsed="false">
      <c r="A92" s="36" t="s">
        <v>280</v>
      </c>
      <c r="B92" s="37" t="s">
        <v>504</v>
      </c>
      <c r="C92" s="38" t="s">
        <v>279</v>
      </c>
      <c r="D92" s="39" t="s">
        <v>77</v>
      </c>
      <c r="E92" s="40" t="n">
        <v>1</v>
      </c>
      <c r="F92" s="41"/>
      <c r="G92" s="41" t="n">
        <f aca="false">E92*F92</f>
        <v>0</v>
      </c>
      <c r="H92" s="34" t="n">
        <v>1543</v>
      </c>
      <c r="I92" s="41" t="n">
        <f aca="false">E92*H92</f>
        <v>1543</v>
      </c>
      <c r="J92" s="41" t="n">
        <f aca="false">G92+I92</f>
        <v>1543</v>
      </c>
    </row>
    <row r="93" s="28" customFormat="true" ht="38" hidden="false" customHeight="false" outlineLevel="0" collapsed="false">
      <c r="A93" s="36" t="s">
        <v>282</v>
      </c>
      <c r="B93" s="37" t="s">
        <v>504</v>
      </c>
      <c r="C93" s="38" t="s">
        <v>566</v>
      </c>
      <c r="D93" s="39" t="s">
        <v>77</v>
      </c>
      <c r="E93" s="40" t="n">
        <v>200</v>
      </c>
      <c r="F93" s="41"/>
      <c r="G93" s="41" t="n">
        <f aca="false">E93*F93</f>
        <v>0</v>
      </c>
      <c r="H93" s="34" t="n">
        <v>309</v>
      </c>
      <c r="I93" s="41" t="n">
        <f aca="false">E93*H93</f>
        <v>61800</v>
      </c>
      <c r="J93" s="41" t="n">
        <f aca="false">G93+I93</f>
        <v>61800</v>
      </c>
    </row>
    <row r="94" s="28" customFormat="true" ht="38" hidden="false" customHeight="false" outlineLevel="0" collapsed="false">
      <c r="A94" s="36" t="s">
        <v>284</v>
      </c>
      <c r="B94" s="37" t="s">
        <v>504</v>
      </c>
      <c r="C94" s="38" t="s">
        <v>375</v>
      </c>
      <c r="D94" s="39" t="s">
        <v>77</v>
      </c>
      <c r="E94" s="40" t="n">
        <v>15</v>
      </c>
      <c r="F94" s="41"/>
      <c r="G94" s="41" t="n">
        <f aca="false">E94*F94</f>
        <v>0</v>
      </c>
      <c r="H94" s="34" t="n">
        <v>309</v>
      </c>
      <c r="I94" s="41" t="n">
        <f aca="false">E94*H94</f>
        <v>4635</v>
      </c>
      <c r="J94" s="41" t="n">
        <f aca="false">G94+I94</f>
        <v>4635</v>
      </c>
    </row>
    <row r="95" s="28" customFormat="true" ht="38" hidden="false" customHeight="false" outlineLevel="0" collapsed="false">
      <c r="A95" s="36" t="s">
        <v>286</v>
      </c>
      <c r="B95" s="37" t="s">
        <v>504</v>
      </c>
      <c r="C95" s="38" t="s">
        <v>285</v>
      </c>
      <c r="D95" s="39" t="s">
        <v>77</v>
      </c>
      <c r="E95" s="40" t="n">
        <v>15</v>
      </c>
      <c r="F95" s="41"/>
      <c r="G95" s="41" t="n">
        <f aca="false">E95*F95</f>
        <v>0</v>
      </c>
      <c r="H95" s="34" t="n">
        <v>309</v>
      </c>
      <c r="I95" s="41" t="n">
        <f aca="false">E95*H95</f>
        <v>4635</v>
      </c>
      <c r="J95" s="41" t="n">
        <f aca="false">G95+I95</f>
        <v>4635</v>
      </c>
    </row>
    <row r="96" s="28" customFormat="true" ht="38" hidden="false" customHeight="false" outlineLevel="0" collapsed="false">
      <c r="A96" s="36" t="s">
        <v>289</v>
      </c>
      <c r="B96" s="37" t="s">
        <v>567</v>
      </c>
      <c r="C96" s="38" t="s">
        <v>382</v>
      </c>
      <c r="D96" s="39" t="s">
        <v>77</v>
      </c>
      <c r="E96" s="40" t="n">
        <v>174</v>
      </c>
      <c r="F96" s="41"/>
      <c r="G96" s="41" t="n">
        <f aca="false">E96*F96</f>
        <v>0</v>
      </c>
      <c r="H96" s="34" t="n">
        <v>1543</v>
      </c>
      <c r="I96" s="41" t="n">
        <f aca="false">E96*H96</f>
        <v>268482</v>
      </c>
      <c r="J96" s="41" t="n">
        <f aca="false">G96+I96</f>
        <v>268482</v>
      </c>
    </row>
    <row r="97" s="28" customFormat="true" ht="38" hidden="false" customHeight="false" outlineLevel="0" collapsed="false">
      <c r="A97" s="36" t="s">
        <v>292</v>
      </c>
      <c r="B97" s="37" t="s">
        <v>568</v>
      </c>
      <c r="C97" s="38" t="s">
        <v>569</v>
      </c>
      <c r="D97" s="39" t="s">
        <v>77</v>
      </c>
      <c r="E97" s="40" t="n">
        <v>348</v>
      </c>
      <c r="F97" s="41"/>
      <c r="G97" s="41" t="n">
        <f aca="false">E97*F97</f>
        <v>0</v>
      </c>
      <c r="H97" s="34" t="n">
        <v>291</v>
      </c>
      <c r="I97" s="41" t="n">
        <f aca="false">E97*H97</f>
        <v>101268</v>
      </c>
      <c r="J97" s="41" t="n">
        <f aca="false">G97+I97</f>
        <v>101268</v>
      </c>
    </row>
    <row r="98" s="28" customFormat="true" ht="38" hidden="false" customHeight="false" outlineLevel="0" collapsed="false">
      <c r="A98" s="36" t="s">
        <v>295</v>
      </c>
      <c r="B98" s="37" t="s">
        <v>498</v>
      </c>
      <c r="C98" s="38" t="s">
        <v>388</v>
      </c>
      <c r="D98" s="39" t="s">
        <v>77</v>
      </c>
      <c r="E98" s="40" t="n">
        <v>2600</v>
      </c>
      <c r="F98" s="41"/>
      <c r="G98" s="41" t="n">
        <f aca="false">E98*F98</f>
        <v>0</v>
      </c>
      <c r="H98" s="34" t="n">
        <v>16.5</v>
      </c>
      <c r="I98" s="41" t="n">
        <f aca="false">E98*H98</f>
        <v>42900</v>
      </c>
      <c r="J98" s="41" t="n">
        <f aca="false">G98+I98</f>
        <v>42900</v>
      </c>
    </row>
    <row r="99" s="28" customFormat="true" ht="38" hidden="false" customHeight="false" outlineLevel="0" collapsed="false">
      <c r="A99" s="36" t="s">
        <v>298</v>
      </c>
      <c r="B99" s="37" t="s">
        <v>498</v>
      </c>
      <c r="C99" s="38" t="s">
        <v>390</v>
      </c>
      <c r="D99" s="39" t="s">
        <v>77</v>
      </c>
      <c r="E99" s="40" t="n">
        <v>2600</v>
      </c>
      <c r="F99" s="41"/>
      <c r="G99" s="41" t="n">
        <f aca="false">E99*F99</f>
        <v>0</v>
      </c>
      <c r="H99" s="34" t="n">
        <v>16.5</v>
      </c>
      <c r="I99" s="41" t="n">
        <f aca="false">E99*H99</f>
        <v>42900</v>
      </c>
      <c r="J99" s="41" t="n">
        <f aca="false">G99+I99</f>
        <v>42900</v>
      </c>
    </row>
    <row r="100" s="28" customFormat="true" ht="38" hidden="false" customHeight="false" outlineLevel="0" collapsed="false">
      <c r="A100" s="36" t="s">
        <v>301</v>
      </c>
      <c r="B100" s="37" t="s">
        <v>498</v>
      </c>
      <c r="C100" s="38" t="s">
        <v>570</v>
      </c>
      <c r="D100" s="39" t="s">
        <v>77</v>
      </c>
      <c r="E100" s="40" t="n">
        <v>2600</v>
      </c>
      <c r="F100" s="41"/>
      <c r="G100" s="41" t="n">
        <f aca="false">E100*F100</f>
        <v>0</v>
      </c>
      <c r="H100" s="34" t="n">
        <v>16.5</v>
      </c>
      <c r="I100" s="41" t="n">
        <f aca="false">E100*H100</f>
        <v>42900</v>
      </c>
      <c r="J100" s="41" t="n">
        <f aca="false">G100+I100</f>
        <v>42900</v>
      </c>
    </row>
    <row r="101" s="28" customFormat="true" ht="38" hidden="false" customHeight="false" outlineLevel="0" collapsed="false">
      <c r="A101" s="36" t="s">
        <v>304</v>
      </c>
      <c r="B101" s="37" t="s">
        <v>498</v>
      </c>
      <c r="C101" s="38" t="s">
        <v>571</v>
      </c>
      <c r="D101" s="39" t="s">
        <v>77</v>
      </c>
      <c r="E101" s="40" t="n">
        <v>308</v>
      </c>
      <c r="F101" s="41"/>
      <c r="G101" s="41" t="n">
        <f aca="false">E101*F101</f>
        <v>0</v>
      </c>
      <c r="H101" s="34" t="n">
        <v>16.5</v>
      </c>
      <c r="I101" s="41" t="n">
        <f aca="false">E101*H101</f>
        <v>5082</v>
      </c>
      <c r="J101" s="41" t="n">
        <f aca="false">G101+I101</f>
        <v>5082</v>
      </c>
    </row>
    <row r="102" s="28" customFormat="true" ht="38" hidden="false" customHeight="false" outlineLevel="0" collapsed="false">
      <c r="A102" s="36" t="s">
        <v>307</v>
      </c>
      <c r="B102" s="37" t="s">
        <v>498</v>
      </c>
      <c r="C102" s="38" t="s">
        <v>501</v>
      </c>
      <c r="D102" s="39" t="s">
        <v>77</v>
      </c>
      <c r="E102" s="40" t="n">
        <v>308</v>
      </c>
      <c r="F102" s="41"/>
      <c r="G102" s="41" t="n">
        <f aca="false">E102*F102</f>
        <v>0</v>
      </c>
      <c r="H102" s="34" t="n">
        <v>16.5</v>
      </c>
      <c r="I102" s="41" t="n">
        <f aca="false">E102*H102</f>
        <v>5082</v>
      </c>
      <c r="J102" s="41" t="n">
        <f aca="false">G102+I102</f>
        <v>5082</v>
      </c>
    </row>
    <row r="103" s="35" customFormat="true" ht="20" hidden="false" customHeight="false" outlineLevel="0" collapsed="false">
      <c r="A103" s="29" t="s">
        <v>309</v>
      </c>
      <c r="B103" s="30" t="s">
        <v>287</v>
      </c>
      <c r="C103" s="31" t="s">
        <v>288</v>
      </c>
      <c r="D103" s="32" t="s">
        <v>74</v>
      </c>
      <c r="E103" s="42" t="n">
        <v>0.55</v>
      </c>
      <c r="F103" s="34"/>
      <c r="G103" s="34" t="n">
        <f aca="false">E103*F103</f>
        <v>0</v>
      </c>
      <c r="H103" s="34" t="n">
        <v>0</v>
      </c>
      <c r="I103" s="34" t="n">
        <f aca="false">E103*H103</f>
        <v>0</v>
      </c>
      <c r="J103" s="34" t="n">
        <f aca="false">G103+I103</f>
        <v>0</v>
      </c>
    </row>
    <row r="104" s="28" customFormat="true" ht="38" hidden="false" customHeight="false" outlineLevel="0" collapsed="false">
      <c r="A104" s="36" t="s">
        <v>310</v>
      </c>
      <c r="B104" s="37" t="s">
        <v>502</v>
      </c>
      <c r="C104" s="38" t="s">
        <v>430</v>
      </c>
      <c r="D104" s="39" t="s">
        <v>77</v>
      </c>
      <c r="E104" s="40" t="n">
        <v>55</v>
      </c>
      <c r="F104" s="41"/>
      <c r="G104" s="41" t="n">
        <f aca="false">E104*F104</f>
        <v>0</v>
      </c>
      <c r="H104" s="34" t="n">
        <v>3085</v>
      </c>
      <c r="I104" s="41" t="n">
        <f aca="false">E104*H104</f>
        <v>169675</v>
      </c>
      <c r="J104" s="41" t="n">
        <f aca="false">G104+I104</f>
        <v>169675</v>
      </c>
    </row>
    <row r="105" s="28" customFormat="true" ht="38" hidden="false" customHeight="false" outlineLevel="0" collapsed="false">
      <c r="A105" s="36" t="s">
        <v>312</v>
      </c>
      <c r="B105" s="37" t="s">
        <v>504</v>
      </c>
      <c r="C105" s="38" t="s">
        <v>314</v>
      </c>
      <c r="D105" s="39" t="s">
        <v>77</v>
      </c>
      <c r="E105" s="40" t="n">
        <v>110</v>
      </c>
      <c r="F105" s="41"/>
      <c r="G105" s="41" t="n">
        <f aca="false">E105*F105</f>
        <v>0</v>
      </c>
      <c r="H105" s="34" t="n">
        <v>1543</v>
      </c>
      <c r="I105" s="41" t="n">
        <f aca="false">E105*H105</f>
        <v>169730</v>
      </c>
      <c r="J105" s="41" t="n">
        <f aca="false">G105+I105</f>
        <v>169730</v>
      </c>
    </row>
    <row r="106" s="28" customFormat="true" ht="38" hidden="false" customHeight="false" outlineLevel="0" collapsed="false">
      <c r="A106" s="36" t="s">
        <v>315</v>
      </c>
      <c r="B106" s="37" t="s">
        <v>498</v>
      </c>
      <c r="C106" s="38" t="s">
        <v>317</v>
      </c>
      <c r="D106" s="39" t="s">
        <v>77</v>
      </c>
      <c r="E106" s="40" t="n">
        <v>110</v>
      </c>
      <c r="F106" s="41"/>
      <c r="G106" s="41" t="n">
        <f aca="false">E106*F106</f>
        <v>0</v>
      </c>
      <c r="H106" s="34" t="n">
        <v>16.5</v>
      </c>
      <c r="I106" s="41" t="n">
        <f aca="false">E106*H106</f>
        <v>1815</v>
      </c>
      <c r="J106" s="41" t="n">
        <f aca="false">G106+I106</f>
        <v>1815</v>
      </c>
    </row>
    <row r="107" s="28" customFormat="true" ht="38" hidden="false" customHeight="false" outlineLevel="0" collapsed="false">
      <c r="A107" s="36" t="s">
        <v>318</v>
      </c>
      <c r="B107" s="37" t="s">
        <v>498</v>
      </c>
      <c r="C107" s="38" t="s">
        <v>320</v>
      </c>
      <c r="D107" s="39" t="s">
        <v>77</v>
      </c>
      <c r="E107" s="40" t="n">
        <v>110</v>
      </c>
      <c r="F107" s="41"/>
      <c r="G107" s="41" t="n">
        <f aca="false">E107*F107</f>
        <v>0</v>
      </c>
      <c r="H107" s="34" t="n">
        <v>16.5</v>
      </c>
      <c r="I107" s="41" t="n">
        <f aca="false">E107*H107</f>
        <v>1815</v>
      </c>
      <c r="J107" s="41" t="n">
        <f aca="false">G107+I107</f>
        <v>1815</v>
      </c>
    </row>
    <row r="108" s="28" customFormat="true" ht="38" hidden="false" customHeight="false" outlineLevel="0" collapsed="false">
      <c r="A108" s="36" t="s">
        <v>321</v>
      </c>
      <c r="B108" s="37" t="s">
        <v>498</v>
      </c>
      <c r="C108" s="38" t="s">
        <v>322</v>
      </c>
      <c r="D108" s="39" t="s">
        <v>77</v>
      </c>
      <c r="E108" s="40" t="n">
        <v>110</v>
      </c>
      <c r="F108" s="41"/>
      <c r="G108" s="41" t="n">
        <f aca="false">E108*F108</f>
        <v>0</v>
      </c>
      <c r="H108" s="34" t="n">
        <v>16.5</v>
      </c>
      <c r="I108" s="41" t="n">
        <f aca="false">E108*H108</f>
        <v>1815</v>
      </c>
      <c r="J108" s="41" t="n">
        <f aca="false">G108+I108</f>
        <v>1815</v>
      </c>
    </row>
    <row r="109" s="28" customFormat="true" ht="38" hidden="false" customHeight="false" outlineLevel="0" collapsed="false">
      <c r="A109" s="36" t="s">
        <v>323</v>
      </c>
      <c r="B109" s="37" t="s">
        <v>572</v>
      </c>
      <c r="C109" s="38" t="s">
        <v>328</v>
      </c>
      <c r="D109" s="39" t="s">
        <v>77</v>
      </c>
      <c r="E109" s="40" t="n">
        <v>55</v>
      </c>
      <c r="F109" s="41"/>
      <c r="G109" s="41" t="n">
        <f aca="false">E109*F109</f>
        <v>0</v>
      </c>
      <c r="H109" s="34" t="n">
        <v>4628</v>
      </c>
      <c r="I109" s="41" t="n">
        <f aca="false">E109*H109</f>
        <v>254540</v>
      </c>
      <c r="J109" s="41" t="n">
        <f aca="false">G109+I109</f>
        <v>254540</v>
      </c>
    </row>
    <row r="110" s="35" customFormat="true" ht="13.8" hidden="false" customHeight="false" outlineLevel="0" collapsed="false">
      <c r="A110" s="29" t="s">
        <v>326</v>
      </c>
      <c r="B110" s="30" t="s">
        <v>263</v>
      </c>
      <c r="C110" s="31" t="s">
        <v>264</v>
      </c>
      <c r="D110" s="32" t="s">
        <v>87</v>
      </c>
      <c r="E110" s="44" t="n">
        <v>4.3</v>
      </c>
      <c r="F110" s="34"/>
      <c r="G110" s="34" t="n">
        <f aca="false">E110*F110</f>
        <v>0</v>
      </c>
      <c r="H110" s="34" t="n">
        <v>0</v>
      </c>
      <c r="I110" s="34" t="n">
        <f aca="false">E110*H110</f>
        <v>0</v>
      </c>
      <c r="J110" s="34" t="n">
        <f aca="false">G110+I110</f>
        <v>0</v>
      </c>
    </row>
    <row r="111" s="28" customFormat="true" ht="38" hidden="false" customHeight="false" outlineLevel="0" collapsed="false">
      <c r="A111" s="36" t="s">
        <v>329</v>
      </c>
      <c r="B111" s="37" t="s">
        <v>331</v>
      </c>
      <c r="C111" s="38" t="s">
        <v>506</v>
      </c>
      <c r="D111" s="39" t="s">
        <v>93</v>
      </c>
      <c r="E111" s="45" t="n">
        <v>442.9</v>
      </c>
      <c r="F111" s="41"/>
      <c r="G111" s="41" t="n">
        <f aca="false">E111*F111</f>
        <v>0</v>
      </c>
      <c r="H111" s="34" t="n">
        <v>159</v>
      </c>
      <c r="I111" s="41" t="n">
        <f aca="false">E111*H111</f>
        <v>70421.1</v>
      </c>
      <c r="J111" s="41" t="n">
        <f aca="false">G111+I111</f>
        <v>70421.1</v>
      </c>
    </row>
    <row r="112" s="28" customFormat="true" ht="38" hidden="false" customHeight="false" outlineLevel="0" collapsed="false">
      <c r="A112" s="36" t="s">
        <v>330</v>
      </c>
      <c r="B112" s="37" t="s">
        <v>334</v>
      </c>
      <c r="C112" s="38" t="s">
        <v>335</v>
      </c>
      <c r="D112" s="39" t="s">
        <v>336</v>
      </c>
      <c r="E112" s="40" t="n">
        <v>15</v>
      </c>
      <c r="F112" s="41"/>
      <c r="G112" s="41" t="n">
        <f aca="false">E112*F112</f>
        <v>0</v>
      </c>
      <c r="H112" s="34" t="n">
        <v>3028</v>
      </c>
      <c r="I112" s="41" t="n">
        <f aca="false">E112*H112</f>
        <v>45420</v>
      </c>
      <c r="J112" s="41" t="n">
        <f aca="false">G112+I112</f>
        <v>45420</v>
      </c>
    </row>
    <row r="113" s="28" customFormat="true" ht="38" hidden="false" customHeight="false" outlineLevel="0" collapsed="false">
      <c r="A113" s="36" t="s">
        <v>333</v>
      </c>
      <c r="B113" s="37" t="s">
        <v>573</v>
      </c>
      <c r="C113" s="38" t="s">
        <v>339</v>
      </c>
      <c r="D113" s="39" t="s">
        <v>77</v>
      </c>
      <c r="E113" s="40" t="n">
        <v>200</v>
      </c>
      <c r="F113" s="41"/>
      <c r="G113" s="41" t="n">
        <f aca="false">E113*F113</f>
        <v>0</v>
      </c>
      <c r="H113" s="34" t="n">
        <v>16.5</v>
      </c>
      <c r="I113" s="41" t="n">
        <f aca="false">E113*H113</f>
        <v>3300</v>
      </c>
      <c r="J113" s="41" t="n">
        <f aca="false">G113+I113</f>
        <v>3300</v>
      </c>
    </row>
    <row r="114" s="28" customFormat="true" ht="38" hidden="false" customHeight="false" outlineLevel="0" collapsed="false">
      <c r="A114" s="36" t="s">
        <v>337</v>
      </c>
      <c r="B114" s="37" t="s">
        <v>554</v>
      </c>
      <c r="C114" s="38" t="s">
        <v>449</v>
      </c>
      <c r="D114" s="39" t="s">
        <v>77</v>
      </c>
      <c r="E114" s="40" t="n">
        <v>400</v>
      </c>
      <c r="F114" s="41"/>
      <c r="G114" s="41" t="n">
        <f aca="false">E114*F114</f>
        <v>0</v>
      </c>
      <c r="H114" s="34" t="n">
        <v>159</v>
      </c>
      <c r="I114" s="41" t="n">
        <f aca="false">E114*H114</f>
        <v>63600</v>
      </c>
      <c r="J114" s="41" t="n">
        <f aca="false">G114+I114</f>
        <v>63600</v>
      </c>
    </row>
    <row r="115" s="28" customFormat="true" ht="38" hidden="false" customHeight="false" outlineLevel="0" collapsed="false">
      <c r="A115" s="36" t="s">
        <v>340</v>
      </c>
      <c r="B115" s="37" t="s">
        <v>554</v>
      </c>
      <c r="C115" s="38" t="s">
        <v>451</v>
      </c>
      <c r="D115" s="39" t="s">
        <v>77</v>
      </c>
      <c r="E115" s="40" t="n">
        <v>430</v>
      </c>
      <c r="F115" s="41"/>
      <c r="G115" s="41" t="n">
        <f aca="false">E115*F115</f>
        <v>0</v>
      </c>
      <c r="H115" s="34" t="n">
        <v>309</v>
      </c>
      <c r="I115" s="41" t="n">
        <f aca="false">E115*H115</f>
        <v>132870</v>
      </c>
      <c r="J115" s="41" t="n">
        <f aca="false">G115+I115</f>
        <v>132870</v>
      </c>
    </row>
    <row r="116" s="28" customFormat="true" ht="38" hidden="false" customHeight="false" outlineLevel="0" collapsed="false">
      <c r="A116" s="36" t="s">
        <v>343</v>
      </c>
      <c r="B116" s="37" t="s">
        <v>574</v>
      </c>
      <c r="C116" s="38" t="s">
        <v>453</v>
      </c>
      <c r="D116" s="39" t="s">
        <v>77</v>
      </c>
      <c r="E116" s="40" t="n">
        <v>430</v>
      </c>
      <c r="F116" s="41"/>
      <c r="G116" s="41" t="n">
        <f aca="false">E116*F116</f>
        <v>0</v>
      </c>
      <c r="H116" s="34" t="n">
        <v>309</v>
      </c>
      <c r="I116" s="41" t="n">
        <f aca="false">E116*H116</f>
        <v>132870</v>
      </c>
      <c r="J116" s="41" t="n">
        <f aca="false">G116+I116</f>
        <v>132870</v>
      </c>
    </row>
    <row r="117" s="28" customFormat="true" ht="38" hidden="false" customHeight="false" outlineLevel="0" collapsed="false">
      <c r="A117" s="36" t="s">
        <v>346</v>
      </c>
      <c r="B117" s="37" t="s">
        <v>575</v>
      </c>
      <c r="C117" s="38" t="s">
        <v>345</v>
      </c>
      <c r="D117" s="39" t="s">
        <v>77</v>
      </c>
      <c r="E117" s="40" t="n">
        <v>430</v>
      </c>
      <c r="F117" s="41"/>
      <c r="G117" s="41" t="n">
        <f aca="false">E117*F117</f>
        <v>0</v>
      </c>
      <c r="H117" s="34" t="n">
        <v>309</v>
      </c>
      <c r="I117" s="41" t="n">
        <f aca="false">E117*H117</f>
        <v>132870</v>
      </c>
      <c r="J117" s="41" t="n">
        <f aca="false">G117+I117</f>
        <v>132870</v>
      </c>
    </row>
    <row r="118" s="28" customFormat="true" ht="38" hidden="false" customHeight="false" outlineLevel="0" collapsed="false">
      <c r="A118" s="36" t="s">
        <v>348</v>
      </c>
      <c r="B118" s="37" t="s">
        <v>575</v>
      </c>
      <c r="C118" s="38" t="s">
        <v>347</v>
      </c>
      <c r="D118" s="39" t="s">
        <v>77</v>
      </c>
      <c r="E118" s="40" t="n">
        <v>860</v>
      </c>
      <c r="F118" s="41"/>
      <c r="G118" s="41" t="n">
        <f aca="false">E118*F118</f>
        <v>0</v>
      </c>
      <c r="H118" s="34" t="n">
        <v>309</v>
      </c>
      <c r="I118" s="41" t="n">
        <f aca="false">E118*H118</f>
        <v>265740</v>
      </c>
      <c r="J118" s="41" t="n">
        <f aca="false">G118+I118</f>
        <v>265740</v>
      </c>
    </row>
    <row r="119" s="28" customFormat="true" ht="38" hidden="false" customHeight="false" outlineLevel="0" collapsed="false">
      <c r="A119" s="36" t="s">
        <v>350</v>
      </c>
      <c r="B119" s="37" t="s">
        <v>575</v>
      </c>
      <c r="C119" s="38" t="s">
        <v>349</v>
      </c>
      <c r="D119" s="39" t="s">
        <v>77</v>
      </c>
      <c r="E119" s="40" t="n">
        <v>860</v>
      </c>
      <c r="F119" s="41"/>
      <c r="G119" s="41" t="n">
        <f aca="false">E119*F119</f>
        <v>0</v>
      </c>
      <c r="H119" s="34" t="n">
        <v>309</v>
      </c>
      <c r="I119" s="41" t="n">
        <f aca="false">E119*H119</f>
        <v>265740</v>
      </c>
      <c r="J119" s="41" t="n">
        <f aca="false">G119+I119</f>
        <v>265740</v>
      </c>
    </row>
    <row r="120" s="28" customFormat="true" ht="38" hidden="false" customHeight="false" outlineLevel="0" collapsed="false">
      <c r="A120" s="36" t="s">
        <v>353</v>
      </c>
      <c r="B120" s="37" t="s">
        <v>498</v>
      </c>
      <c r="C120" s="38" t="s">
        <v>352</v>
      </c>
      <c r="D120" s="39" t="s">
        <v>77</v>
      </c>
      <c r="E120" s="40" t="n">
        <v>860</v>
      </c>
      <c r="F120" s="41"/>
      <c r="G120" s="41" t="n">
        <f aca="false">E120*F120</f>
        <v>0</v>
      </c>
      <c r="H120" s="34" t="n">
        <v>16.5</v>
      </c>
      <c r="I120" s="41" t="n">
        <f aca="false">E120*H120</f>
        <v>14190</v>
      </c>
      <c r="J120" s="41" t="n">
        <f aca="false">G120+I120</f>
        <v>14190</v>
      </c>
    </row>
    <row r="121" s="35" customFormat="true" ht="29" hidden="false" customHeight="false" outlineLevel="0" collapsed="false">
      <c r="A121" s="29" t="s">
        <v>356</v>
      </c>
      <c r="B121" s="30" t="s">
        <v>354</v>
      </c>
      <c r="C121" s="31" t="s">
        <v>355</v>
      </c>
      <c r="D121" s="32" t="s">
        <v>87</v>
      </c>
      <c r="E121" s="44" t="n">
        <v>0.8</v>
      </c>
      <c r="F121" s="34"/>
      <c r="G121" s="34" t="n">
        <f aca="false">E121*F121</f>
        <v>0</v>
      </c>
      <c r="H121" s="34" t="n">
        <v>0</v>
      </c>
      <c r="I121" s="34" t="n">
        <f aca="false">E121*H121</f>
        <v>0</v>
      </c>
      <c r="J121" s="34" t="n">
        <f aca="false">G121+I121</f>
        <v>0</v>
      </c>
    </row>
    <row r="122" s="28" customFormat="true" ht="38" hidden="false" customHeight="false" outlineLevel="0" collapsed="false">
      <c r="A122" s="36" t="s">
        <v>360</v>
      </c>
      <c r="B122" s="37" t="s">
        <v>576</v>
      </c>
      <c r="C122" s="38" t="s">
        <v>358</v>
      </c>
      <c r="D122" s="39" t="s">
        <v>93</v>
      </c>
      <c r="E122" s="45" t="n">
        <v>92.7</v>
      </c>
      <c r="F122" s="41"/>
      <c r="G122" s="41" t="n">
        <f aca="false">E122*F122</f>
        <v>0</v>
      </c>
      <c r="H122" s="34" t="n">
        <v>1543</v>
      </c>
      <c r="I122" s="41" t="n">
        <f aca="false">E122*H122</f>
        <v>143036.1</v>
      </c>
      <c r="J122" s="41" t="n">
        <f aca="false">G122+I122</f>
        <v>143036.1</v>
      </c>
    </row>
    <row r="123" s="28" customFormat="true" ht="13.8" hidden="false" customHeight="false" outlineLevel="0" collapsed="false">
      <c r="A123" s="25" t="s">
        <v>359</v>
      </c>
      <c r="B123" s="26"/>
      <c r="C123" s="26"/>
      <c r="D123" s="26"/>
      <c r="E123" s="27"/>
      <c r="F123" s="41"/>
      <c r="G123" s="41" t="n">
        <f aca="false">E123*F123</f>
        <v>0</v>
      </c>
      <c r="H123" s="34" t="n">
        <v>0</v>
      </c>
      <c r="I123" s="41" t="n">
        <f aca="false">E123*H123</f>
        <v>0</v>
      </c>
      <c r="J123" s="41" t="n">
        <f aca="false">G123+I123</f>
        <v>0</v>
      </c>
    </row>
    <row r="124" s="35" customFormat="true" ht="29" hidden="false" customHeight="false" outlineLevel="0" collapsed="false">
      <c r="A124" s="29" t="s">
        <v>363</v>
      </c>
      <c r="B124" s="30" t="s">
        <v>361</v>
      </c>
      <c r="C124" s="31" t="s">
        <v>362</v>
      </c>
      <c r="D124" s="32" t="s">
        <v>272</v>
      </c>
      <c r="E124" s="48" t="n">
        <v>5.048222</v>
      </c>
      <c r="F124" s="34"/>
      <c r="G124" s="34" t="n">
        <f aca="false">E124*F124</f>
        <v>0</v>
      </c>
      <c r="H124" s="34" t="n">
        <v>0</v>
      </c>
      <c r="I124" s="34" t="n">
        <f aca="false">E124*H124</f>
        <v>0</v>
      </c>
      <c r="J124" s="34" t="n">
        <f aca="false">G124+I124</f>
        <v>0</v>
      </c>
    </row>
    <row r="125" s="28" customFormat="true" ht="38" hidden="false" customHeight="false" outlineLevel="0" collapsed="false">
      <c r="A125" s="36" t="s">
        <v>365</v>
      </c>
      <c r="B125" s="37" t="s">
        <v>504</v>
      </c>
      <c r="C125" s="38" t="s">
        <v>577</v>
      </c>
      <c r="D125" s="39" t="s">
        <v>77</v>
      </c>
      <c r="E125" s="40" t="n">
        <v>77</v>
      </c>
      <c r="F125" s="41"/>
      <c r="G125" s="41" t="n">
        <f aca="false">E125*F125</f>
        <v>0</v>
      </c>
      <c r="H125" s="34" t="n">
        <v>4628</v>
      </c>
      <c r="I125" s="41" t="n">
        <f aca="false">E125*H125</f>
        <v>356356</v>
      </c>
      <c r="J125" s="41" t="n">
        <f aca="false">G125+I125</f>
        <v>356356</v>
      </c>
    </row>
    <row r="126" s="28" customFormat="true" ht="38" hidden="false" customHeight="false" outlineLevel="0" collapsed="false">
      <c r="A126" s="36" t="s">
        <v>366</v>
      </c>
      <c r="B126" s="37" t="s">
        <v>504</v>
      </c>
      <c r="C126" s="38" t="s">
        <v>275</v>
      </c>
      <c r="D126" s="39" t="s">
        <v>77</v>
      </c>
      <c r="E126" s="40" t="n">
        <v>44</v>
      </c>
      <c r="F126" s="41"/>
      <c r="G126" s="41" t="n">
        <f aca="false">E126*F126</f>
        <v>0</v>
      </c>
      <c r="H126" s="34" t="n">
        <v>4628</v>
      </c>
      <c r="I126" s="41" t="n">
        <f aca="false">E126*H126</f>
        <v>203632</v>
      </c>
      <c r="J126" s="41" t="n">
        <f aca="false">G126+I126</f>
        <v>203632</v>
      </c>
    </row>
    <row r="127" s="28" customFormat="true" ht="20" hidden="false" customHeight="false" outlineLevel="0" collapsed="false">
      <c r="A127" s="36" t="s">
        <v>369</v>
      </c>
      <c r="B127" s="37" t="s">
        <v>565</v>
      </c>
      <c r="C127" s="38" t="s">
        <v>578</v>
      </c>
      <c r="D127" s="39" t="s">
        <v>77</v>
      </c>
      <c r="E127" s="40" t="n">
        <v>7</v>
      </c>
      <c r="F127" s="41"/>
      <c r="G127" s="41" t="n">
        <f aca="false">E127*F127</f>
        <v>0</v>
      </c>
      <c r="H127" s="34" t="n">
        <v>1543</v>
      </c>
      <c r="I127" s="41" t="n">
        <f aca="false">E127*H127</f>
        <v>10801</v>
      </c>
      <c r="J127" s="41" t="n">
        <f aca="false">G127+I127</f>
        <v>10801</v>
      </c>
    </row>
    <row r="128" s="28" customFormat="true" ht="20" hidden="false" customHeight="false" outlineLevel="0" collapsed="false">
      <c r="A128" s="36" t="s">
        <v>370</v>
      </c>
      <c r="B128" s="37" t="s">
        <v>565</v>
      </c>
      <c r="C128" s="38" t="s">
        <v>277</v>
      </c>
      <c r="D128" s="39" t="s">
        <v>77</v>
      </c>
      <c r="E128" s="40" t="n">
        <v>2</v>
      </c>
      <c r="F128" s="41"/>
      <c r="G128" s="41" t="n">
        <f aca="false">E128*F128</f>
        <v>0</v>
      </c>
      <c r="H128" s="34" t="n">
        <v>1543</v>
      </c>
      <c r="I128" s="41" t="n">
        <f aca="false">E128*H128</f>
        <v>3086</v>
      </c>
      <c r="J128" s="41" t="n">
        <f aca="false">G128+I128</f>
        <v>3086</v>
      </c>
    </row>
    <row r="129" s="28" customFormat="true" ht="38" hidden="false" customHeight="false" outlineLevel="0" collapsed="false">
      <c r="A129" s="36" t="s">
        <v>372</v>
      </c>
      <c r="B129" s="37" t="s">
        <v>504</v>
      </c>
      <c r="C129" s="38" t="s">
        <v>371</v>
      </c>
      <c r="D129" s="39" t="s">
        <v>77</v>
      </c>
      <c r="E129" s="40" t="n">
        <v>1</v>
      </c>
      <c r="F129" s="41"/>
      <c r="G129" s="41" t="n">
        <f aca="false">E129*F129</f>
        <v>0</v>
      </c>
      <c r="H129" s="34" t="n">
        <v>1543</v>
      </c>
      <c r="I129" s="41" t="n">
        <f aca="false">E129*H129</f>
        <v>1543</v>
      </c>
      <c r="J129" s="41" t="n">
        <f aca="false">G129+I129</f>
        <v>1543</v>
      </c>
    </row>
    <row r="130" s="28" customFormat="true" ht="38" hidden="false" customHeight="false" outlineLevel="0" collapsed="false">
      <c r="A130" s="36" t="s">
        <v>374</v>
      </c>
      <c r="B130" s="37" t="s">
        <v>504</v>
      </c>
      <c r="C130" s="38" t="s">
        <v>579</v>
      </c>
      <c r="D130" s="39" t="s">
        <v>77</v>
      </c>
      <c r="E130" s="40" t="n">
        <v>280</v>
      </c>
      <c r="F130" s="41"/>
      <c r="G130" s="41" t="n">
        <f aca="false">E130*F130</f>
        <v>0</v>
      </c>
      <c r="H130" s="34" t="n">
        <v>309</v>
      </c>
      <c r="I130" s="41" t="n">
        <f aca="false">E130*H130</f>
        <v>86520</v>
      </c>
      <c r="J130" s="41" t="n">
        <f aca="false">G130+I130</f>
        <v>86520</v>
      </c>
    </row>
    <row r="131" s="28" customFormat="true" ht="38" hidden="false" customHeight="false" outlineLevel="0" collapsed="false">
      <c r="A131" s="36" t="s">
        <v>376</v>
      </c>
      <c r="B131" s="37" t="s">
        <v>504</v>
      </c>
      <c r="C131" s="38" t="s">
        <v>375</v>
      </c>
      <c r="D131" s="39" t="s">
        <v>77</v>
      </c>
      <c r="E131" s="40" t="n">
        <v>15</v>
      </c>
      <c r="F131" s="41"/>
      <c r="G131" s="41" t="n">
        <f aca="false">E131*F131</f>
        <v>0</v>
      </c>
      <c r="H131" s="34" t="n">
        <v>309</v>
      </c>
      <c r="I131" s="41" t="n">
        <f aca="false">E131*H131</f>
        <v>4635</v>
      </c>
      <c r="J131" s="41" t="n">
        <f aca="false">G131+I131</f>
        <v>4635</v>
      </c>
    </row>
    <row r="132" s="28" customFormat="true" ht="38" hidden="false" customHeight="false" outlineLevel="0" collapsed="false">
      <c r="A132" s="36" t="s">
        <v>378</v>
      </c>
      <c r="B132" s="37" t="s">
        <v>504</v>
      </c>
      <c r="C132" s="38" t="s">
        <v>285</v>
      </c>
      <c r="D132" s="39" t="s">
        <v>77</v>
      </c>
      <c r="E132" s="40" t="n">
        <v>15</v>
      </c>
      <c r="F132" s="41"/>
      <c r="G132" s="41" t="n">
        <f aca="false">E132*F132</f>
        <v>0</v>
      </c>
      <c r="H132" s="34" t="n">
        <v>309</v>
      </c>
      <c r="I132" s="41" t="n">
        <f aca="false">E132*H132</f>
        <v>4635</v>
      </c>
      <c r="J132" s="41" t="n">
        <f aca="false">G132+I132</f>
        <v>4635</v>
      </c>
    </row>
    <row r="133" s="28" customFormat="true" ht="38" hidden="false" customHeight="false" outlineLevel="0" collapsed="false">
      <c r="A133" s="36" t="s">
        <v>381</v>
      </c>
      <c r="B133" s="37" t="s">
        <v>567</v>
      </c>
      <c r="C133" s="38" t="s">
        <v>380</v>
      </c>
      <c r="D133" s="39" t="s">
        <v>77</v>
      </c>
      <c r="E133" s="40" t="n">
        <v>154</v>
      </c>
      <c r="F133" s="41"/>
      <c r="G133" s="41" t="n">
        <f aca="false">E133*F133</f>
        <v>0</v>
      </c>
      <c r="H133" s="34" t="n">
        <v>1543</v>
      </c>
      <c r="I133" s="41" t="n">
        <f aca="false">E133*H133</f>
        <v>237622</v>
      </c>
      <c r="J133" s="41" t="n">
        <f aca="false">G133+I133</f>
        <v>237622</v>
      </c>
    </row>
    <row r="134" s="28" customFormat="true" ht="38" hidden="false" customHeight="false" outlineLevel="0" collapsed="false">
      <c r="A134" s="36" t="s">
        <v>383</v>
      </c>
      <c r="B134" s="37" t="s">
        <v>567</v>
      </c>
      <c r="C134" s="38" t="s">
        <v>580</v>
      </c>
      <c r="D134" s="39" t="s">
        <v>77</v>
      </c>
      <c r="E134" s="40" t="n">
        <v>80</v>
      </c>
      <c r="F134" s="41"/>
      <c r="G134" s="41" t="n">
        <f aca="false">E134*F134</f>
        <v>0</v>
      </c>
      <c r="H134" s="34" t="n">
        <v>1543</v>
      </c>
      <c r="I134" s="41" t="n">
        <f aca="false">E134*H134</f>
        <v>123440</v>
      </c>
      <c r="J134" s="41" t="n">
        <f aca="false">G134+I134</f>
        <v>123440</v>
      </c>
    </row>
    <row r="135" s="28" customFormat="true" ht="38" hidden="false" customHeight="false" outlineLevel="0" collapsed="false">
      <c r="A135" s="36" t="s">
        <v>386</v>
      </c>
      <c r="B135" s="37" t="s">
        <v>568</v>
      </c>
      <c r="C135" s="38" t="s">
        <v>385</v>
      </c>
      <c r="D135" s="39" t="s">
        <v>77</v>
      </c>
      <c r="E135" s="40" t="n">
        <v>468</v>
      </c>
      <c r="F135" s="41"/>
      <c r="G135" s="41" t="n">
        <f aca="false">E135*F135</f>
        <v>0</v>
      </c>
      <c r="H135" s="34" t="n">
        <v>309</v>
      </c>
      <c r="I135" s="41" t="n">
        <f aca="false">E135*H135</f>
        <v>144612</v>
      </c>
      <c r="J135" s="41" t="n">
        <f aca="false">G135+I135</f>
        <v>144612</v>
      </c>
    </row>
    <row r="136" s="28" customFormat="true" ht="38" hidden="false" customHeight="false" outlineLevel="0" collapsed="false">
      <c r="A136" s="36" t="s">
        <v>389</v>
      </c>
      <c r="B136" s="37" t="s">
        <v>498</v>
      </c>
      <c r="C136" s="38" t="s">
        <v>388</v>
      </c>
      <c r="D136" s="39" t="s">
        <v>77</v>
      </c>
      <c r="E136" s="40" t="n">
        <v>3600</v>
      </c>
      <c r="F136" s="41"/>
      <c r="G136" s="41" t="n">
        <f aca="false">E136*F136</f>
        <v>0</v>
      </c>
      <c r="H136" s="34" t="n">
        <v>16.5</v>
      </c>
      <c r="I136" s="41" t="n">
        <f aca="false">E136*H136</f>
        <v>59400</v>
      </c>
      <c r="J136" s="41" t="n">
        <f aca="false">G136+I136</f>
        <v>59400</v>
      </c>
    </row>
    <row r="137" s="28" customFormat="true" ht="38" hidden="false" customHeight="false" outlineLevel="0" collapsed="false">
      <c r="A137" s="36" t="s">
        <v>391</v>
      </c>
      <c r="B137" s="37" t="s">
        <v>498</v>
      </c>
      <c r="C137" s="38" t="s">
        <v>390</v>
      </c>
      <c r="D137" s="39" t="s">
        <v>77</v>
      </c>
      <c r="E137" s="40" t="n">
        <v>3600</v>
      </c>
      <c r="F137" s="41"/>
      <c r="G137" s="41" t="n">
        <f aca="false">E137*F137</f>
        <v>0</v>
      </c>
      <c r="H137" s="34" t="n">
        <v>16.5</v>
      </c>
      <c r="I137" s="41" t="n">
        <f aca="false">E137*H137</f>
        <v>59400</v>
      </c>
      <c r="J137" s="41" t="n">
        <f aca="false">G137+I137</f>
        <v>59400</v>
      </c>
    </row>
    <row r="138" s="28" customFormat="true" ht="38" hidden="false" customHeight="false" outlineLevel="0" collapsed="false">
      <c r="A138" s="36" t="s">
        <v>394</v>
      </c>
      <c r="B138" s="37" t="s">
        <v>498</v>
      </c>
      <c r="C138" s="38" t="s">
        <v>393</v>
      </c>
      <c r="D138" s="39" t="s">
        <v>77</v>
      </c>
      <c r="E138" s="40" t="n">
        <v>3600</v>
      </c>
      <c r="F138" s="41"/>
      <c r="G138" s="41" t="n">
        <f aca="false">E138*F138</f>
        <v>0</v>
      </c>
      <c r="H138" s="34" t="n">
        <v>16.5</v>
      </c>
      <c r="I138" s="41" t="n">
        <f aca="false">E138*H138</f>
        <v>59400</v>
      </c>
      <c r="J138" s="41" t="n">
        <f aca="false">G138+I138</f>
        <v>59400</v>
      </c>
    </row>
    <row r="139" s="35" customFormat="true" ht="20" hidden="false" customHeight="false" outlineLevel="0" collapsed="false">
      <c r="A139" s="29" t="s">
        <v>395</v>
      </c>
      <c r="B139" s="30" t="s">
        <v>287</v>
      </c>
      <c r="C139" s="31" t="s">
        <v>288</v>
      </c>
      <c r="D139" s="32" t="s">
        <v>74</v>
      </c>
      <c r="E139" s="42" t="n">
        <v>1.54</v>
      </c>
      <c r="F139" s="34"/>
      <c r="G139" s="34" t="n">
        <f aca="false">E139*F139</f>
        <v>0</v>
      </c>
      <c r="H139" s="34" t="n">
        <v>0</v>
      </c>
      <c r="I139" s="34" t="n">
        <f aca="false">E139*H139</f>
        <v>0</v>
      </c>
      <c r="J139" s="34" t="n">
        <f aca="false">G139+I139</f>
        <v>0</v>
      </c>
    </row>
    <row r="140" s="28" customFormat="true" ht="38" hidden="false" customHeight="false" outlineLevel="0" collapsed="false">
      <c r="A140" s="36" t="s">
        <v>398</v>
      </c>
      <c r="B140" s="37" t="s">
        <v>502</v>
      </c>
      <c r="C140" s="38" t="s">
        <v>397</v>
      </c>
      <c r="D140" s="39" t="s">
        <v>77</v>
      </c>
      <c r="E140" s="40" t="n">
        <v>154</v>
      </c>
      <c r="F140" s="41"/>
      <c r="G140" s="41" t="n">
        <f aca="false">E140*F140</f>
        <v>0</v>
      </c>
      <c r="H140" s="34" t="n">
        <v>3085</v>
      </c>
      <c r="I140" s="41" t="n">
        <f aca="false">E140*H140</f>
        <v>475090</v>
      </c>
      <c r="J140" s="41" t="n">
        <f aca="false">G140+I140</f>
        <v>475090</v>
      </c>
    </row>
    <row r="141" s="28" customFormat="true" ht="38" hidden="false" customHeight="false" outlineLevel="0" collapsed="false">
      <c r="A141" s="36" t="s">
        <v>401</v>
      </c>
      <c r="B141" s="37" t="s">
        <v>514</v>
      </c>
      <c r="C141" s="38" t="s">
        <v>400</v>
      </c>
      <c r="D141" s="39" t="s">
        <v>77</v>
      </c>
      <c r="E141" s="40" t="n">
        <v>308</v>
      </c>
      <c r="F141" s="41"/>
      <c r="G141" s="41" t="n">
        <f aca="false">E141*F141</f>
        <v>0</v>
      </c>
      <c r="H141" s="34" t="n">
        <v>7714</v>
      </c>
      <c r="I141" s="41" t="n">
        <f aca="false">E141*H141</f>
        <v>2375912</v>
      </c>
      <c r="J141" s="41" t="n">
        <f aca="false">G141+I141</f>
        <v>2375912</v>
      </c>
    </row>
    <row r="142" s="28" customFormat="true" ht="38" hidden="false" customHeight="false" outlineLevel="0" collapsed="false">
      <c r="A142" s="36" t="s">
        <v>403</v>
      </c>
      <c r="B142" s="37" t="s">
        <v>498</v>
      </c>
      <c r="C142" s="38" t="s">
        <v>402</v>
      </c>
      <c r="D142" s="39" t="s">
        <v>77</v>
      </c>
      <c r="E142" s="40" t="n">
        <v>362</v>
      </c>
      <c r="F142" s="41"/>
      <c r="G142" s="41" t="n">
        <f aca="false">E142*F142</f>
        <v>0</v>
      </c>
      <c r="H142" s="34" t="n">
        <v>16.5</v>
      </c>
      <c r="I142" s="41" t="n">
        <f aca="false">E142*H142</f>
        <v>5973</v>
      </c>
      <c r="J142" s="41" t="n">
        <f aca="false">G142+I142</f>
        <v>5973</v>
      </c>
    </row>
    <row r="143" s="28" customFormat="true" ht="38" hidden="false" customHeight="false" outlineLevel="0" collapsed="false">
      <c r="A143" s="36" t="s">
        <v>405</v>
      </c>
      <c r="B143" s="37" t="s">
        <v>581</v>
      </c>
      <c r="C143" s="38" t="s">
        <v>404</v>
      </c>
      <c r="D143" s="39" t="s">
        <v>77</v>
      </c>
      <c r="E143" s="40" t="n">
        <v>616</v>
      </c>
      <c r="F143" s="41"/>
      <c r="G143" s="41" t="n">
        <f aca="false">E143*F143</f>
        <v>0</v>
      </c>
      <c r="H143" s="34" t="n">
        <v>16.5</v>
      </c>
      <c r="I143" s="41" t="n">
        <f aca="false">E143*H143</f>
        <v>10164</v>
      </c>
      <c r="J143" s="41" t="n">
        <f aca="false">G143+I143</f>
        <v>10164</v>
      </c>
    </row>
    <row r="144" s="28" customFormat="true" ht="38" hidden="false" customHeight="false" outlineLevel="0" collapsed="false">
      <c r="A144" s="36" t="s">
        <v>406</v>
      </c>
      <c r="B144" s="37" t="s">
        <v>498</v>
      </c>
      <c r="C144" s="38" t="s">
        <v>322</v>
      </c>
      <c r="D144" s="39" t="s">
        <v>77</v>
      </c>
      <c r="E144" s="40" t="n">
        <v>978</v>
      </c>
      <c r="F144" s="41"/>
      <c r="G144" s="41" t="n">
        <f aca="false">E144*F144</f>
        <v>0</v>
      </c>
      <c r="H144" s="34" t="n">
        <v>16.5</v>
      </c>
      <c r="I144" s="41" t="n">
        <f aca="false">E144*H144</f>
        <v>16137</v>
      </c>
      <c r="J144" s="41" t="n">
        <f aca="false">G144+I144</f>
        <v>16137</v>
      </c>
    </row>
    <row r="145" s="28" customFormat="true" ht="38" hidden="false" customHeight="false" outlineLevel="0" collapsed="false">
      <c r="A145" s="36" t="s">
        <v>408</v>
      </c>
      <c r="B145" s="37" t="s">
        <v>498</v>
      </c>
      <c r="C145" s="38" t="s">
        <v>407</v>
      </c>
      <c r="D145" s="39" t="s">
        <v>77</v>
      </c>
      <c r="E145" s="40" t="n">
        <v>616</v>
      </c>
      <c r="F145" s="41"/>
      <c r="G145" s="41" t="n">
        <f aca="false">E145*F145</f>
        <v>0</v>
      </c>
      <c r="H145" s="34" t="n">
        <v>16.5</v>
      </c>
      <c r="I145" s="41" t="n">
        <f aca="false">E145*H145</f>
        <v>10164</v>
      </c>
      <c r="J145" s="41" t="n">
        <f aca="false">G145+I145</f>
        <v>10164</v>
      </c>
    </row>
    <row r="146" s="28" customFormat="true" ht="20" hidden="false" customHeight="false" outlineLevel="0" collapsed="false">
      <c r="A146" s="36" t="s">
        <v>411</v>
      </c>
      <c r="B146" s="37" t="s">
        <v>582</v>
      </c>
      <c r="C146" s="38" t="s">
        <v>410</v>
      </c>
      <c r="D146" s="39" t="s">
        <v>77</v>
      </c>
      <c r="E146" s="40" t="n">
        <v>28</v>
      </c>
      <c r="F146" s="41"/>
      <c r="G146" s="41" t="n">
        <f aca="false">E146*F146</f>
        <v>0</v>
      </c>
      <c r="H146" s="34" t="n">
        <v>309</v>
      </c>
      <c r="I146" s="41" t="n">
        <f aca="false">E146*H146</f>
        <v>8652</v>
      </c>
      <c r="J146" s="41" t="n">
        <f aca="false">G146+I146</f>
        <v>8652</v>
      </c>
    </row>
    <row r="147" s="28" customFormat="true" ht="38" hidden="false" customHeight="false" outlineLevel="0" collapsed="false">
      <c r="A147" s="36" t="s">
        <v>414</v>
      </c>
      <c r="B147" s="37" t="s">
        <v>574</v>
      </c>
      <c r="C147" s="38" t="s">
        <v>413</v>
      </c>
      <c r="D147" s="39" t="s">
        <v>77</v>
      </c>
      <c r="E147" s="40" t="n">
        <v>28</v>
      </c>
      <c r="F147" s="41"/>
      <c r="G147" s="41" t="n">
        <f aca="false">E147*F147</f>
        <v>0</v>
      </c>
      <c r="H147" s="34" t="n">
        <v>309</v>
      </c>
      <c r="I147" s="41" t="n">
        <f aca="false">E147*H147</f>
        <v>8652</v>
      </c>
      <c r="J147" s="41" t="n">
        <f aca="false">G147+I147</f>
        <v>8652</v>
      </c>
    </row>
    <row r="148" s="28" customFormat="true" ht="38" hidden="false" customHeight="false" outlineLevel="0" collapsed="false">
      <c r="A148" s="36" t="s">
        <v>417</v>
      </c>
      <c r="B148" s="37" t="s">
        <v>583</v>
      </c>
      <c r="C148" s="38" t="s">
        <v>416</v>
      </c>
      <c r="D148" s="39" t="s">
        <v>77</v>
      </c>
      <c r="E148" s="40" t="n">
        <v>28</v>
      </c>
      <c r="F148" s="41"/>
      <c r="G148" s="41" t="n">
        <f aca="false">E148*F148</f>
        <v>0</v>
      </c>
      <c r="H148" s="34" t="n">
        <v>309</v>
      </c>
      <c r="I148" s="41" t="n">
        <f aca="false">E148*H148</f>
        <v>8652</v>
      </c>
      <c r="J148" s="41" t="n">
        <f aca="false">G148+I148</f>
        <v>8652</v>
      </c>
    </row>
    <row r="149" s="28" customFormat="true" ht="38" hidden="false" customHeight="false" outlineLevel="0" collapsed="false">
      <c r="A149" s="36" t="s">
        <v>419</v>
      </c>
      <c r="B149" s="37" t="s">
        <v>498</v>
      </c>
      <c r="C149" s="38" t="s">
        <v>418</v>
      </c>
      <c r="D149" s="39" t="s">
        <v>77</v>
      </c>
      <c r="E149" s="40" t="n">
        <v>168</v>
      </c>
      <c r="F149" s="41"/>
      <c r="G149" s="41" t="n">
        <f aca="false">E149*F149</f>
        <v>0</v>
      </c>
      <c r="H149" s="34" t="n">
        <v>16.5</v>
      </c>
      <c r="I149" s="41" t="n">
        <f aca="false">E149*H149</f>
        <v>2772</v>
      </c>
      <c r="J149" s="41" t="n">
        <f aca="false">G149+I149</f>
        <v>2772</v>
      </c>
    </row>
    <row r="150" s="28" customFormat="true" ht="38" hidden="false" customHeight="false" outlineLevel="0" collapsed="false">
      <c r="A150" s="36" t="s">
        <v>421</v>
      </c>
      <c r="B150" s="37" t="s">
        <v>498</v>
      </c>
      <c r="C150" s="38" t="s">
        <v>420</v>
      </c>
      <c r="D150" s="39" t="s">
        <v>77</v>
      </c>
      <c r="E150" s="40" t="n">
        <v>112</v>
      </c>
      <c r="F150" s="41"/>
      <c r="G150" s="41" t="n">
        <f aca="false">E150*F150</f>
        <v>0</v>
      </c>
      <c r="H150" s="34" t="n">
        <v>16.5</v>
      </c>
      <c r="I150" s="41" t="n">
        <f aca="false">E150*H150</f>
        <v>1848</v>
      </c>
      <c r="J150" s="41" t="n">
        <f aca="false">G150+I150</f>
        <v>1848</v>
      </c>
    </row>
    <row r="151" s="35" customFormat="true" ht="20" hidden="false" customHeight="false" outlineLevel="0" collapsed="false">
      <c r="A151" s="29" t="s">
        <v>422</v>
      </c>
      <c r="B151" s="30" t="s">
        <v>287</v>
      </c>
      <c r="C151" s="31" t="s">
        <v>288</v>
      </c>
      <c r="D151" s="32" t="s">
        <v>74</v>
      </c>
      <c r="E151" s="44" t="n">
        <v>0.2</v>
      </c>
      <c r="F151" s="34"/>
      <c r="G151" s="34" t="n">
        <f aca="false">E151*F151</f>
        <v>0</v>
      </c>
      <c r="H151" s="34" t="n">
        <v>0</v>
      </c>
      <c r="I151" s="34" t="n">
        <f aca="false">E151*H151</f>
        <v>0</v>
      </c>
      <c r="J151" s="34" t="n">
        <f aca="false">G151+I151</f>
        <v>0</v>
      </c>
    </row>
    <row r="152" s="28" customFormat="true" ht="38" hidden="false" customHeight="false" outlineLevel="0" collapsed="false">
      <c r="A152" s="36" t="s">
        <v>424</v>
      </c>
      <c r="B152" s="37" t="s">
        <v>502</v>
      </c>
      <c r="C152" s="38" t="s">
        <v>423</v>
      </c>
      <c r="D152" s="39" t="s">
        <v>77</v>
      </c>
      <c r="E152" s="40" t="n">
        <v>20</v>
      </c>
      <c r="F152" s="41"/>
      <c r="G152" s="41" t="n">
        <f aca="false">E152*F152</f>
        <v>0</v>
      </c>
      <c r="H152" s="34" t="n">
        <v>1543</v>
      </c>
      <c r="I152" s="41" t="n">
        <f aca="false">E152*H152</f>
        <v>30860</v>
      </c>
      <c r="J152" s="41" t="n">
        <f aca="false">G152+I152</f>
        <v>30860</v>
      </c>
    </row>
    <row r="153" s="28" customFormat="true" ht="38" hidden="false" customHeight="false" outlineLevel="0" collapsed="false">
      <c r="A153" s="36" t="s">
        <v>425</v>
      </c>
      <c r="B153" s="37" t="s">
        <v>514</v>
      </c>
      <c r="C153" s="38" t="s">
        <v>400</v>
      </c>
      <c r="D153" s="39" t="s">
        <v>77</v>
      </c>
      <c r="E153" s="40" t="n">
        <v>40</v>
      </c>
      <c r="F153" s="41"/>
      <c r="G153" s="41" t="n">
        <f aca="false">E153*F153</f>
        <v>0</v>
      </c>
      <c r="H153" s="34" t="n">
        <v>7714</v>
      </c>
      <c r="I153" s="41" t="n">
        <f aca="false">E153*H153</f>
        <v>308560</v>
      </c>
      <c r="J153" s="41" t="n">
        <f aca="false">G153+I153</f>
        <v>308560</v>
      </c>
    </row>
    <row r="154" s="28" customFormat="true" ht="38" hidden="false" customHeight="false" outlineLevel="0" collapsed="false">
      <c r="A154" s="36" t="s">
        <v>426</v>
      </c>
      <c r="B154" s="37" t="s">
        <v>581</v>
      </c>
      <c r="C154" s="38" t="s">
        <v>404</v>
      </c>
      <c r="D154" s="39" t="s">
        <v>77</v>
      </c>
      <c r="E154" s="40" t="n">
        <v>80</v>
      </c>
      <c r="F154" s="41"/>
      <c r="G154" s="41" t="n">
        <f aca="false">E154*F154</f>
        <v>0</v>
      </c>
      <c r="H154" s="34" t="n">
        <v>16.5</v>
      </c>
      <c r="I154" s="41" t="n">
        <f aca="false">E154*H154</f>
        <v>1320</v>
      </c>
      <c r="J154" s="41" t="n">
        <f aca="false">G154+I154</f>
        <v>1320</v>
      </c>
    </row>
    <row r="155" s="28" customFormat="true" ht="38" hidden="false" customHeight="false" outlineLevel="0" collapsed="false">
      <c r="A155" s="36" t="s">
        <v>427</v>
      </c>
      <c r="B155" s="37" t="s">
        <v>498</v>
      </c>
      <c r="C155" s="38" t="s">
        <v>322</v>
      </c>
      <c r="D155" s="39" t="s">
        <v>77</v>
      </c>
      <c r="E155" s="40" t="n">
        <v>80</v>
      </c>
      <c r="F155" s="41"/>
      <c r="G155" s="41" t="n">
        <f aca="false">E155*F155</f>
        <v>0</v>
      </c>
      <c r="H155" s="34" t="n">
        <v>16.5</v>
      </c>
      <c r="I155" s="41" t="n">
        <f aca="false">E155*H155</f>
        <v>1320</v>
      </c>
      <c r="J155" s="41" t="n">
        <f aca="false">G155+I155</f>
        <v>1320</v>
      </c>
    </row>
    <row r="156" s="28" customFormat="true" ht="38" hidden="false" customHeight="false" outlineLevel="0" collapsed="false">
      <c r="A156" s="36" t="s">
        <v>428</v>
      </c>
      <c r="B156" s="37" t="s">
        <v>498</v>
      </c>
      <c r="C156" s="38" t="s">
        <v>407</v>
      </c>
      <c r="D156" s="39" t="s">
        <v>77</v>
      </c>
      <c r="E156" s="40" t="n">
        <v>80</v>
      </c>
      <c r="F156" s="41"/>
      <c r="G156" s="41" t="n">
        <f aca="false">E156*F156</f>
        <v>0</v>
      </c>
      <c r="H156" s="34" t="n">
        <v>16.5</v>
      </c>
      <c r="I156" s="41" t="n">
        <f aca="false">E156*H156</f>
        <v>1320</v>
      </c>
      <c r="J156" s="41" t="n">
        <f aca="false">G156+I156</f>
        <v>1320</v>
      </c>
    </row>
    <row r="157" s="35" customFormat="true" ht="20" hidden="false" customHeight="false" outlineLevel="0" collapsed="false">
      <c r="A157" s="29" t="s">
        <v>429</v>
      </c>
      <c r="B157" s="30" t="s">
        <v>287</v>
      </c>
      <c r="C157" s="31" t="s">
        <v>288</v>
      </c>
      <c r="D157" s="32" t="s">
        <v>74</v>
      </c>
      <c r="E157" s="42" t="n">
        <v>0.85</v>
      </c>
      <c r="F157" s="34"/>
      <c r="G157" s="34" t="n">
        <f aca="false">E157*F157</f>
        <v>0</v>
      </c>
      <c r="H157" s="34" t="n">
        <v>0</v>
      </c>
      <c r="I157" s="34" t="n">
        <f aca="false">E157*H157</f>
        <v>0</v>
      </c>
      <c r="J157" s="34" t="n">
        <f aca="false">G157+I157</f>
        <v>0</v>
      </c>
    </row>
    <row r="158" s="28" customFormat="true" ht="38" hidden="false" customHeight="false" outlineLevel="0" collapsed="false">
      <c r="A158" s="36" t="s">
        <v>431</v>
      </c>
      <c r="B158" s="37" t="s">
        <v>502</v>
      </c>
      <c r="C158" s="38" t="s">
        <v>311</v>
      </c>
      <c r="D158" s="39" t="s">
        <v>77</v>
      </c>
      <c r="E158" s="40" t="n">
        <v>85</v>
      </c>
      <c r="F158" s="41"/>
      <c r="G158" s="41" t="n">
        <f aca="false">E158*F158</f>
        <v>0</v>
      </c>
      <c r="H158" s="34" t="n">
        <v>3085</v>
      </c>
      <c r="I158" s="41" t="n">
        <f aca="false">E158*H158</f>
        <v>262225</v>
      </c>
      <c r="J158" s="41" t="n">
        <f aca="false">G158+I158</f>
        <v>262225</v>
      </c>
    </row>
    <row r="159" s="28" customFormat="true" ht="38" hidden="false" customHeight="false" outlineLevel="0" collapsed="false">
      <c r="A159" s="36" t="s">
        <v>432</v>
      </c>
      <c r="B159" s="37" t="s">
        <v>584</v>
      </c>
      <c r="C159" s="38" t="s">
        <v>314</v>
      </c>
      <c r="D159" s="39" t="s">
        <v>77</v>
      </c>
      <c r="E159" s="40" t="n">
        <v>170</v>
      </c>
      <c r="F159" s="41"/>
      <c r="G159" s="41" t="n">
        <f aca="false">E159*F159</f>
        <v>0</v>
      </c>
      <c r="H159" s="34" t="n">
        <v>1543</v>
      </c>
      <c r="I159" s="41" t="n">
        <f aca="false">E159*H159</f>
        <v>262310</v>
      </c>
      <c r="J159" s="41" t="n">
        <f aca="false">G159+I159</f>
        <v>262310</v>
      </c>
    </row>
    <row r="160" s="28" customFormat="true" ht="38" hidden="false" customHeight="false" outlineLevel="0" collapsed="false">
      <c r="A160" s="36" t="s">
        <v>433</v>
      </c>
      <c r="B160" s="37" t="s">
        <v>498</v>
      </c>
      <c r="C160" s="38" t="s">
        <v>317</v>
      </c>
      <c r="D160" s="39" t="s">
        <v>77</v>
      </c>
      <c r="E160" s="40" t="n">
        <v>170</v>
      </c>
      <c r="F160" s="41"/>
      <c r="G160" s="41" t="n">
        <f aca="false">E160*F160</f>
        <v>0</v>
      </c>
      <c r="H160" s="34" t="n">
        <v>16.5</v>
      </c>
      <c r="I160" s="41" t="n">
        <f aca="false">E160*H160</f>
        <v>2805</v>
      </c>
      <c r="J160" s="41" t="n">
        <f aca="false">G160+I160</f>
        <v>2805</v>
      </c>
    </row>
    <row r="161" s="28" customFormat="true" ht="38" hidden="false" customHeight="false" outlineLevel="0" collapsed="false">
      <c r="A161" s="36" t="s">
        <v>434</v>
      </c>
      <c r="B161" s="37" t="s">
        <v>581</v>
      </c>
      <c r="C161" s="38" t="s">
        <v>320</v>
      </c>
      <c r="D161" s="39" t="s">
        <v>77</v>
      </c>
      <c r="E161" s="40" t="n">
        <v>170</v>
      </c>
      <c r="F161" s="41"/>
      <c r="G161" s="41" t="n">
        <f aca="false">E161*F161</f>
        <v>0</v>
      </c>
      <c r="H161" s="34" t="n">
        <v>16.5</v>
      </c>
      <c r="I161" s="41" t="n">
        <f aca="false">E161*H161</f>
        <v>2805</v>
      </c>
      <c r="J161" s="41" t="n">
        <f aca="false">G161+I161</f>
        <v>2805</v>
      </c>
    </row>
    <row r="162" s="28" customFormat="true" ht="38" hidden="false" customHeight="false" outlineLevel="0" collapsed="false">
      <c r="A162" s="36" t="s">
        <v>435</v>
      </c>
      <c r="B162" s="37" t="s">
        <v>498</v>
      </c>
      <c r="C162" s="38" t="s">
        <v>322</v>
      </c>
      <c r="D162" s="39" t="s">
        <v>77</v>
      </c>
      <c r="E162" s="40" t="n">
        <v>170</v>
      </c>
      <c r="F162" s="41"/>
      <c r="G162" s="41" t="n">
        <f aca="false">E162*F162</f>
        <v>0</v>
      </c>
      <c r="H162" s="34" t="n">
        <v>16.5</v>
      </c>
      <c r="I162" s="41" t="n">
        <f aca="false">E162*H162</f>
        <v>2805</v>
      </c>
      <c r="J162" s="41" t="n">
        <f aca="false">G162+I162</f>
        <v>2805</v>
      </c>
    </row>
    <row r="163" s="35" customFormat="true" ht="13.8" hidden="false" customHeight="false" outlineLevel="0" collapsed="false">
      <c r="A163" s="29" t="s">
        <v>436</v>
      </c>
      <c r="B163" s="30" t="s">
        <v>263</v>
      </c>
      <c r="C163" s="31" t="s">
        <v>264</v>
      </c>
      <c r="D163" s="32" t="s">
        <v>87</v>
      </c>
      <c r="E163" s="42" t="n">
        <v>6.45</v>
      </c>
      <c r="F163" s="34"/>
      <c r="G163" s="34" t="n">
        <f aca="false">E163*F163</f>
        <v>0</v>
      </c>
      <c r="H163" s="34" t="n">
        <v>0</v>
      </c>
      <c r="I163" s="34" t="n">
        <f aca="false">E163*H163</f>
        <v>0</v>
      </c>
      <c r="J163" s="34" t="n">
        <f aca="false">G163+I163</f>
        <v>0</v>
      </c>
    </row>
    <row r="164" s="28" customFormat="true" ht="38" hidden="false" customHeight="false" outlineLevel="0" collapsed="false">
      <c r="A164" s="36" t="s">
        <v>438</v>
      </c>
      <c r="B164" s="37" t="s">
        <v>266</v>
      </c>
      <c r="C164" s="38" t="s">
        <v>437</v>
      </c>
      <c r="D164" s="39" t="s">
        <v>93</v>
      </c>
      <c r="E164" s="43" t="n">
        <v>664.35</v>
      </c>
      <c r="F164" s="41"/>
      <c r="G164" s="41" t="n">
        <f aca="false">E164*F164</f>
        <v>0</v>
      </c>
      <c r="H164" s="34" t="n">
        <v>159</v>
      </c>
      <c r="I164" s="41" t="n">
        <f aca="false">E164*H164</f>
        <v>105631.65</v>
      </c>
      <c r="J164" s="41" t="n">
        <f aca="false">G164+I164</f>
        <v>105631.65</v>
      </c>
    </row>
    <row r="165" s="35" customFormat="true" ht="13.8" hidden="false" customHeight="false" outlineLevel="0" collapsed="false">
      <c r="A165" s="29" t="s">
        <v>441</v>
      </c>
      <c r="B165" s="30" t="s">
        <v>439</v>
      </c>
      <c r="C165" s="31" t="s">
        <v>440</v>
      </c>
      <c r="D165" s="32" t="s">
        <v>87</v>
      </c>
      <c r="E165" s="44" t="n">
        <v>0.5</v>
      </c>
      <c r="F165" s="34"/>
      <c r="G165" s="34" t="n">
        <f aca="false">E165*F165</f>
        <v>0</v>
      </c>
      <c r="H165" s="34" t="n">
        <v>0</v>
      </c>
      <c r="I165" s="34" t="n">
        <f aca="false">E165*H165</f>
        <v>0</v>
      </c>
      <c r="J165" s="34" t="n">
        <f aca="false">G165+I165</f>
        <v>0</v>
      </c>
    </row>
    <row r="166" s="28" customFormat="true" ht="38" hidden="false" customHeight="false" outlineLevel="0" collapsed="false">
      <c r="A166" s="36" t="s">
        <v>443</v>
      </c>
      <c r="B166" s="37" t="s">
        <v>266</v>
      </c>
      <c r="C166" s="38" t="s">
        <v>442</v>
      </c>
      <c r="D166" s="39" t="s">
        <v>93</v>
      </c>
      <c r="E166" s="45" t="n">
        <v>51.5</v>
      </c>
      <c r="F166" s="41"/>
      <c r="G166" s="41" t="n">
        <f aca="false">E166*F166</f>
        <v>0</v>
      </c>
      <c r="H166" s="34" t="n">
        <v>309</v>
      </c>
      <c r="I166" s="41" t="n">
        <f aca="false">E166*H166</f>
        <v>15913.5</v>
      </c>
      <c r="J166" s="41" t="n">
        <f aca="false">G166+I166</f>
        <v>15913.5</v>
      </c>
    </row>
    <row r="167" s="28" customFormat="true" ht="38" hidden="false" customHeight="false" outlineLevel="0" collapsed="false">
      <c r="A167" s="36" t="s">
        <v>445</v>
      </c>
      <c r="B167" s="37" t="s">
        <v>444</v>
      </c>
      <c r="C167" s="38" t="s">
        <v>335</v>
      </c>
      <c r="D167" s="39" t="s">
        <v>336</v>
      </c>
      <c r="E167" s="40" t="n">
        <v>20</v>
      </c>
      <c r="F167" s="41"/>
      <c r="G167" s="41" t="n">
        <f aca="false">E167*F167</f>
        <v>0</v>
      </c>
      <c r="H167" s="34" t="n">
        <v>3085</v>
      </c>
      <c r="I167" s="41" t="n">
        <f aca="false">E167*H167</f>
        <v>61700</v>
      </c>
      <c r="J167" s="41" t="n">
        <f aca="false">G167+I167</f>
        <v>61700</v>
      </c>
    </row>
    <row r="168" s="28" customFormat="true" ht="38" hidden="false" customHeight="false" outlineLevel="0" collapsed="false">
      <c r="A168" s="36" t="s">
        <v>447</v>
      </c>
      <c r="B168" s="37" t="s">
        <v>573</v>
      </c>
      <c r="C168" s="38" t="s">
        <v>339</v>
      </c>
      <c r="D168" s="39" t="s">
        <v>77</v>
      </c>
      <c r="E168" s="40" t="n">
        <v>320</v>
      </c>
      <c r="F168" s="41"/>
      <c r="G168" s="41" t="n">
        <f aca="false">E168*F168</f>
        <v>0</v>
      </c>
      <c r="H168" s="34" t="n">
        <v>16.5</v>
      </c>
      <c r="I168" s="41" t="n">
        <f aca="false">E168*H168</f>
        <v>5280</v>
      </c>
      <c r="J168" s="41" t="n">
        <f aca="false">G168+I168</f>
        <v>5280</v>
      </c>
    </row>
    <row r="169" s="28" customFormat="true" ht="38" hidden="false" customHeight="false" outlineLevel="0" collapsed="false">
      <c r="A169" s="36" t="s">
        <v>450</v>
      </c>
      <c r="B169" s="37" t="s">
        <v>554</v>
      </c>
      <c r="C169" s="38" t="s">
        <v>585</v>
      </c>
      <c r="D169" s="39" t="s">
        <v>77</v>
      </c>
      <c r="E169" s="40" t="n">
        <v>640</v>
      </c>
      <c r="F169" s="41"/>
      <c r="G169" s="41" t="n">
        <f aca="false">E169*F169</f>
        <v>0</v>
      </c>
      <c r="H169" s="34" t="n">
        <v>159</v>
      </c>
      <c r="I169" s="41" t="n">
        <f aca="false">E169*H169</f>
        <v>101760</v>
      </c>
      <c r="J169" s="41" t="n">
        <f aca="false">G169+I169</f>
        <v>101760</v>
      </c>
    </row>
    <row r="170" s="28" customFormat="true" ht="38" hidden="false" customHeight="false" outlineLevel="0" collapsed="false">
      <c r="A170" s="36" t="s">
        <v>452</v>
      </c>
      <c r="B170" s="37" t="s">
        <v>554</v>
      </c>
      <c r="C170" s="38" t="s">
        <v>451</v>
      </c>
      <c r="D170" s="39" t="s">
        <v>77</v>
      </c>
      <c r="E170" s="40" t="n">
        <v>645</v>
      </c>
      <c r="F170" s="41"/>
      <c r="G170" s="41" t="n">
        <f aca="false">E170*F170</f>
        <v>0</v>
      </c>
      <c r="H170" s="34" t="n">
        <v>309</v>
      </c>
      <c r="I170" s="41" t="n">
        <f aca="false">E170*H170</f>
        <v>199305</v>
      </c>
      <c r="J170" s="41" t="n">
        <f aca="false">G170+I170</f>
        <v>199305</v>
      </c>
    </row>
    <row r="171" s="28" customFormat="true" ht="38" hidden="false" customHeight="false" outlineLevel="0" collapsed="false">
      <c r="A171" s="36" t="s">
        <v>454</v>
      </c>
      <c r="B171" s="37" t="s">
        <v>574</v>
      </c>
      <c r="C171" s="38" t="s">
        <v>453</v>
      </c>
      <c r="D171" s="39" t="s">
        <v>77</v>
      </c>
      <c r="E171" s="40" t="n">
        <v>645</v>
      </c>
      <c r="F171" s="41"/>
      <c r="G171" s="41" t="n">
        <f aca="false">E171*F171</f>
        <v>0</v>
      </c>
      <c r="H171" s="34" t="n">
        <v>309</v>
      </c>
      <c r="I171" s="41" t="n">
        <f aca="false">E171*H171</f>
        <v>199305</v>
      </c>
      <c r="J171" s="41" t="n">
        <f aca="false">G171+I171</f>
        <v>199305</v>
      </c>
    </row>
    <row r="172" s="28" customFormat="true" ht="38" hidden="false" customHeight="false" outlineLevel="0" collapsed="false">
      <c r="A172" s="36" t="s">
        <v>456</v>
      </c>
      <c r="B172" s="37" t="s">
        <v>586</v>
      </c>
      <c r="C172" s="38" t="s">
        <v>345</v>
      </c>
      <c r="D172" s="39" t="s">
        <v>77</v>
      </c>
      <c r="E172" s="40" t="n">
        <v>645</v>
      </c>
      <c r="F172" s="41"/>
      <c r="G172" s="41" t="n">
        <f aca="false">E172*F172</f>
        <v>0</v>
      </c>
      <c r="H172" s="34" t="n">
        <v>309</v>
      </c>
      <c r="I172" s="41" t="n">
        <f aca="false">E172*H172</f>
        <v>199305</v>
      </c>
      <c r="J172" s="41" t="n">
        <f aca="false">G172+I172</f>
        <v>199305</v>
      </c>
    </row>
    <row r="173" s="28" customFormat="true" ht="38" hidden="false" customHeight="false" outlineLevel="0" collapsed="false">
      <c r="A173" s="36" t="s">
        <v>457</v>
      </c>
      <c r="B173" s="37" t="s">
        <v>586</v>
      </c>
      <c r="C173" s="38" t="s">
        <v>347</v>
      </c>
      <c r="D173" s="39" t="s">
        <v>77</v>
      </c>
      <c r="E173" s="40" t="n">
        <v>1290</v>
      </c>
      <c r="F173" s="41"/>
      <c r="G173" s="41" t="n">
        <f aca="false">E173*F173</f>
        <v>0</v>
      </c>
      <c r="H173" s="34" t="n">
        <v>309</v>
      </c>
      <c r="I173" s="41" t="n">
        <f aca="false">E173*H173</f>
        <v>398610</v>
      </c>
      <c r="J173" s="41" t="n">
        <f aca="false">G173+I173</f>
        <v>398610</v>
      </c>
    </row>
    <row r="174" s="28" customFormat="true" ht="38" hidden="false" customHeight="false" outlineLevel="0" collapsed="false">
      <c r="A174" s="36" t="s">
        <v>458</v>
      </c>
      <c r="B174" s="37" t="s">
        <v>586</v>
      </c>
      <c r="C174" s="38" t="s">
        <v>349</v>
      </c>
      <c r="D174" s="39" t="s">
        <v>77</v>
      </c>
      <c r="E174" s="40" t="n">
        <v>1290</v>
      </c>
      <c r="F174" s="41"/>
      <c r="G174" s="41" t="n">
        <f aca="false">E174*F174</f>
        <v>0</v>
      </c>
      <c r="H174" s="34" t="n">
        <v>309</v>
      </c>
      <c r="I174" s="41" t="n">
        <f aca="false">E174*H174</f>
        <v>398610</v>
      </c>
      <c r="J174" s="41" t="n">
        <f aca="false">G174+I174</f>
        <v>398610</v>
      </c>
    </row>
    <row r="175" s="28" customFormat="true" ht="38" hidden="false" customHeight="false" outlineLevel="0" collapsed="false">
      <c r="A175" s="36" t="s">
        <v>459</v>
      </c>
      <c r="B175" s="37" t="s">
        <v>498</v>
      </c>
      <c r="C175" s="38" t="s">
        <v>352</v>
      </c>
      <c r="D175" s="39" t="s">
        <v>77</v>
      </c>
      <c r="E175" s="40" t="n">
        <v>1290</v>
      </c>
      <c r="F175" s="41"/>
      <c r="G175" s="41" t="n">
        <f aca="false">E175*F175</f>
        <v>0</v>
      </c>
      <c r="H175" s="34" t="n">
        <v>16.5</v>
      </c>
      <c r="I175" s="41" t="n">
        <f aca="false">E175*H175</f>
        <v>21285</v>
      </c>
      <c r="J175" s="41" t="n">
        <f aca="false">G175+I175</f>
        <v>21285</v>
      </c>
    </row>
    <row r="176" s="35" customFormat="true" ht="29" hidden="false" customHeight="false" outlineLevel="0" collapsed="false">
      <c r="A176" s="29" t="s">
        <v>460</v>
      </c>
      <c r="B176" s="30" t="s">
        <v>354</v>
      </c>
      <c r="C176" s="31" t="s">
        <v>355</v>
      </c>
      <c r="D176" s="32" t="s">
        <v>87</v>
      </c>
      <c r="E176" s="44" t="n">
        <v>0.9</v>
      </c>
      <c r="F176" s="34"/>
      <c r="G176" s="34" t="n">
        <f aca="false">E176*F176</f>
        <v>0</v>
      </c>
      <c r="H176" s="34" t="n">
        <v>0</v>
      </c>
      <c r="I176" s="34" t="n">
        <f aca="false">E176*H176</f>
        <v>0</v>
      </c>
      <c r="J176" s="34" t="n">
        <f aca="false">G176+I176</f>
        <v>0</v>
      </c>
    </row>
    <row r="177" s="28" customFormat="true" ht="38" hidden="false" customHeight="false" outlineLevel="0" collapsed="false">
      <c r="A177" s="36" t="s">
        <v>587</v>
      </c>
      <c r="B177" s="37" t="s">
        <v>461</v>
      </c>
      <c r="C177" s="38" t="s">
        <v>358</v>
      </c>
      <c r="D177" s="39" t="s">
        <v>93</v>
      </c>
      <c r="E177" s="45" t="n">
        <v>92.7</v>
      </c>
      <c r="F177" s="41"/>
      <c r="G177" s="41" t="n">
        <f aca="false">E177*F177</f>
        <v>0</v>
      </c>
      <c r="H177" s="34" t="n">
        <v>1543</v>
      </c>
      <c r="I177" s="41" t="n">
        <f aca="false">E177*H177</f>
        <v>143036.1</v>
      </c>
      <c r="J177" s="41" t="n">
        <f aca="false">G177+I177</f>
        <v>143036.1</v>
      </c>
    </row>
    <row r="178" customFormat="false" ht="10.5" hidden="false" customHeight="false" outlineLevel="0" collapsed="false">
      <c r="G178" s="34" t="n">
        <f aca="false">SUM(G3:G177)</f>
        <v>0</v>
      </c>
      <c r="H178" s="34"/>
      <c r="I178" s="34" t="n">
        <f aca="false">SUM(I3:I177)</f>
        <v>20789384.909876</v>
      </c>
      <c r="J178" s="34" t="n">
        <f aca="false">SUM(J3:J177)</f>
        <v>20789384.909876</v>
      </c>
      <c r="K178" s="62"/>
    </row>
    <row r="179" customFormat="false" ht="10.5" hidden="false" customHeight="false" outlineLevel="0" collapsed="false">
      <c r="G179" s="62"/>
      <c r="H179" s="62"/>
      <c r="I179" s="62"/>
      <c r="J179" s="62"/>
      <c r="K179" s="62"/>
    </row>
    <row r="180" customFormat="false" ht="10.5" hidden="false" customHeight="false" outlineLevel="0" collapsed="false">
      <c r="G180" s="62"/>
      <c r="H180" s="62"/>
      <c r="I180" s="62"/>
      <c r="J180" s="62"/>
      <c r="K180" s="62"/>
    </row>
  </sheetData>
  <printOptions headings="false" gridLines="false" gridLinesSet="true" horizontalCentered="true" verticalCentered="false"/>
  <pageMargins left="0.39375" right="0.39375" top="0.354166666666667" bottom="0.314583333333333" header="0.511811023622047" footer="0.118055555555556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J142"/>
  <sheetViews>
    <sheetView showFormulas="false" showGridLines="true" showRowColHeaders="true" showZeros="true" rightToLeft="false" tabSelected="false" showOutlineSymbols="true" defaultGridColor="true" view="normal" topLeftCell="A1" colorId="64" zoomScale="141" zoomScaleNormal="141" zoomScalePageLayoutView="100" workbookViewId="0">
      <pane xSplit="0" ySplit="1" topLeftCell="A133" activePane="bottomLeft" state="frozen"/>
      <selection pane="topLeft" activeCell="A1" activeCellId="0" sqref="A1"/>
      <selection pane="bottomLeft" activeCell="H142" activeCellId="0" sqref="H142"/>
    </sheetView>
  </sheetViews>
  <sheetFormatPr defaultColWidth="9.1640625" defaultRowHeight="10.5" customHeight="true" zeroHeight="false" outlineLevelRow="0" outlineLevelCol="0"/>
  <cols>
    <col collapsed="false" customWidth="true" hidden="false" outlineLevel="0" max="1" min="1" style="20" width="8.67"/>
    <col collapsed="false" customWidth="true" hidden="false" outlineLevel="0" max="2" min="2" style="21" width="20.66"/>
    <col collapsed="false" customWidth="true" hidden="false" outlineLevel="0" max="3" min="3" style="21" width="40.67"/>
    <col collapsed="false" customWidth="true" hidden="false" outlineLevel="0" max="4" min="4" style="21" width="8.67"/>
    <col collapsed="false" customWidth="true" hidden="false" outlineLevel="0" max="5" min="5" style="20" width="8.67"/>
    <col collapsed="false" customWidth="true" hidden="false" outlineLevel="0" max="10" min="6" style="20" width="12.67"/>
    <col collapsed="false" customWidth="false" hidden="false" outlineLevel="0" max="16384" min="11" style="20" width="9.16"/>
  </cols>
  <sheetData>
    <row r="1" s="24" customFormat="true" ht="22" hidden="false" customHeight="false" outlineLevel="0" collapsed="false">
      <c r="A1" s="22" t="s">
        <v>0</v>
      </c>
      <c r="B1" s="22" t="s">
        <v>46</v>
      </c>
      <c r="C1" s="22" t="s">
        <v>47</v>
      </c>
      <c r="D1" s="23" t="s">
        <v>48</v>
      </c>
      <c r="E1" s="22" t="s">
        <v>49</v>
      </c>
      <c r="F1" s="22" t="s">
        <v>50</v>
      </c>
      <c r="G1" s="22" t="s">
        <v>51</v>
      </c>
      <c r="H1" s="22" t="s">
        <v>52</v>
      </c>
      <c r="I1" s="22" t="s">
        <v>53</v>
      </c>
      <c r="J1" s="22" t="s">
        <v>54</v>
      </c>
    </row>
    <row r="2" s="28" customFormat="true" ht="13.8" hidden="false" customHeight="false" outlineLevel="0" collapsed="false">
      <c r="A2" s="25" t="s">
        <v>462</v>
      </c>
      <c r="B2" s="26"/>
      <c r="C2" s="26"/>
      <c r="D2" s="26"/>
      <c r="E2" s="27"/>
    </row>
    <row r="3" s="35" customFormat="true" ht="29" hidden="false" customHeight="false" outlineLevel="0" collapsed="false">
      <c r="A3" s="29" t="s">
        <v>56</v>
      </c>
      <c r="B3" s="30" t="s">
        <v>72</v>
      </c>
      <c r="C3" s="31" t="s">
        <v>73</v>
      </c>
      <c r="D3" s="32" t="s">
        <v>74</v>
      </c>
      <c r="E3" s="42" t="n">
        <v>2.22</v>
      </c>
      <c r="F3" s="34"/>
      <c r="G3" s="34" t="n">
        <f aca="false">E3*F3</f>
        <v>0</v>
      </c>
      <c r="H3" s="34" t="n">
        <v>0</v>
      </c>
      <c r="I3" s="34" t="n">
        <f aca="false">E3*H3</f>
        <v>0</v>
      </c>
      <c r="J3" s="34" t="n">
        <f aca="false">G3+I3</f>
        <v>0</v>
      </c>
    </row>
    <row r="4" s="28" customFormat="true" ht="38" hidden="false" customHeight="false" outlineLevel="0" collapsed="false">
      <c r="A4" s="36" t="s">
        <v>463</v>
      </c>
      <c r="B4" s="37" t="s">
        <v>75</v>
      </c>
      <c r="C4" s="38" t="s">
        <v>78</v>
      </c>
      <c r="D4" s="39" t="s">
        <v>77</v>
      </c>
      <c r="E4" s="40" t="n">
        <v>222</v>
      </c>
      <c r="F4" s="41"/>
      <c r="G4" s="41" t="n">
        <f aca="false">E4*F4</f>
        <v>0</v>
      </c>
      <c r="H4" s="34" t="n">
        <v>4628</v>
      </c>
      <c r="I4" s="41" t="n">
        <f aca="false">E4*H4</f>
        <v>1027416</v>
      </c>
      <c r="J4" s="41" t="n">
        <f aca="false">G4+I4</f>
        <v>1027416</v>
      </c>
    </row>
    <row r="5" s="28" customFormat="true" ht="29" hidden="false" customHeight="false" outlineLevel="0" collapsed="false">
      <c r="A5" s="36" t="s">
        <v>464</v>
      </c>
      <c r="B5" s="37" t="s">
        <v>81</v>
      </c>
      <c r="C5" s="38" t="s">
        <v>82</v>
      </c>
      <c r="D5" s="39" t="s">
        <v>74</v>
      </c>
      <c r="E5" s="43" t="n">
        <v>0.74</v>
      </c>
      <c r="F5" s="41"/>
      <c r="G5" s="41" t="n">
        <f aca="false">E5*F5</f>
        <v>0</v>
      </c>
      <c r="H5" s="34" t="n">
        <v>3085</v>
      </c>
      <c r="I5" s="41" t="n">
        <f aca="false">E5*H5</f>
        <v>2282.9</v>
      </c>
      <c r="J5" s="41" t="n">
        <f aca="false">G5+I5</f>
        <v>2282.9</v>
      </c>
    </row>
    <row r="6" s="28" customFormat="true" ht="13.8" hidden="false" customHeight="false" outlineLevel="0" collapsed="false">
      <c r="A6" s="25" t="s">
        <v>466</v>
      </c>
      <c r="B6" s="26"/>
      <c r="C6" s="26"/>
      <c r="D6" s="26"/>
      <c r="E6" s="27"/>
      <c r="F6" s="41"/>
      <c r="G6" s="41" t="n">
        <f aca="false">E6*F6</f>
        <v>0</v>
      </c>
      <c r="H6" s="34" t="n">
        <v>0</v>
      </c>
      <c r="I6" s="41" t="n">
        <f aca="false">E6*H6</f>
        <v>0</v>
      </c>
      <c r="J6" s="41" t="n">
        <f aca="false">G6+I6</f>
        <v>0</v>
      </c>
    </row>
    <row r="7" s="35" customFormat="true" ht="38" hidden="false" customHeight="false" outlineLevel="0" collapsed="false">
      <c r="A7" s="29" t="s">
        <v>66</v>
      </c>
      <c r="B7" s="30" t="s">
        <v>85</v>
      </c>
      <c r="C7" s="31" t="s">
        <v>86</v>
      </c>
      <c r="D7" s="32" t="s">
        <v>87</v>
      </c>
      <c r="E7" s="44" t="n">
        <v>61.8</v>
      </c>
      <c r="F7" s="34"/>
      <c r="G7" s="34" t="n">
        <f aca="false">E7*F7</f>
        <v>0</v>
      </c>
      <c r="H7" s="34" t="n">
        <v>0</v>
      </c>
      <c r="I7" s="34" t="n">
        <f aca="false">E7*H7</f>
        <v>0</v>
      </c>
      <c r="J7" s="34" t="n">
        <f aca="false">G7+I7</f>
        <v>0</v>
      </c>
    </row>
    <row r="8" s="35" customFormat="true" ht="38" hidden="false" customHeight="false" outlineLevel="0" collapsed="false">
      <c r="A8" s="29" t="s">
        <v>465</v>
      </c>
      <c r="B8" s="30" t="s">
        <v>89</v>
      </c>
      <c r="C8" s="31" t="s">
        <v>90</v>
      </c>
      <c r="D8" s="32" t="s">
        <v>87</v>
      </c>
      <c r="E8" s="42" t="n">
        <v>22.55</v>
      </c>
      <c r="F8" s="34"/>
      <c r="G8" s="34" t="n">
        <f aca="false">E8*F8</f>
        <v>0</v>
      </c>
      <c r="H8" s="34" t="n">
        <v>0</v>
      </c>
      <c r="I8" s="34" t="n">
        <f aca="false">E8*H8</f>
        <v>0</v>
      </c>
      <c r="J8" s="34" t="n">
        <f aca="false">G8+I8</f>
        <v>0</v>
      </c>
    </row>
    <row r="9" s="35" customFormat="true" ht="20" hidden="false" customHeight="false" outlineLevel="0" collapsed="false">
      <c r="A9" s="29" t="s">
        <v>10</v>
      </c>
      <c r="B9" s="30" t="s">
        <v>588</v>
      </c>
      <c r="C9" s="31" t="s">
        <v>589</v>
      </c>
      <c r="D9" s="32" t="s">
        <v>590</v>
      </c>
      <c r="E9" s="44" t="n">
        <v>0.6</v>
      </c>
      <c r="F9" s="34"/>
      <c r="G9" s="34" t="n">
        <f aca="false">E9*F9</f>
        <v>0</v>
      </c>
      <c r="H9" s="34" t="n">
        <v>154275</v>
      </c>
      <c r="I9" s="34" t="n">
        <f aca="false">E9*H9</f>
        <v>92565</v>
      </c>
      <c r="J9" s="34" t="n">
        <f aca="false">G9+I9</f>
        <v>92565</v>
      </c>
    </row>
    <row r="10" s="35" customFormat="true" ht="20" hidden="false" customHeight="false" outlineLevel="0" collapsed="false">
      <c r="A10" s="29" t="s">
        <v>15</v>
      </c>
      <c r="B10" s="30" t="s">
        <v>591</v>
      </c>
      <c r="C10" s="31" t="s">
        <v>592</v>
      </c>
      <c r="D10" s="32" t="s">
        <v>590</v>
      </c>
      <c r="E10" s="44" t="n">
        <v>0.6</v>
      </c>
      <c r="F10" s="34"/>
      <c r="G10" s="34" t="n">
        <f aca="false">E10*F10</f>
        <v>0</v>
      </c>
      <c r="H10" s="34" t="n">
        <v>107992</v>
      </c>
      <c r="I10" s="34" t="n">
        <f aca="false">E10*H10</f>
        <v>64795.2</v>
      </c>
      <c r="J10" s="34" t="n">
        <f aca="false">G10+I10</f>
        <v>64795.2</v>
      </c>
    </row>
    <row r="11" s="35" customFormat="true" ht="20" hidden="false" customHeight="false" outlineLevel="0" collapsed="false">
      <c r="A11" s="29" t="s">
        <v>20</v>
      </c>
      <c r="B11" s="30" t="s">
        <v>593</v>
      </c>
      <c r="C11" s="31" t="s">
        <v>594</v>
      </c>
      <c r="D11" s="32" t="s">
        <v>590</v>
      </c>
      <c r="E11" s="44" t="n">
        <v>1.4</v>
      </c>
      <c r="F11" s="34"/>
      <c r="G11" s="34" t="n">
        <f aca="false">E11*F11</f>
        <v>0</v>
      </c>
      <c r="H11" s="34" t="n">
        <v>61710</v>
      </c>
      <c r="I11" s="34" t="n">
        <f aca="false">E11*H11</f>
        <v>86394</v>
      </c>
      <c r="J11" s="34" t="n">
        <f aca="false">G11+I11</f>
        <v>86394</v>
      </c>
    </row>
    <row r="12" s="35" customFormat="true" ht="20" hidden="false" customHeight="false" outlineLevel="0" collapsed="false">
      <c r="A12" s="29" t="s">
        <v>25</v>
      </c>
      <c r="B12" s="30" t="s">
        <v>595</v>
      </c>
      <c r="C12" s="31" t="s">
        <v>596</v>
      </c>
      <c r="D12" s="32" t="s">
        <v>590</v>
      </c>
      <c r="E12" s="44" t="n">
        <v>0.4</v>
      </c>
      <c r="F12" s="34"/>
      <c r="G12" s="34" t="n">
        <f aca="false">E12*F12</f>
        <v>0</v>
      </c>
      <c r="H12" s="34" t="n">
        <v>61710</v>
      </c>
      <c r="I12" s="34" t="n">
        <f aca="false">E12*H12</f>
        <v>24684</v>
      </c>
      <c r="J12" s="34" t="n">
        <f aca="false">G12+I12</f>
        <v>24684</v>
      </c>
    </row>
    <row r="13" s="35" customFormat="true" ht="20" hidden="false" customHeight="false" outlineLevel="0" collapsed="false">
      <c r="A13" s="29" t="s">
        <v>30</v>
      </c>
      <c r="B13" s="30" t="s">
        <v>597</v>
      </c>
      <c r="C13" s="31" t="s">
        <v>598</v>
      </c>
      <c r="D13" s="32" t="s">
        <v>590</v>
      </c>
      <c r="E13" s="44" t="n">
        <v>1.7</v>
      </c>
      <c r="F13" s="34"/>
      <c r="G13" s="34" t="n">
        <f aca="false">E13*F13</f>
        <v>0</v>
      </c>
      <c r="H13" s="34" t="n">
        <v>30850</v>
      </c>
      <c r="I13" s="34" t="n">
        <f aca="false">E13*H13</f>
        <v>52445</v>
      </c>
      <c r="J13" s="34" t="n">
        <f aca="false">G13+I13</f>
        <v>52445</v>
      </c>
    </row>
    <row r="14" s="28" customFormat="true" ht="38" hidden="false" customHeight="false" outlineLevel="0" collapsed="false">
      <c r="A14" s="36" t="s">
        <v>34</v>
      </c>
      <c r="B14" s="37" t="s">
        <v>91</v>
      </c>
      <c r="C14" s="38" t="s">
        <v>95</v>
      </c>
      <c r="D14" s="39" t="s">
        <v>93</v>
      </c>
      <c r="E14" s="45" t="n">
        <v>1509.6</v>
      </c>
      <c r="F14" s="41"/>
      <c r="G14" s="41" t="n">
        <f aca="false">E14*F14</f>
        <v>0</v>
      </c>
      <c r="H14" s="34" t="n">
        <v>1851</v>
      </c>
      <c r="I14" s="41" t="n">
        <f aca="false">E14*H14</f>
        <v>2794269.6</v>
      </c>
      <c r="J14" s="41" t="n">
        <f aca="false">G14+I14</f>
        <v>2794269.6</v>
      </c>
    </row>
    <row r="15" s="28" customFormat="true" ht="38" hidden="false" customHeight="false" outlineLevel="0" collapsed="false">
      <c r="A15" s="36" t="s">
        <v>38</v>
      </c>
      <c r="B15" s="37" t="s">
        <v>91</v>
      </c>
      <c r="C15" s="38" t="s">
        <v>97</v>
      </c>
      <c r="D15" s="39" t="s">
        <v>93</v>
      </c>
      <c r="E15" s="45" t="n">
        <v>1157.7</v>
      </c>
      <c r="F15" s="41"/>
      <c r="G15" s="41" t="n">
        <f aca="false">E15*F15</f>
        <v>0</v>
      </c>
      <c r="H15" s="34" t="n">
        <v>1851</v>
      </c>
      <c r="I15" s="41" t="n">
        <f aca="false">E15*H15</f>
        <v>2142902.7</v>
      </c>
      <c r="J15" s="41" t="n">
        <f aca="false">G15+I15</f>
        <v>2142902.7</v>
      </c>
    </row>
    <row r="16" s="28" customFormat="true" ht="38" hidden="false" customHeight="false" outlineLevel="0" collapsed="false">
      <c r="A16" s="36" t="s">
        <v>84</v>
      </c>
      <c r="B16" s="37" t="s">
        <v>91</v>
      </c>
      <c r="C16" s="38" t="s">
        <v>99</v>
      </c>
      <c r="D16" s="39" t="s">
        <v>93</v>
      </c>
      <c r="E16" s="45" t="n">
        <v>1366.8</v>
      </c>
      <c r="F16" s="41"/>
      <c r="G16" s="41" t="n">
        <f aca="false">E16*F16</f>
        <v>0</v>
      </c>
      <c r="H16" s="34" t="n">
        <v>1234</v>
      </c>
      <c r="I16" s="41" t="n">
        <f aca="false">E16*H16</f>
        <v>1686631.2</v>
      </c>
      <c r="J16" s="41" t="n">
        <f aca="false">G16+I16</f>
        <v>1686631.2</v>
      </c>
    </row>
    <row r="17" s="28" customFormat="true" ht="38" hidden="false" customHeight="false" outlineLevel="0" collapsed="false">
      <c r="A17" s="36" t="s">
        <v>88</v>
      </c>
      <c r="B17" s="37" t="s">
        <v>101</v>
      </c>
      <c r="C17" s="38" t="s">
        <v>102</v>
      </c>
      <c r="D17" s="39" t="s">
        <v>93</v>
      </c>
      <c r="E17" s="45" t="n">
        <v>107.1</v>
      </c>
      <c r="F17" s="41"/>
      <c r="G17" s="41" t="n">
        <f aca="false">E17*F17</f>
        <v>0</v>
      </c>
      <c r="H17" s="34" t="n">
        <v>1234</v>
      </c>
      <c r="I17" s="41" t="n">
        <f aca="false">E17*H17</f>
        <v>132161.4</v>
      </c>
      <c r="J17" s="41" t="n">
        <f aca="false">G17+I17</f>
        <v>132161.4</v>
      </c>
    </row>
    <row r="18" s="28" customFormat="true" ht="38" hidden="false" customHeight="false" outlineLevel="0" collapsed="false">
      <c r="A18" s="36" t="s">
        <v>42</v>
      </c>
      <c r="B18" s="37" t="s">
        <v>104</v>
      </c>
      <c r="C18" s="38" t="s">
        <v>599</v>
      </c>
      <c r="D18" s="39" t="s">
        <v>93</v>
      </c>
      <c r="E18" s="45" t="n">
        <v>173.4</v>
      </c>
      <c r="F18" s="41"/>
      <c r="G18" s="41" t="n">
        <f aca="false">E18*F18</f>
        <v>0</v>
      </c>
      <c r="H18" s="34" t="n">
        <v>779</v>
      </c>
      <c r="I18" s="41" t="n">
        <f aca="false">E18*H18</f>
        <v>135078.6</v>
      </c>
      <c r="J18" s="41" t="n">
        <f aca="false">G18+I18</f>
        <v>135078.6</v>
      </c>
    </row>
    <row r="19" s="28" customFormat="true" ht="38" hidden="false" customHeight="false" outlineLevel="0" collapsed="false">
      <c r="A19" s="36" t="s">
        <v>94</v>
      </c>
      <c r="B19" s="37" t="s">
        <v>114</v>
      </c>
      <c r="C19" s="38" t="s">
        <v>600</v>
      </c>
      <c r="D19" s="39" t="s">
        <v>93</v>
      </c>
      <c r="E19" s="45" t="n">
        <v>683.4</v>
      </c>
      <c r="F19" s="41"/>
      <c r="G19" s="41" t="n">
        <f aca="false">E19*F19</f>
        <v>0</v>
      </c>
      <c r="H19" s="34" t="n">
        <v>779</v>
      </c>
      <c r="I19" s="41" t="n">
        <f aca="false">E19*H19</f>
        <v>532368.6</v>
      </c>
      <c r="J19" s="41" t="n">
        <f aca="false">G19+I19</f>
        <v>532368.6</v>
      </c>
    </row>
    <row r="20" s="28" customFormat="true" ht="38" hidden="false" customHeight="false" outlineLevel="0" collapsed="false">
      <c r="A20" s="36" t="s">
        <v>96</v>
      </c>
      <c r="B20" s="37" t="s">
        <v>104</v>
      </c>
      <c r="C20" s="38" t="s">
        <v>117</v>
      </c>
      <c r="D20" s="39" t="s">
        <v>93</v>
      </c>
      <c r="E20" s="45" t="n">
        <v>1524.9</v>
      </c>
      <c r="F20" s="41"/>
      <c r="G20" s="41" t="n">
        <f aca="false">E20*F20</f>
        <v>0</v>
      </c>
      <c r="H20" s="34" t="n">
        <v>779</v>
      </c>
      <c r="I20" s="41" t="n">
        <f aca="false">E20*H20</f>
        <v>1187897.1</v>
      </c>
      <c r="J20" s="41" t="n">
        <f aca="false">G20+I20</f>
        <v>1187897.1</v>
      </c>
    </row>
    <row r="21" s="28" customFormat="true" ht="38" hidden="false" customHeight="false" outlineLevel="0" collapsed="false">
      <c r="A21" s="36" t="s">
        <v>98</v>
      </c>
      <c r="B21" s="37" t="s">
        <v>91</v>
      </c>
      <c r="C21" s="38" t="s">
        <v>119</v>
      </c>
      <c r="D21" s="39" t="s">
        <v>93</v>
      </c>
      <c r="E21" s="40" t="n">
        <v>867</v>
      </c>
      <c r="F21" s="41"/>
      <c r="G21" s="41" t="n">
        <f aca="false">E21*F21</f>
        <v>0</v>
      </c>
      <c r="H21" s="34" t="n">
        <v>1234</v>
      </c>
      <c r="I21" s="41" t="n">
        <f aca="false">E21*H21</f>
        <v>1069878</v>
      </c>
      <c r="J21" s="41" t="n">
        <f aca="false">G21+I21</f>
        <v>1069878</v>
      </c>
    </row>
    <row r="22" s="28" customFormat="true" ht="38" hidden="false" customHeight="false" outlineLevel="0" collapsed="false">
      <c r="A22" s="36" t="s">
        <v>100</v>
      </c>
      <c r="B22" s="37" t="s">
        <v>107</v>
      </c>
      <c r="C22" s="38" t="s">
        <v>129</v>
      </c>
      <c r="D22" s="39" t="s">
        <v>93</v>
      </c>
      <c r="E22" s="45" t="n">
        <v>1213.8</v>
      </c>
      <c r="F22" s="41"/>
      <c r="G22" s="41" t="n">
        <f aca="false">E22*F22</f>
        <v>0</v>
      </c>
      <c r="H22" s="34" t="n">
        <v>779</v>
      </c>
      <c r="I22" s="41" t="n">
        <f aca="false">E22*H22</f>
        <v>945550.2</v>
      </c>
      <c r="J22" s="41" t="n">
        <f aca="false">G22+I22</f>
        <v>945550.2</v>
      </c>
    </row>
    <row r="23" s="35" customFormat="true" ht="29" hidden="false" customHeight="false" outlineLevel="0" collapsed="false">
      <c r="A23" s="29" t="s">
        <v>103</v>
      </c>
      <c r="B23" s="30" t="s">
        <v>134</v>
      </c>
      <c r="C23" s="31" t="s">
        <v>135</v>
      </c>
      <c r="D23" s="32" t="s">
        <v>87</v>
      </c>
      <c r="E23" s="44" t="n">
        <v>0.8</v>
      </c>
      <c r="F23" s="34"/>
      <c r="G23" s="34" t="n">
        <f aca="false">E23*F23</f>
        <v>0</v>
      </c>
      <c r="H23" s="34" t="n">
        <v>0</v>
      </c>
      <c r="I23" s="34" t="n">
        <f aca="false">E23*H23</f>
        <v>0</v>
      </c>
      <c r="J23" s="34" t="n">
        <f aca="false">G23+I23</f>
        <v>0</v>
      </c>
    </row>
    <row r="24" s="28" customFormat="true" ht="38" hidden="false" customHeight="false" outlineLevel="0" collapsed="false">
      <c r="A24" s="36" t="s">
        <v>106</v>
      </c>
      <c r="B24" s="37" t="s">
        <v>137</v>
      </c>
      <c r="C24" s="38" t="s">
        <v>138</v>
      </c>
      <c r="D24" s="39" t="s">
        <v>93</v>
      </c>
      <c r="E24" s="45" t="n">
        <v>30.6</v>
      </c>
      <c r="F24" s="41"/>
      <c r="G24" s="41" t="n">
        <f aca="false">E24*F24</f>
        <v>0</v>
      </c>
      <c r="H24" s="34" t="n">
        <v>1851</v>
      </c>
      <c r="I24" s="41" t="n">
        <f aca="false">E24*H24</f>
        <v>56640.6</v>
      </c>
      <c r="J24" s="41" t="n">
        <f aca="false">G24+I24</f>
        <v>56640.6</v>
      </c>
    </row>
    <row r="25" s="28" customFormat="true" ht="38" hidden="false" customHeight="false" outlineLevel="0" collapsed="false">
      <c r="A25" s="36" t="s">
        <v>109</v>
      </c>
      <c r="B25" s="37" t="s">
        <v>137</v>
      </c>
      <c r="C25" s="38" t="s">
        <v>141</v>
      </c>
      <c r="D25" s="39" t="s">
        <v>93</v>
      </c>
      <c r="E25" s="45" t="n">
        <v>51.5</v>
      </c>
      <c r="F25" s="41"/>
      <c r="G25" s="41" t="n">
        <f aca="false">E25*F25</f>
        <v>0</v>
      </c>
      <c r="H25" s="34" t="n">
        <v>779</v>
      </c>
      <c r="I25" s="41" t="n">
        <f aca="false">E25*H25</f>
        <v>40118.5</v>
      </c>
      <c r="J25" s="41" t="n">
        <f aca="false">G25+I25</f>
        <v>40118.5</v>
      </c>
    </row>
    <row r="26" s="28" customFormat="true" ht="38" hidden="false" customHeight="false" outlineLevel="0" collapsed="false">
      <c r="A26" s="36" t="s">
        <v>111</v>
      </c>
      <c r="B26" s="37" t="s">
        <v>601</v>
      </c>
      <c r="C26" s="38" t="s">
        <v>602</v>
      </c>
      <c r="D26" s="39" t="s">
        <v>93</v>
      </c>
      <c r="E26" s="40" t="n">
        <v>102</v>
      </c>
      <c r="F26" s="41"/>
      <c r="G26" s="41" t="n">
        <f aca="false">E26*F26</f>
        <v>0</v>
      </c>
      <c r="H26" s="34" t="n">
        <v>779</v>
      </c>
      <c r="I26" s="41" t="n">
        <f aca="false">E26*H26</f>
        <v>79458</v>
      </c>
      <c r="J26" s="41" t="n">
        <f aca="false">G26+I26</f>
        <v>79458</v>
      </c>
    </row>
    <row r="27" s="28" customFormat="true" ht="13.8" hidden="false" customHeight="false" outlineLevel="0" collapsed="false">
      <c r="A27" s="25" t="s">
        <v>603</v>
      </c>
      <c r="B27" s="26"/>
      <c r="C27" s="26"/>
      <c r="D27" s="26"/>
      <c r="E27" s="27"/>
      <c r="F27" s="41"/>
      <c r="G27" s="41" t="n">
        <f aca="false">E27*F27</f>
        <v>0</v>
      </c>
      <c r="H27" s="34" t="n">
        <v>0</v>
      </c>
      <c r="I27" s="41" t="n">
        <f aca="false">E27*H27</f>
        <v>0</v>
      </c>
      <c r="J27" s="41" t="n">
        <f aca="false">G27+I27</f>
        <v>0</v>
      </c>
    </row>
    <row r="28" s="35" customFormat="true" ht="29" hidden="false" customHeight="false" outlineLevel="0" collapsed="false">
      <c r="A28" s="29" t="s">
        <v>113</v>
      </c>
      <c r="B28" s="30" t="s">
        <v>604</v>
      </c>
      <c r="C28" s="31" t="s">
        <v>605</v>
      </c>
      <c r="D28" s="32" t="s">
        <v>59</v>
      </c>
      <c r="E28" s="33" t="n">
        <v>36</v>
      </c>
      <c r="F28" s="34"/>
      <c r="G28" s="34" t="n">
        <f aca="false">E28*F28</f>
        <v>0</v>
      </c>
      <c r="H28" s="34" t="n">
        <v>0</v>
      </c>
      <c r="I28" s="34" t="n">
        <f aca="false">E28*H28</f>
        <v>0</v>
      </c>
      <c r="J28" s="34" t="n">
        <f aca="false">G28+I28</f>
        <v>0</v>
      </c>
    </row>
    <row r="29" s="28" customFormat="true" ht="38" hidden="false" customHeight="false" outlineLevel="0" collapsed="false">
      <c r="A29" s="39" t="s">
        <v>606</v>
      </c>
      <c r="B29" s="37" t="s">
        <v>546</v>
      </c>
      <c r="C29" s="38" t="s">
        <v>179</v>
      </c>
      <c r="D29" s="39" t="s">
        <v>77</v>
      </c>
      <c r="E29" s="40" t="n">
        <v>36</v>
      </c>
      <c r="F29" s="41"/>
      <c r="G29" s="41" t="n">
        <f aca="false">E29*F29</f>
        <v>0</v>
      </c>
      <c r="H29" s="34" t="n">
        <v>3085</v>
      </c>
      <c r="I29" s="41" t="n">
        <f aca="false">E29*H29</f>
        <v>111060</v>
      </c>
      <c r="J29" s="41" t="n">
        <f aca="false">G29+I29</f>
        <v>111060</v>
      </c>
    </row>
    <row r="30" s="35" customFormat="true" ht="47" hidden="false" customHeight="false" outlineLevel="0" collapsed="false">
      <c r="A30" s="29" t="s">
        <v>118</v>
      </c>
      <c r="B30" s="30" t="s">
        <v>607</v>
      </c>
      <c r="C30" s="31" t="s">
        <v>608</v>
      </c>
      <c r="D30" s="32" t="s">
        <v>609</v>
      </c>
      <c r="E30" s="33" t="n">
        <v>18</v>
      </c>
      <c r="F30" s="34"/>
      <c r="G30" s="34" t="n">
        <f aca="false">E30*F30</f>
        <v>0</v>
      </c>
      <c r="H30" s="34" t="n">
        <v>0</v>
      </c>
      <c r="I30" s="34" t="n">
        <f aca="false">E30*H30</f>
        <v>0</v>
      </c>
      <c r="J30" s="34" t="n">
        <f aca="false">G30+I30</f>
        <v>0</v>
      </c>
    </row>
    <row r="31" s="28" customFormat="true" ht="38" hidden="false" customHeight="false" outlineLevel="0" collapsed="false">
      <c r="A31" s="36" t="s">
        <v>120</v>
      </c>
      <c r="B31" s="37" t="s">
        <v>550</v>
      </c>
      <c r="C31" s="38" t="s">
        <v>185</v>
      </c>
      <c r="D31" s="39" t="s">
        <v>77</v>
      </c>
      <c r="E31" s="40" t="n">
        <v>18</v>
      </c>
      <c r="F31" s="41"/>
      <c r="G31" s="41" t="n">
        <f aca="false">E31*F31</f>
        <v>0</v>
      </c>
      <c r="H31" s="34" t="n">
        <v>30850</v>
      </c>
      <c r="I31" s="41" t="n">
        <f aca="false">E31*H31</f>
        <v>555300</v>
      </c>
      <c r="J31" s="41" t="n">
        <f aca="false">G31+I31</f>
        <v>555300</v>
      </c>
    </row>
    <row r="32" s="35" customFormat="true" ht="20" hidden="false" customHeight="false" outlineLevel="0" collapsed="false">
      <c r="A32" s="29" t="s">
        <v>122</v>
      </c>
      <c r="B32" s="30" t="s">
        <v>610</v>
      </c>
      <c r="C32" s="31" t="s">
        <v>611</v>
      </c>
      <c r="D32" s="32" t="s">
        <v>612</v>
      </c>
      <c r="E32" s="33" t="n">
        <v>148</v>
      </c>
      <c r="F32" s="34"/>
      <c r="G32" s="34" t="n">
        <f aca="false">E32*F32</f>
        <v>0</v>
      </c>
      <c r="H32" s="34" t="n">
        <v>0</v>
      </c>
      <c r="I32" s="34" t="n">
        <f aca="false">E32*H32</f>
        <v>0</v>
      </c>
      <c r="J32" s="34" t="n">
        <f aca="false">G32+I32</f>
        <v>0</v>
      </c>
    </row>
    <row r="33" s="28" customFormat="true" ht="38" hidden="false" customHeight="false" outlineLevel="0" collapsed="false">
      <c r="A33" s="36" t="s">
        <v>124</v>
      </c>
      <c r="B33" s="37" t="s">
        <v>190</v>
      </c>
      <c r="C33" s="38" t="s">
        <v>476</v>
      </c>
      <c r="D33" s="39" t="s">
        <v>77</v>
      </c>
      <c r="E33" s="40" t="n">
        <v>148</v>
      </c>
      <c r="F33" s="41"/>
      <c r="G33" s="41" t="n">
        <f aca="false">E33*F33</f>
        <v>0</v>
      </c>
      <c r="H33" s="34" t="n">
        <v>10799</v>
      </c>
      <c r="I33" s="41" t="n">
        <f aca="false">E33*H33</f>
        <v>1598252</v>
      </c>
      <c r="J33" s="41" t="n">
        <f aca="false">G33+I33</f>
        <v>1598252</v>
      </c>
    </row>
    <row r="34" s="28" customFormat="true" ht="13.8" hidden="false" customHeight="false" outlineLevel="0" collapsed="false">
      <c r="A34" s="25" t="s">
        <v>613</v>
      </c>
      <c r="B34" s="26"/>
      <c r="C34" s="26"/>
      <c r="D34" s="26"/>
      <c r="E34" s="27"/>
      <c r="F34" s="41"/>
      <c r="G34" s="41" t="n">
        <f aca="false">E34*F34</f>
        <v>0</v>
      </c>
      <c r="H34" s="34" t="n">
        <v>0</v>
      </c>
      <c r="I34" s="41" t="n">
        <f aca="false">E34*H34</f>
        <v>0</v>
      </c>
      <c r="J34" s="41" t="n">
        <f aca="false">G34+I34</f>
        <v>0</v>
      </c>
    </row>
    <row r="35" s="35" customFormat="true" ht="20" hidden="false" customHeight="false" outlineLevel="0" collapsed="false">
      <c r="A35" s="29" t="s">
        <v>126</v>
      </c>
      <c r="B35" s="30" t="s">
        <v>200</v>
      </c>
      <c r="C35" s="31" t="s">
        <v>201</v>
      </c>
      <c r="D35" s="32" t="s">
        <v>202</v>
      </c>
      <c r="E35" s="46" t="n">
        <v>2.135</v>
      </c>
      <c r="F35" s="34"/>
      <c r="G35" s="34" t="n">
        <f aca="false">E35*F35</f>
        <v>0</v>
      </c>
      <c r="H35" s="34" t="n">
        <v>771375</v>
      </c>
      <c r="I35" s="34" t="n">
        <f aca="false">E35*H35</f>
        <v>1646885.625</v>
      </c>
      <c r="J35" s="34" t="n">
        <f aca="false">G35+I35</f>
        <v>1646885.625</v>
      </c>
    </row>
    <row r="36" s="35" customFormat="true" ht="20" hidden="false" customHeight="false" outlineLevel="0" collapsed="false">
      <c r="A36" s="29" t="s">
        <v>128</v>
      </c>
      <c r="B36" s="30" t="s">
        <v>204</v>
      </c>
      <c r="C36" s="31" t="s">
        <v>205</v>
      </c>
      <c r="D36" s="32" t="s">
        <v>202</v>
      </c>
      <c r="E36" s="46" t="n">
        <v>2.135</v>
      </c>
      <c r="F36" s="34"/>
      <c r="G36" s="34" t="n">
        <f aca="false">E36*F36</f>
        <v>0</v>
      </c>
      <c r="H36" s="34" t="n">
        <v>771375</v>
      </c>
      <c r="I36" s="34" t="n">
        <f aca="false">E36*H36</f>
        <v>1646885.625</v>
      </c>
      <c r="J36" s="34" t="n">
        <f aca="false">G36+I36</f>
        <v>1646885.625</v>
      </c>
    </row>
    <row r="37" s="35" customFormat="true" ht="20" hidden="false" customHeight="false" outlineLevel="0" collapsed="false">
      <c r="A37" s="29" t="s">
        <v>130</v>
      </c>
      <c r="B37" s="30" t="s">
        <v>207</v>
      </c>
      <c r="C37" s="31" t="s">
        <v>208</v>
      </c>
      <c r="D37" s="32" t="s">
        <v>87</v>
      </c>
      <c r="E37" s="42" t="n">
        <v>8.54</v>
      </c>
      <c r="F37" s="34"/>
      <c r="G37" s="34" t="n">
        <f aca="false">E37*F37</f>
        <v>0</v>
      </c>
      <c r="H37" s="34" t="n">
        <v>0</v>
      </c>
      <c r="I37" s="34" t="n">
        <f aca="false">E37*H37</f>
        <v>0</v>
      </c>
      <c r="J37" s="34" t="n">
        <f aca="false">G37+I37</f>
        <v>0</v>
      </c>
    </row>
    <row r="38" s="35" customFormat="true" ht="20" hidden="false" customHeight="false" outlineLevel="0" collapsed="false">
      <c r="A38" s="29" t="s">
        <v>133</v>
      </c>
      <c r="B38" s="30" t="s">
        <v>210</v>
      </c>
      <c r="C38" s="31" t="s">
        <v>211</v>
      </c>
      <c r="D38" s="32" t="s">
        <v>87</v>
      </c>
      <c r="E38" s="42" t="n">
        <v>13.46</v>
      </c>
      <c r="F38" s="34"/>
      <c r="G38" s="34" t="n">
        <f aca="false">E38*F38</f>
        <v>0</v>
      </c>
      <c r="H38" s="34" t="n">
        <v>0</v>
      </c>
      <c r="I38" s="34" t="n">
        <f aca="false">E38*H38</f>
        <v>0</v>
      </c>
      <c r="J38" s="34" t="n">
        <f aca="false">G38+I38</f>
        <v>0</v>
      </c>
    </row>
    <row r="39" s="28" customFormat="true" ht="38" hidden="false" customHeight="false" outlineLevel="0" collapsed="false">
      <c r="A39" s="36" t="s">
        <v>136</v>
      </c>
      <c r="B39" s="37" t="s">
        <v>213</v>
      </c>
      <c r="C39" s="38" t="s">
        <v>214</v>
      </c>
      <c r="D39" s="39" t="s">
        <v>93</v>
      </c>
      <c r="E39" s="40" t="n">
        <v>2200</v>
      </c>
      <c r="F39" s="41"/>
      <c r="G39" s="41" t="n">
        <f aca="false">E39*F39</f>
        <v>0</v>
      </c>
      <c r="H39" s="34" t="n">
        <v>772</v>
      </c>
      <c r="I39" s="41" t="n">
        <f aca="false">E39*H39</f>
        <v>1698400</v>
      </c>
      <c r="J39" s="41" t="n">
        <f aca="false">G39+I39</f>
        <v>1698400</v>
      </c>
    </row>
    <row r="40" s="35" customFormat="true" ht="20" hidden="false" customHeight="false" outlineLevel="0" collapsed="false">
      <c r="A40" s="29" t="s">
        <v>139</v>
      </c>
      <c r="B40" s="30" t="s">
        <v>479</v>
      </c>
      <c r="C40" s="31" t="s">
        <v>480</v>
      </c>
      <c r="D40" s="32" t="s">
        <v>481</v>
      </c>
      <c r="E40" s="33" t="n">
        <v>9</v>
      </c>
      <c r="F40" s="34"/>
      <c r="G40" s="34" t="n">
        <f aca="false">E40*F40</f>
        <v>0</v>
      </c>
      <c r="H40" s="34" t="n">
        <v>0</v>
      </c>
      <c r="I40" s="34" t="n">
        <f aca="false">E40*H40</f>
        <v>0</v>
      </c>
      <c r="J40" s="34" t="n">
        <f aca="false">G40+I40</f>
        <v>0</v>
      </c>
    </row>
    <row r="41" s="35" customFormat="true" ht="29" hidden="false" customHeight="false" outlineLevel="0" collapsed="false">
      <c r="A41" s="29" t="s">
        <v>143</v>
      </c>
      <c r="B41" s="30" t="s">
        <v>614</v>
      </c>
      <c r="C41" s="31" t="s">
        <v>615</v>
      </c>
      <c r="D41" s="32" t="s">
        <v>616</v>
      </c>
      <c r="E41" s="33" t="n">
        <v>90</v>
      </c>
      <c r="F41" s="34"/>
      <c r="G41" s="34" t="n">
        <f aca="false">E41*F41</f>
        <v>0</v>
      </c>
      <c r="H41" s="34" t="n">
        <v>0</v>
      </c>
      <c r="I41" s="34" t="n">
        <f aca="false">E41*H41</f>
        <v>0</v>
      </c>
      <c r="J41" s="34" t="n">
        <f aca="false">G41+I41</f>
        <v>0</v>
      </c>
    </row>
    <row r="42" s="28" customFormat="true" ht="38" hidden="false" customHeight="false" outlineLevel="0" collapsed="false">
      <c r="A42" s="36" t="s">
        <v>477</v>
      </c>
      <c r="B42" s="37" t="s">
        <v>617</v>
      </c>
      <c r="C42" s="38" t="s">
        <v>618</v>
      </c>
      <c r="D42" s="39" t="s">
        <v>77</v>
      </c>
      <c r="E42" s="40" t="n">
        <v>90</v>
      </c>
      <c r="F42" s="41"/>
      <c r="G42" s="41" t="n">
        <f aca="false">E42*F42</f>
        <v>0</v>
      </c>
      <c r="H42" s="34" t="n">
        <v>3085</v>
      </c>
      <c r="I42" s="41" t="n">
        <f aca="false">E42*H42</f>
        <v>277650</v>
      </c>
      <c r="J42" s="41" t="n">
        <f aca="false">G42+I42</f>
        <v>277650</v>
      </c>
    </row>
    <row r="43" s="28" customFormat="true" ht="38" hidden="false" customHeight="false" outlineLevel="0" collapsed="false">
      <c r="A43" s="36" t="s">
        <v>150</v>
      </c>
      <c r="B43" s="37" t="s">
        <v>216</v>
      </c>
      <c r="C43" s="38" t="s">
        <v>217</v>
      </c>
      <c r="D43" s="39" t="s">
        <v>77</v>
      </c>
      <c r="E43" s="40" t="n">
        <v>2500</v>
      </c>
      <c r="F43" s="41"/>
      <c r="G43" s="41" t="n">
        <f aca="false">E43*F43</f>
        <v>0</v>
      </c>
      <c r="H43" s="34" t="n">
        <v>159</v>
      </c>
      <c r="I43" s="41" t="n">
        <f aca="false">E43*H43</f>
        <v>397500</v>
      </c>
      <c r="J43" s="41" t="n">
        <f aca="false">G43+I43</f>
        <v>397500</v>
      </c>
    </row>
    <row r="44" s="28" customFormat="true" ht="38" hidden="false" customHeight="false" outlineLevel="0" collapsed="false">
      <c r="A44" s="36" t="s">
        <v>154</v>
      </c>
      <c r="B44" s="37" t="s">
        <v>219</v>
      </c>
      <c r="C44" s="38" t="s">
        <v>220</v>
      </c>
      <c r="D44" s="39" t="s">
        <v>77</v>
      </c>
      <c r="E44" s="40" t="n">
        <v>20</v>
      </c>
      <c r="F44" s="41"/>
      <c r="G44" s="41" t="n">
        <f aca="false">E44*F44</f>
        <v>0</v>
      </c>
      <c r="H44" s="34" t="n">
        <v>1543</v>
      </c>
      <c r="I44" s="41" t="n">
        <f aca="false">E44*H44</f>
        <v>30860</v>
      </c>
      <c r="J44" s="41" t="n">
        <f aca="false">G44+I44</f>
        <v>30860</v>
      </c>
    </row>
    <row r="45" s="28" customFormat="true" ht="38" hidden="false" customHeight="false" outlineLevel="0" collapsed="false">
      <c r="A45" s="36" t="s">
        <v>157</v>
      </c>
      <c r="B45" s="37" t="s">
        <v>619</v>
      </c>
      <c r="C45" s="38" t="s">
        <v>620</v>
      </c>
      <c r="D45" s="39" t="s">
        <v>77</v>
      </c>
      <c r="E45" s="40" t="n">
        <v>2500</v>
      </c>
      <c r="F45" s="41"/>
      <c r="G45" s="41" t="n">
        <f aca="false">E45*F45</f>
        <v>0</v>
      </c>
      <c r="H45" s="34" t="n">
        <v>16.5</v>
      </c>
      <c r="I45" s="41" t="n">
        <f aca="false">E45*H45</f>
        <v>41250</v>
      </c>
      <c r="J45" s="41" t="n">
        <f aca="false">G45+I45</f>
        <v>41250</v>
      </c>
    </row>
    <row r="46" s="28" customFormat="true" ht="13.8" hidden="false" customHeight="false" outlineLevel="0" collapsed="false">
      <c r="A46" s="25" t="s">
        <v>149</v>
      </c>
      <c r="B46" s="26"/>
      <c r="C46" s="26"/>
      <c r="D46" s="26"/>
      <c r="E46" s="27"/>
      <c r="F46" s="41"/>
      <c r="G46" s="41" t="n">
        <f aca="false">E46*F46</f>
        <v>0</v>
      </c>
      <c r="H46" s="34" t="n">
        <v>0</v>
      </c>
      <c r="I46" s="41" t="n">
        <f aca="false">E46*H46</f>
        <v>0</v>
      </c>
      <c r="J46" s="41" t="n">
        <f aca="false">G46+I46</f>
        <v>0</v>
      </c>
    </row>
    <row r="47" s="35" customFormat="true" ht="20" hidden="false" customHeight="false" outlineLevel="0" collapsed="false">
      <c r="A47" s="29" t="s">
        <v>160</v>
      </c>
      <c r="B47" s="30" t="s">
        <v>151</v>
      </c>
      <c r="C47" s="31" t="s">
        <v>152</v>
      </c>
      <c r="D47" s="32" t="s">
        <v>153</v>
      </c>
      <c r="E47" s="33" t="n">
        <v>10</v>
      </c>
      <c r="F47" s="34"/>
      <c r="G47" s="34" t="n">
        <f aca="false">E47*F47</f>
        <v>0</v>
      </c>
      <c r="H47" s="34" t="n">
        <v>0</v>
      </c>
      <c r="I47" s="34" t="n">
        <f aca="false">E47*H47</f>
        <v>0</v>
      </c>
      <c r="J47" s="34" t="n">
        <f aca="false">G47+I47</f>
        <v>0</v>
      </c>
    </row>
    <row r="48" s="28" customFormat="true" ht="38" hidden="false" customHeight="false" outlineLevel="0" collapsed="false">
      <c r="A48" s="36" t="s">
        <v>163</v>
      </c>
      <c r="B48" s="37" t="s">
        <v>155</v>
      </c>
      <c r="C48" s="38" t="s">
        <v>156</v>
      </c>
      <c r="D48" s="39" t="s">
        <v>77</v>
      </c>
      <c r="E48" s="40" t="n">
        <v>1</v>
      </c>
      <c r="F48" s="41"/>
      <c r="G48" s="41" t="n">
        <f aca="false">E48*F48</f>
        <v>0</v>
      </c>
      <c r="H48" s="34" t="n">
        <v>1543</v>
      </c>
      <c r="I48" s="41" t="n">
        <f aca="false">E48*H48</f>
        <v>1543</v>
      </c>
      <c r="J48" s="41" t="n">
        <f aca="false">G48+I48</f>
        <v>1543</v>
      </c>
    </row>
    <row r="49" s="28" customFormat="true" ht="38" hidden="false" customHeight="false" outlineLevel="0" collapsed="false">
      <c r="A49" s="36" t="s">
        <v>167</v>
      </c>
      <c r="B49" s="37" t="s">
        <v>158</v>
      </c>
      <c r="C49" s="38" t="s">
        <v>159</v>
      </c>
      <c r="D49" s="39" t="s">
        <v>77</v>
      </c>
      <c r="E49" s="40" t="n">
        <v>1</v>
      </c>
      <c r="F49" s="41"/>
      <c r="G49" s="41" t="n">
        <f aca="false">E49*F49</f>
        <v>0</v>
      </c>
      <c r="H49" s="34" t="n">
        <v>1543</v>
      </c>
      <c r="I49" s="41" t="n">
        <f aca="false">E49*H49</f>
        <v>1543</v>
      </c>
      <c r="J49" s="41" t="n">
        <f aca="false">G49+I49</f>
        <v>1543</v>
      </c>
    </row>
    <row r="50" s="28" customFormat="true" ht="38" hidden="false" customHeight="false" outlineLevel="0" collapsed="false">
      <c r="A50" s="36" t="s">
        <v>171</v>
      </c>
      <c r="B50" s="37" t="s">
        <v>621</v>
      </c>
      <c r="C50" s="38" t="s">
        <v>162</v>
      </c>
      <c r="D50" s="39" t="s">
        <v>77</v>
      </c>
      <c r="E50" s="40" t="n">
        <v>1</v>
      </c>
      <c r="F50" s="41"/>
      <c r="G50" s="41" t="n">
        <f aca="false">E50*F50</f>
        <v>0</v>
      </c>
      <c r="H50" s="34" t="n">
        <v>15427</v>
      </c>
      <c r="I50" s="41" t="n">
        <f aca="false">E50*H50</f>
        <v>15427</v>
      </c>
      <c r="J50" s="41" t="n">
        <f aca="false">G50+I50</f>
        <v>15427</v>
      </c>
    </row>
    <row r="51" s="28" customFormat="true" ht="13.8" hidden="false" customHeight="false" outlineLevel="0" collapsed="false">
      <c r="A51" s="25" t="s">
        <v>622</v>
      </c>
      <c r="B51" s="26"/>
      <c r="C51" s="26"/>
      <c r="D51" s="26"/>
      <c r="E51" s="27"/>
      <c r="F51" s="41"/>
      <c r="G51" s="41" t="n">
        <f aca="false">E51*F51</f>
        <v>0</v>
      </c>
      <c r="H51" s="34" t="n">
        <v>0</v>
      </c>
      <c r="I51" s="41" t="n">
        <f aca="false">E51*H51</f>
        <v>0</v>
      </c>
      <c r="J51" s="41" t="n">
        <f aca="false">G51+I51</f>
        <v>0</v>
      </c>
    </row>
    <row r="52" s="35" customFormat="true" ht="20" hidden="false" customHeight="false" outlineLevel="0" collapsed="false">
      <c r="A52" s="29" t="s">
        <v>482</v>
      </c>
      <c r="B52" s="30" t="s">
        <v>223</v>
      </c>
      <c r="C52" s="31" t="s">
        <v>224</v>
      </c>
      <c r="D52" s="32" t="s">
        <v>225</v>
      </c>
      <c r="E52" s="42" t="n">
        <v>14.82</v>
      </c>
      <c r="F52" s="34"/>
      <c r="G52" s="34" t="n">
        <f aca="false">E52*F52</f>
        <v>0</v>
      </c>
      <c r="H52" s="34" t="n">
        <v>0</v>
      </c>
      <c r="I52" s="34" t="n">
        <f aca="false">E52*H52</f>
        <v>0</v>
      </c>
      <c r="J52" s="34" t="n">
        <f aca="false">G52+I52</f>
        <v>0</v>
      </c>
    </row>
    <row r="53" s="28" customFormat="true" ht="38" hidden="false" customHeight="false" outlineLevel="0" collapsed="false">
      <c r="A53" s="36" t="s">
        <v>177</v>
      </c>
      <c r="B53" s="37" t="s">
        <v>227</v>
      </c>
      <c r="C53" s="38" t="s">
        <v>228</v>
      </c>
      <c r="D53" s="39" t="s">
        <v>93</v>
      </c>
      <c r="E53" s="43" t="n">
        <v>2149.14</v>
      </c>
      <c r="F53" s="41"/>
      <c r="G53" s="41" t="n">
        <f aca="false">E53*F53</f>
        <v>0</v>
      </c>
      <c r="H53" s="34" t="n">
        <v>1543</v>
      </c>
      <c r="I53" s="41" t="n">
        <f aca="false">E53*H53</f>
        <v>3316123.02</v>
      </c>
      <c r="J53" s="41" t="n">
        <f aca="false">G53+I53</f>
        <v>3316123.02</v>
      </c>
    </row>
    <row r="54" s="28" customFormat="true" ht="38" hidden="false" customHeight="false" outlineLevel="0" collapsed="false">
      <c r="A54" s="36" t="s">
        <v>485</v>
      </c>
      <c r="B54" s="37" t="s">
        <v>230</v>
      </c>
      <c r="C54" s="38" t="s">
        <v>235</v>
      </c>
      <c r="D54" s="39" t="s">
        <v>77</v>
      </c>
      <c r="E54" s="40" t="n">
        <v>56</v>
      </c>
      <c r="F54" s="41"/>
      <c r="G54" s="41" t="n">
        <f aca="false">E54*F54</f>
        <v>0</v>
      </c>
      <c r="H54" s="34" t="n">
        <v>1543</v>
      </c>
      <c r="I54" s="41" t="n">
        <f aca="false">E54*H54</f>
        <v>86408</v>
      </c>
      <c r="J54" s="41" t="n">
        <f aca="false">G54+I54</f>
        <v>86408</v>
      </c>
    </row>
    <row r="55" s="35" customFormat="true" ht="20" hidden="false" customHeight="false" outlineLevel="0" collapsed="false">
      <c r="A55" s="29" t="s">
        <v>180</v>
      </c>
      <c r="B55" s="30" t="s">
        <v>237</v>
      </c>
      <c r="C55" s="31" t="s">
        <v>238</v>
      </c>
      <c r="D55" s="32" t="s">
        <v>225</v>
      </c>
      <c r="E55" s="42" t="n">
        <v>6.25</v>
      </c>
      <c r="F55" s="34"/>
      <c r="G55" s="34" t="n">
        <f aca="false">E55*F55</f>
        <v>0</v>
      </c>
      <c r="H55" s="34" t="n">
        <v>0</v>
      </c>
      <c r="I55" s="34" t="n">
        <f aca="false">E55*H55</f>
        <v>0</v>
      </c>
      <c r="J55" s="34" t="n">
        <f aca="false">G55+I55</f>
        <v>0</v>
      </c>
    </row>
    <row r="56" s="28" customFormat="true" ht="38" hidden="false" customHeight="false" outlineLevel="0" collapsed="false">
      <c r="A56" s="36" t="s">
        <v>490</v>
      </c>
      <c r="B56" s="37" t="s">
        <v>240</v>
      </c>
      <c r="C56" s="38" t="s">
        <v>241</v>
      </c>
      <c r="D56" s="39" t="s">
        <v>93</v>
      </c>
      <c r="E56" s="45" t="n">
        <v>637.5</v>
      </c>
      <c r="F56" s="41"/>
      <c r="G56" s="41" t="n">
        <f aca="false">E56*F56</f>
        <v>0</v>
      </c>
      <c r="H56" s="34" t="n">
        <v>309</v>
      </c>
      <c r="I56" s="41" t="n">
        <f aca="false">E56*H56</f>
        <v>196987.5</v>
      </c>
      <c r="J56" s="41" t="n">
        <f aca="false">G56+I56</f>
        <v>196987.5</v>
      </c>
    </row>
    <row r="57" s="28" customFormat="true" ht="38" hidden="false" customHeight="false" outlineLevel="0" collapsed="false">
      <c r="A57" s="36" t="s">
        <v>491</v>
      </c>
      <c r="B57" s="37" t="s">
        <v>243</v>
      </c>
      <c r="C57" s="38" t="s">
        <v>244</v>
      </c>
      <c r="D57" s="39" t="s">
        <v>77</v>
      </c>
      <c r="E57" s="40" t="n">
        <v>25</v>
      </c>
      <c r="F57" s="41"/>
      <c r="G57" s="41" t="n">
        <f aca="false">E57*F57</f>
        <v>0</v>
      </c>
      <c r="H57" s="34" t="n">
        <v>159</v>
      </c>
      <c r="I57" s="41" t="n">
        <f aca="false">E57*H57</f>
        <v>3975</v>
      </c>
      <c r="J57" s="41" t="n">
        <f aca="false">G57+I57</f>
        <v>3975</v>
      </c>
    </row>
    <row r="58" s="28" customFormat="true" ht="38" hidden="false" customHeight="false" outlineLevel="0" collapsed="false">
      <c r="A58" s="36" t="s">
        <v>186</v>
      </c>
      <c r="B58" s="37" t="s">
        <v>243</v>
      </c>
      <c r="C58" s="38" t="s">
        <v>246</v>
      </c>
      <c r="D58" s="39" t="s">
        <v>77</v>
      </c>
      <c r="E58" s="40" t="n">
        <v>25</v>
      </c>
      <c r="F58" s="41"/>
      <c r="G58" s="41" t="n">
        <f aca="false">E58*F58</f>
        <v>0</v>
      </c>
      <c r="H58" s="34" t="n">
        <v>159</v>
      </c>
      <c r="I58" s="41" t="n">
        <f aca="false">E58*H58</f>
        <v>3975</v>
      </c>
      <c r="J58" s="41" t="n">
        <f aca="false">G58+I58</f>
        <v>3975</v>
      </c>
    </row>
    <row r="59" s="28" customFormat="true" ht="38" hidden="false" customHeight="false" outlineLevel="0" collapsed="false">
      <c r="A59" s="36" t="s">
        <v>189</v>
      </c>
      <c r="B59" s="37" t="s">
        <v>248</v>
      </c>
      <c r="C59" s="38" t="s">
        <v>249</v>
      </c>
      <c r="D59" s="39" t="s">
        <v>77</v>
      </c>
      <c r="E59" s="40" t="n">
        <v>1250</v>
      </c>
      <c r="F59" s="41"/>
      <c r="G59" s="41" t="n">
        <f aca="false">E59*F59</f>
        <v>0</v>
      </c>
      <c r="H59" s="34" t="n">
        <v>309</v>
      </c>
      <c r="I59" s="41" t="n">
        <f aca="false">E59*H59</f>
        <v>386250</v>
      </c>
      <c r="J59" s="41" t="n">
        <f aca="false">G59+I59</f>
        <v>386250</v>
      </c>
    </row>
    <row r="60" s="28" customFormat="true" ht="38" hidden="false" customHeight="false" outlineLevel="0" collapsed="false">
      <c r="A60" s="36" t="s">
        <v>192</v>
      </c>
      <c r="B60" s="37" t="s">
        <v>248</v>
      </c>
      <c r="C60" s="38" t="s">
        <v>251</v>
      </c>
      <c r="D60" s="39" t="s">
        <v>77</v>
      </c>
      <c r="E60" s="40" t="n">
        <v>50</v>
      </c>
      <c r="F60" s="41"/>
      <c r="G60" s="41" t="n">
        <f aca="false">E60*F60</f>
        <v>0</v>
      </c>
      <c r="H60" s="34" t="n">
        <v>309</v>
      </c>
      <c r="I60" s="41" t="n">
        <f aca="false">E60*H60</f>
        <v>15450</v>
      </c>
      <c r="J60" s="41" t="n">
        <f aca="false">G60+I60</f>
        <v>15450</v>
      </c>
    </row>
    <row r="61" s="28" customFormat="true" ht="38" hidden="false" customHeight="false" outlineLevel="0" collapsed="false">
      <c r="A61" s="36" t="s">
        <v>492</v>
      </c>
      <c r="B61" s="37" t="s">
        <v>253</v>
      </c>
      <c r="C61" s="38" t="s">
        <v>254</v>
      </c>
      <c r="D61" s="39" t="s">
        <v>93</v>
      </c>
      <c r="E61" s="40" t="n">
        <v>840</v>
      </c>
      <c r="F61" s="41"/>
      <c r="G61" s="41" t="n">
        <f aca="false">E61*F61</f>
        <v>0</v>
      </c>
      <c r="H61" s="34" t="n">
        <v>309</v>
      </c>
      <c r="I61" s="41" t="n">
        <f aca="false">E61*H61</f>
        <v>259560</v>
      </c>
      <c r="J61" s="41" t="n">
        <f aca="false">G61+I61</f>
        <v>259560</v>
      </c>
    </row>
    <row r="62" s="28" customFormat="true" ht="38" hidden="false" customHeight="false" outlineLevel="0" collapsed="false">
      <c r="A62" s="36" t="s">
        <v>493</v>
      </c>
      <c r="B62" s="37" t="s">
        <v>256</v>
      </c>
      <c r="C62" s="38" t="s">
        <v>257</v>
      </c>
      <c r="D62" s="39" t="s">
        <v>77</v>
      </c>
      <c r="E62" s="40" t="n">
        <v>1680</v>
      </c>
      <c r="F62" s="41"/>
      <c r="G62" s="41" t="n">
        <f aca="false">E62*F62</f>
        <v>0</v>
      </c>
      <c r="H62" s="34" t="n">
        <v>31.9</v>
      </c>
      <c r="I62" s="41" t="n">
        <f aca="false">E62*H62</f>
        <v>53592</v>
      </c>
      <c r="J62" s="41" t="n">
        <f aca="false">G62+I62</f>
        <v>53592</v>
      </c>
    </row>
    <row r="63" s="35" customFormat="true" ht="20" hidden="false" customHeight="false" outlineLevel="0" collapsed="false">
      <c r="A63" s="29" t="s">
        <v>199</v>
      </c>
      <c r="B63" s="30" t="s">
        <v>151</v>
      </c>
      <c r="C63" s="31" t="s">
        <v>152</v>
      </c>
      <c r="D63" s="32" t="s">
        <v>153</v>
      </c>
      <c r="E63" s="33" t="n">
        <v>10</v>
      </c>
      <c r="F63" s="34"/>
      <c r="G63" s="34" t="n">
        <f aca="false">E63*F63</f>
        <v>0</v>
      </c>
      <c r="H63" s="34" t="n">
        <v>0</v>
      </c>
      <c r="I63" s="34" t="n">
        <f aca="false">E63*H63</f>
        <v>0</v>
      </c>
      <c r="J63" s="34" t="n">
        <f aca="false">G63+I63</f>
        <v>0</v>
      </c>
    </row>
    <row r="64" s="28" customFormat="true" ht="38" hidden="false" customHeight="false" outlineLevel="0" collapsed="false">
      <c r="A64" s="36" t="s">
        <v>203</v>
      </c>
      <c r="B64" s="37" t="s">
        <v>260</v>
      </c>
      <c r="C64" s="38" t="s">
        <v>261</v>
      </c>
      <c r="D64" s="39" t="s">
        <v>77</v>
      </c>
      <c r="E64" s="40" t="n">
        <v>10</v>
      </c>
      <c r="F64" s="41"/>
      <c r="G64" s="41" t="n">
        <f aca="false">E64*F64</f>
        <v>0</v>
      </c>
      <c r="H64" s="34" t="n">
        <v>1543</v>
      </c>
      <c r="I64" s="41" t="n">
        <f aca="false">E64*H64</f>
        <v>15430</v>
      </c>
      <c r="J64" s="41" t="n">
        <f aca="false">G64+I64</f>
        <v>15430</v>
      </c>
    </row>
    <row r="65" s="28" customFormat="true" ht="13.8" hidden="false" customHeight="false" outlineLevel="0" collapsed="false">
      <c r="A65" s="25" t="s">
        <v>623</v>
      </c>
      <c r="B65" s="26"/>
      <c r="C65" s="26"/>
      <c r="D65" s="26"/>
      <c r="E65" s="27"/>
      <c r="F65" s="41"/>
      <c r="G65" s="41" t="n">
        <f aca="false">E65*F65</f>
        <v>0</v>
      </c>
      <c r="H65" s="34" t="n">
        <v>0</v>
      </c>
      <c r="I65" s="41" t="n">
        <f aca="false">E65*H65</f>
        <v>0</v>
      </c>
      <c r="J65" s="41" t="n">
        <f aca="false">G65+I65</f>
        <v>0</v>
      </c>
    </row>
    <row r="66" s="35" customFormat="true" ht="29" hidden="false" customHeight="false" outlineLevel="0" collapsed="false">
      <c r="A66" s="29" t="s">
        <v>206</v>
      </c>
      <c r="B66" s="30" t="s">
        <v>270</v>
      </c>
      <c r="C66" s="31" t="s">
        <v>271</v>
      </c>
      <c r="D66" s="32" t="s">
        <v>272</v>
      </c>
      <c r="E66" s="48" t="n">
        <v>5.123938</v>
      </c>
      <c r="F66" s="34"/>
      <c r="G66" s="34" t="n">
        <f aca="false">E66*F66</f>
        <v>0</v>
      </c>
      <c r="H66" s="34" t="n">
        <v>0</v>
      </c>
      <c r="I66" s="34" t="n">
        <f aca="false">E66*H66</f>
        <v>0</v>
      </c>
      <c r="J66" s="34" t="n">
        <f aca="false">G66+I66</f>
        <v>0</v>
      </c>
    </row>
    <row r="67" s="28" customFormat="true" ht="38" hidden="false" customHeight="false" outlineLevel="0" collapsed="false">
      <c r="A67" s="36" t="s">
        <v>209</v>
      </c>
      <c r="B67" s="37" t="s">
        <v>274</v>
      </c>
      <c r="C67" s="38" t="s">
        <v>275</v>
      </c>
      <c r="D67" s="39" t="s">
        <v>77</v>
      </c>
      <c r="E67" s="40" t="n">
        <v>150</v>
      </c>
      <c r="F67" s="41"/>
      <c r="G67" s="41" t="n">
        <f aca="false">E67*F67</f>
        <v>0</v>
      </c>
      <c r="H67" s="34" t="n">
        <v>4628</v>
      </c>
      <c r="I67" s="41" t="n">
        <f aca="false">E67*H67</f>
        <v>694200</v>
      </c>
      <c r="J67" s="41" t="n">
        <f aca="false">G67+I67</f>
        <v>694200</v>
      </c>
    </row>
    <row r="68" s="28" customFormat="true" ht="38" hidden="false" customHeight="false" outlineLevel="0" collapsed="false">
      <c r="A68" s="36" t="s">
        <v>212</v>
      </c>
      <c r="B68" s="37" t="s">
        <v>367</v>
      </c>
      <c r="C68" s="38" t="s">
        <v>277</v>
      </c>
      <c r="D68" s="39" t="s">
        <v>77</v>
      </c>
      <c r="E68" s="40" t="n">
        <v>2</v>
      </c>
      <c r="F68" s="41"/>
      <c r="G68" s="41" t="n">
        <f aca="false">E68*F68</f>
        <v>0</v>
      </c>
      <c r="H68" s="34" t="n">
        <v>1543</v>
      </c>
      <c r="I68" s="41" t="n">
        <f aca="false">E68*H68</f>
        <v>3086</v>
      </c>
      <c r="J68" s="41" t="n">
        <f aca="false">G68+I68</f>
        <v>3086</v>
      </c>
    </row>
    <row r="69" s="28" customFormat="true" ht="38" hidden="false" customHeight="false" outlineLevel="0" collapsed="false">
      <c r="A69" s="36" t="s">
        <v>215</v>
      </c>
      <c r="B69" s="37" t="s">
        <v>274</v>
      </c>
      <c r="C69" s="38" t="s">
        <v>566</v>
      </c>
      <c r="D69" s="39" t="s">
        <v>624</v>
      </c>
      <c r="E69" s="40" t="n">
        <v>310</v>
      </c>
      <c r="F69" s="41"/>
      <c r="G69" s="41" t="n">
        <f aca="false">E69*F69</f>
        <v>0</v>
      </c>
      <c r="H69" s="34" t="n">
        <v>309</v>
      </c>
      <c r="I69" s="41" t="n">
        <f aca="false">E69*H69</f>
        <v>95790</v>
      </c>
      <c r="J69" s="41" t="n">
        <f aca="false">G69+I69</f>
        <v>95790</v>
      </c>
    </row>
    <row r="70" s="28" customFormat="true" ht="38" hidden="false" customHeight="false" outlineLevel="0" collapsed="false">
      <c r="A70" s="36" t="s">
        <v>218</v>
      </c>
      <c r="B70" s="37" t="s">
        <v>274</v>
      </c>
      <c r="C70" s="38" t="s">
        <v>283</v>
      </c>
      <c r="D70" s="39" t="s">
        <v>77</v>
      </c>
      <c r="E70" s="40" t="n">
        <v>20</v>
      </c>
      <c r="F70" s="41"/>
      <c r="G70" s="41" t="n">
        <f aca="false">E70*F70</f>
        <v>0</v>
      </c>
      <c r="H70" s="34" t="n">
        <v>309</v>
      </c>
      <c r="I70" s="41" t="n">
        <f aca="false">E70*H70</f>
        <v>6180</v>
      </c>
      <c r="J70" s="41" t="n">
        <f aca="false">G70+I70</f>
        <v>6180</v>
      </c>
    </row>
    <row r="71" s="28" customFormat="true" ht="38" hidden="false" customHeight="false" outlineLevel="0" collapsed="false">
      <c r="A71" s="36" t="s">
        <v>222</v>
      </c>
      <c r="B71" s="37" t="s">
        <v>274</v>
      </c>
      <c r="C71" s="38" t="s">
        <v>625</v>
      </c>
      <c r="D71" s="39" t="s">
        <v>77</v>
      </c>
      <c r="E71" s="40" t="n">
        <v>20</v>
      </c>
      <c r="F71" s="41"/>
      <c r="G71" s="41" t="n">
        <f aca="false">E71*F71</f>
        <v>0</v>
      </c>
      <c r="H71" s="34" t="n">
        <v>309</v>
      </c>
      <c r="I71" s="41" t="n">
        <f aca="false">E71*H71</f>
        <v>6180</v>
      </c>
      <c r="J71" s="41" t="n">
        <f aca="false">G71+I71</f>
        <v>6180</v>
      </c>
    </row>
    <row r="72" s="28" customFormat="true" ht="38" hidden="false" customHeight="false" outlineLevel="0" collapsed="false">
      <c r="A72" s="36" t="s">
        <v>226</v>
      </c>
      <c r="B72" s="37" t="s">
        <v>384</v>
      </c>
      <c r="C72" s="38" t="s">
        <v>626</v>
      </c>
      <c r="D72" s="39" t="s">
        <v>77</v>
      </c>
      <c r="E72" s="40" t="n">
        <v>600</v>
      </c>
      <c r="F72" s="41"/>
      <c r="G72" s="41" t="n">
        <f aca="false">E72*F72</f>
        <v>0</v>
      </c>
      <c r="H72" s="34" t="n">
        <v>309</v>
      </c>
      <c r="I72" s="41" t="n">
        <f aca="false">E72*H72</f>
        <v>185400</v>
      </c>
      <c r="J72" s="41" t="n">
        <f aca="false">G72+I72</f>
        <v>185400</v>
      </c>
    </row>
    <row r="73" s="28" customFormat="true" ht="38" hidden="false" customHeight="false" outlineLevel="0" collapsed="false">
      <c r="A73" s="36" t="s">
        <v>229</v>
      </c>
      <c r="B73" s="37" t="s">
        <v>387</v>
      </c>
      <c r="C73" s="38" t="s">
        <v>388</v>
      </c>
      <c r="D73" s="39" t="s">
        <v>77</v>
      </c>
      <c r="E73" s="40" t="n">
        <v>4000</v>
      </c>
      <c r="F73" s="41"/>
      <c r="G73" s="41" t="n">
        <f aca="false">E73*F73</f>
        <v>0</v>
      </c>
      <c r="H73" s="34" t="n">
        <v>16.5</v>
      </c>
      <c r="I73" s="41" t="n">
        <f aca="false">E73*H73</f>
        <v>66000</v>
      </c>
      <c r="J73" s="41" t="n">
        <f aca="false">G73+I73</f>
        <v>66000</v>
      </c>
    </row>
    <row r="74" s="28" customFormat="true" ht="38" hidden="false" customHeight="false" outlineLevel="0" collapsed="false">
      <c r="A74" s="36" t="s">
        <v>232</v>
      </c>
      <c r="B74" s="37" t="s">
        <v>316</v>
      </c>
      <c r="C74" s="38" t="s">
        <v>390</v>
      </c>
      <c r="D74" s="39" t="s">
        <v>77</v>
      </c>
      <c r="E74" s="40" t="n">
        <v>4000</v>
      </c>
      <c r="F74" s="41"/>
      <c r="G74" s="41" t="n">
        <f aca="false">E74*F74</f>
        <v>0</v>
      </c>
      <c r="H74" s="34" t="n">
        <v>16.5</v>
      </c>
      <c r="I74" s="41" t="n">
        <f aca="false">E74*H74</f>
        <v>66000</v>
      </c>
      <c r="J74" s="41" t="n">
        <f aca="false">G74+I74</f>
        <v>66000</v>
      </c>
    </row>
    <row r="75" s="28" customFormat="true" ht="38" hidden="false" customHeight="false" outlineLevel="0" collapsed="false">
      <c r="A75" s="36" t="s">
        <v>234</v>
      </c>
      <c r="B75" s="37" t="s">
        <v>392</v>
      </c>
      <c r="C75" s="38" t="s">
        <v>393</v>
      </c>
      <c r="D75" s="39" t="s">
        <v>77</v>
      </c>
      <c r="E75" s="40" t="n">
        <v>4000</v>
      </c>
      <c r="F75" s="41"/>
      <c r="G75" s="41" t="n">
        <f aca="false">E75*F75</f>
        <v>0</v>
      </c>
      <c r="H75" s="34" t="n">
        <v>16.5</v>
      </c>
      <c r="I75" s="41" t="n">
        <f aca="false">E75*H75</f>
        <v>66000</v>
      </c>
      <c r="J75" s="41" t="n">
        <f aca="false">G75+I75</f>
        <v>66000</v>
      </c>
    </row>
    <row r="76" s="35" customFormat="true" ht="20" hidden="false" customHeight="false" outlineLevel="0" collapsed="false">
      <c r="A76" s="29" t="s">
        <v>236</v>
      </c>
      <c r="B76" s="30" t="s">
        <v>512</v>
      </c>
      <c r="C76" s="31" t="s">
        <v>513</v>
      </c>
      <c r="D76" s="32" t="s">
        <v>74</v>
      </c>
      <c r="E76" s="33" t="n">
        <v>6</v>
      </c>
      <c r="F76" s="34"/>
      <c r="G76" s="34" t="n">
        <f aca="false">E76*F76</f>
        <v>0</v>
      </c>
      <c r="H76" s="34" t="n">
        <v>0</v>
      </c>
      <c r="I76" s="34" t="n">
        <f aca="false">E76*H76</f>
        <v>0</v>
      </c>
      <c r="J76" s="34" t="n">
        <f aca="false">G76+I76</f>
        <v>0</v>
      </c>
    </row>
    <row r="77" s="28" customFormat="true" ht="38" hidden="false" customHeight="false" outlineLevel="0" collapsed="false">
      <c r="A77" s="36" t="s">
        <v>239</v>
      </c>
      <c r="B77" s="37" t="s">
        <v>396</v>
      </c>
      <c r="C77" s="38" t="s">
        <v>627</v>
      </c>
      <c r="D77" s="39" t="s">
        <v>77</v>
      </c>
      <c r="E77" s="40" t="n">
        <v>300</v>
      </c>
      <c r="F77" s="41"/>
      <c r="G77" s="41" t="n">
        <f aca="false">E77*F77</f>
        <v>0</v>
      </c>
      <c r="H77" s="34" t="n">
        <v>7714</v>
      </c>
      <c r="I77" s="41" t="n">
        <f aca="false">E77*H77</f>
        <v>2314200</v>
      </c>
      <c r="J77" s="41" t="n">
        <f aca="false">G77+I77</f>
        <v>2314200</v>
      </c>
    </row>
    <row r="78" s="28" customFormat="true" ht="38" hidden="false" customHeight="false" outlineLevel="0" collapsed="false">
      <c r="A78" s="36" t="s">
        <v>242</v>
      </c>
      <c r="B78" s="37" t="s">
        <v>396</v>
      </c>
      <c r="C78" s="38" t="s">
        <v>628</v>
      </c>
      <c r="D78" s="39" t="s">
        <v>77</v>
      </c>
      <c r="E78" s="40" t="n">
        <v>300</v>
      </c>
      <c r="F78" s="41"/>
      <c r="G78" s="41" t="n">
        <f aca="false">E78*F78</f>
        <v>0</v>
      </c>
      <c r="H78" s="34" t="n">
        <v>3085</v>
      </c>
      <c r="I78" s="41" t="n">
        <f aca="false">E78*H78</f>
        <v>925500</v>
      </c>
      <c r="J78" s="41" t="n">
        <f aca="false">G78+I78</f>
        <v>925500</v>
      </c>
    </row>
    <row r="79" s="28" customFormat="true" ht="20" hidden="false" customHeight="false" outlineLevel="0" collapsed="false">
      <c r="A79" s="36" t="s">
        <v>245</v>
      </c>
      <c r="B79" s="37" t="s">
        <v>629</v>
      </c>
      <c r="C79" s="38" t="s">
        <v>630</v>
      </c>
      <c r="D79" s="39" t="s">
        <v>77</v>
      </c>
      <c r="E79" s="40" t="n">
        <v>600</v>
      </c>
      <c r="F79" s="41"/>
      <c r="G79" s="41" t="n">
        <f aca="false">E79*F79</f>
        <v>0</v>
      </c>
      <c r="H79" s="34" t="n">
        <v>617</v>
      </c>
      <c r="I79" s="41" t="n">
        <f aca="false">E79*H79</f>
        <v>370200</v>
      </c>
      <c r="J79" s="41" t="n">
        <f aca="false">G79+I79</f>
        <v>370200</v>
      </c>
    </row>
    <row r="80" s="28" customFormat="true" ht="20" hidden="false" customHeight="false" outlineLevel="0" collapsed="false">
      <c r="A80" s="36" t="s">
        <v>247</v>
      </c>
      <c r="B80" s="37" t="s">
        <v>631</v>
      </c>
      <c r="C80" s="38" t="s">
        <v>314</v>
      </c>
      <c r="D80" s="39" t="s">
        <v>77</v>
      </c>
      <c r="E80" s="40" t="n">
        <v>600</v>
      </c>
      <c r="F80" s="41"/>
      <c r="G80" s="41" t="n">
        <f aca="false">E80*F80</f>
        <v>0</v>
      </c>
      <c r="H80" s="34" t="n">
        <v>1543</v>
      </c>
      <c r="I80" s="41" t="n">
        <f aca="false">E80*H80</f>
        <v>925800</v>
      </c>
      <c r="J80" s="41" t="n">
        <f aca="false">G80+I80</f>
        <v>925800</v>
      </c>
    </row>
    <row r="81" s="28" customFormat="true" ht="38" hidden="false" customHeight="false" outlineLevel="0" collapsed="false">
      <c r="A81" s="36" t="s">
        <v>250</v>
      </c>
      <c r="B81" s="37" t="s">
        <v>316</v>
      </c>
      <c r="C81" s="38" t="s">
        <v>317</v>
      </c>
      <c r="D81" s="39" t="s">
        <v>77</v>
      </c>
      <c r="E81" s="40" t="n">
        <v>600</v>
      </c>
      <c r="F81" s="41"/>
      <c r="G81" s="41" t="n">
        <f aca="false">E81*F81</f>
        <v>0</v>
      </c>
      <c r="H81" s="34" t="n">
        <v>16.5</v>
      </c>
      <c r="I81" s="41" t="n">
        <f aca="false">E81*H81</f>
        <v>9900</v>
      </c>
      <c r="J81" s="41" t="n">
        <f aca="false">G81+I81</f>
        <v>9900</v>
      </c>
    </row>
    <row r="82" s="28" customFormat="true" ht="38" hidden="false" customHeight="false" outlineLevel="0" collapsed="false">
      <c r="A82" s="36" t="s">
        <v>252</v>
      </c>
      <c r="B82" s="37" t="s">
        <v>319</v>
      </c>
      <c r="C82" s="38" t="s">
        <v>320</v>
      </c>
      <c r="D82" s="39" t="s">
        <v>77</v>
      </c>
      <c r="E82" s="40" t="n">
        <v>600</v>
      </c>
      <c r="F82" s="41"/>
      <c r="G82" s="41" t="n">
        <f aca="false">E82*F82</f>
        <v>0</v>
      </c>
      <c r="H82" s="34" t="n">
        <v>16.5</v>
      </c>
      <c r="I82" s="41" t="n">
        <f aca="false">E82*H82</f>
        <v>9900</v>
      </c>
      <c r="J82" s="41" t="n">
        <f aca="false">G82+I82</f>
        <v>9900</v>
      </c>
    </row>
    <row r="83" s="28" customFormat="true" ht="38" hidden="false" customHeight="false" outlineLevel="0" collapsed="false">
      <c r="A83" s="36" t="s">
        <v>255</v>
      </c>
      <c r="B83" s="37" t="s">
        <v>316</v>
      </c>
      <c r="C83" s="38" t="s">
        <v>322</v>
      </c>
      <c r="D83" s="39" t="s">
        <v>77</v>
      </c>
      <c r="E83" s="40" t="n">
        <v>600</v>
      </c>
      <c r="F83" s="41"/>
      <c r="G83" s="41" t="n">
        <f aca="false">E83*F83</f>
        <v>0</v>
      </c>
      <c r="H83" s="34" t="n">
        <v>16.5</v>
      </c>
      <c r="I83" s="41" t="n">
        <f aca="false">E83*H83</f>
        <v>9900</v>
      </c>
      <c r="J83" s="41" t="n">
        <f aca="false">G83+I83</f>
        <v>9900</v>
      </c>
    </row>
    <row r="84" s="28" customFormat="true" ht="38" hidden="false" customHeight="false" outlineLevel="0" collapsed="false">
      <c r="A84" s="36" t="s">
        <v>258</v>
      </c>
      <c r="B84" s="37" t="s">
        <v>316</v>
      </c>
      <c r="C84" s="38" t="s">
        <v>418</v>
      </c>
      <c r="D84" s="39" t="s">
        <v>77</v>
      </c>
      <c r="E84" s="40" t="n">
        <v>2400</v>
      </c>
      <c r="F84" s="41"/>
      <c r="G84" s="41" t="n">
        <f aca="false">E84*F84</f>
        <v>0</v>
      </c>
      <c r="H84" s="34" t="n">
        <v>16.5</v>
      </c>
      <c r="I84" s="41" t="n">
        <f aca="false">E84*H84</f>
        <v>39600</v>
      </c>
      <c r="J84" s="41" t="n">
        <f aca="false">G84+I84</f>
        <v>39600</v>
      </c>
    </row>
    <row r="85" s="28" customFormat="true" ht="38" hidden="false" customHeight="false" outlineLevel="0" collapsed="false">
      <c r="A85" s="36" t="s">
        <v>259</v>
      </c>
      <c r="B85" s="37" t="s">
        <v>392</v>
      </c>
      <c r="C85" s="38" t="s">
        <v>632</v>
      </c>
      <c r="D85" s="39" t="s">
        <v>77</v>
      </c>
      <c r="E85" s="40" t="n">
        <v>2400</v>
      </c>
      <c r="F85" s="41"/>
      <c r="G85" s="41" t="n">
        <f aca="false">E85*F85</f>
        <v>0</v>
      </c>
      <c r="H85" s="34" t="n">
        <v>16.5</v>
      </c>
      <c r="I85" s="41" t="n">
        <f aca="false">E85*H85</f>
        <v>39600</v>
      </c>
      <c r="J85" s="41" t="n">
        <f aca="false">G85+I85</f>
        <v>39600</v>
      </c>
    </row>
    <row r="86" s="35" customFormat="true" ht="20" hidden="false" customHeight="false" outlineLevel="0" collapsed="false">
      <c r="A86" s="29" t="s">
        <v>262</v>
      </c>
      <c r="B86" s="30" t="s">
        <v>512</v>
      </c>
      <c r="C86" s="31" t="s">
        <v>513</v>
      </c>
      <c r="D86" s="32" t="s">
        <v>74</v>
      </c>
      <c r="E86" s="42" t="n">
        <v>0.74</v>
      </c>
      <c r="F86" s="34"/>
      <c r="G86" s="34" t="n">
        <f aca="false">E86*F86</f>
        <v>0</v>
      </c>
      <c r="H86" s="34" t="n">
        <v>0</v>
      </c>
      <c r="I86" s="34" t="n">
        <f aca="false">E86*H86</f>
        <v>0</v>
      </c>
      <c r="J86" s="34" t="n">
        <f aca="false">G86+I86</f>
        <v>0</v>
      </c>
    </row>
    <row r="87" s="28" customFormat="true" ht="38" hidden="false" customHeight="false" outlineLevel="0" collapsed="false">
      <c r="A87" s="36" t="s">
        <v>265</v>
      </c>
      <c r="B87" s="37" t="s">
        <v>396</v>
      </c>
      <c r="C87" s="38" t="s">
        <v>430</v>
      </c>
      <c r="D87" s="39" t="s">
        <v>77</v>
      </c>
      <c r="E87" s="40" t="n">
        <v>74</v>
      </c>
      <c r="F87" s="41"/>
      <c r="G87" s="41" t="n">
        <f aca="false">E87*F87</f>
        <v>0</v>
      </c>
      <c r="H87" s="34" t="n">
        <v>3085</v>
      </c>
      <c r="I87" s="41" t="n">
        <f aca="false">E87*H87</f>
        <v>228290</v>
      </c>
      <c r="J87" s="41" t="n">
        <f aca="false">G87+I87</f>
        <v>228290</v>
      </c>
    </row>
    <row r="88" s="28" customFormat="true" ht="20" hidden="false" customHeight="false" outlineLevel="0" collapsed="false">
      <c r="A88" s="36" t="s">
        <v>269</v>
      </c>
      <c r="B88" s="37" t="s">
        <v>629</v>
      </c>
      <c r="C88" s="38" t="s">
        <v>314</v>
      </c>
      <c r="D88" s="39" t="s">
        <v>77</v>
      </c>
      <c r="E88" s="40" t="n">
        <v>148</v>
      </c>
      <c r="F88" s="41"/>
      <c r="G88" s="41" t="n">
        <f aca="false">E88*F88</f>
        <v>0</v>
      </c>
      <c r="H88" s="34" t="n">
        <v>1543</v>
      </c>
      <c r="I88" s="41" t="n">
        <f aca="false">E88*H88</f>
        <v>228364</v>
      </c>
      <c r="J88" s="41" t="n">
        <f aca="false">G88+I88</f>
        <v>228364</v>
      </c>
    </row>
    <row r="89" s="28" customFormat="true" ht="38" hidden="false" customHeight="false" outlineLevel="0" collapsed="false">
      <c r="A89" s="36" t="s">
        <v>273</v>
      </c>
      <c r="B89" s="37" t="s">
        <v>316</v>
      </c>
      <c r="C89" s="38" t="s">
        <v>317</v>
      </c>
      <c r="D89" s="39" t="s">
        <v>77</v>
      </c>
      <c r="E89" s="40" t="n">
        <v>148</v>
      </c>
      <c r="F89" s="41"/>
      <c r="G89" s="41" t="n">
        <f aca="false">E89*F89</f>
        <v>0</v>
      </c>
      <c r="H89" s="34" t="n">
        <v>16.5</v>
      </c>
      <c r="I89" s="41" t="n">
        <f aca="false">E89*H89</f>
        <v>2442</v>
      </c>
      <c r="J89" s="41" t="n">
        <f aca="false">G89+I89</f>
        <v>2442</v>
      </c>
    </row>
    <row r="90" s="28" customFormat="true" ht="38" hidden="false" customHeight="false" outlineLevel="0" collapsed="false">
      <c r="A90" s="36" t="s">
        <v>276</v>
      </c>
      <c r="B90" s="37" t="s">
        <v>319</v>
      </c>
      <c r="C90" s="38" t="s">
        <v>320</v>
      </c>
      <c r="D90" s="39" t="s">
        <v>77</v>
      </c>
      <c r="E90" s="40" t="n">
        <v>148</v>
      </c>
      <c r="F90" s="41"/>
      <c r="G90" s="41" t="n">
        <f aca="false">E90*F90</f>
        <v>0</v>
      </c>
      <c r="H90" s="34" t="n">
        <v>16.5</v>
      </c>
      <c r="I90" s="41" t="n">
        <f aca="false">E90*H90</f>
        <v>2442</v>
      </c>
      <c r="J90" s="41" t="n">
        <f aca="false">G90+I90</f>
        <v>2442</v>
      </c>
    </row>
    <row r="91" s="28" customFormat="true" ht="38" hidden="false" customHeight="false" outlineLevel="0" collapsed="false">
      <c r="A91" s="36" t="s">
        <v>278</v>
      </c>
      <c r="B91" s="37" t="s">
        <v>316</v>
      </c>
      <c r="C91" s="38" t="s">
        <v>322</v>
      </c>
      <c r="D91" s="39" t="s">
        <v>77</v>
      </c>
      <c r="E91" s="40" t="n">
        <v>148</v>
      </c>
      <c r="F91" s="41"/>
      <c r="G91" s="41" t="n">
        <f aca="false">E91*F91</f>
        <v>0</v>
      </c>
      <c r="H91" s="34" t="n">
        <v>16.5</v>
      </c>
      <c r="I91" s="41" t="n">
        <f aca="false">E91*H91</f>
        <v>2442</v>
      </c>
      <c r="J91" s="41" t="n">
        <f aca="false">G91+I91</f>
        <v>2442</v>
      </c>
    </row>
    <row r="92" s="28" customFormat="true" ht="38" hidden="false" customHeight="false" outlineLevel="0" collapsed="false">
      <c r="A92" s="36" t="s">
        <v>280</v>
      </c>
      <c r="B92" s="37" t="s">
        <v>327</v>
      </c>
      <c r="C92" s="38" t="s">
        <v>328</v>
      </c>
      <c r="D92" s="39" t="s">
        <v>77</v>
      </c>
      <c r="E92" s="40" t="n">
        <v>84</v>
      </c>
      <c r="F92" s="41"/>
      <c r="G92" s="41" t="n">
        <f aca="false">E92*F92</f>
        <v>0</v>
      </c>
      <c r="H92" s="34" t="n">
        <v>4628</v>
      </c>
      <c r="I92" s="41" t="n">
        <f aca="false">E92*H92</f>
        <v>388752</v>
      </c>
      <c r="J92" s="41" t="n">
        <f aca="false">G92+I92</f>
        <v>388752</v>
      </c>
    </row>
    <row r="93" s="35" customFormat="true" ht="13.8" hidden="false" customHeight="false" outlineLevel="0" collapsed="false">
      <c r="A93" s="29" t="s">
        <v>282</v>
      </c>
      <c r="B93" s="30" t="s">
        <v>263</v>
      </c>
      <c r="C93" s="31" t="s">
        <v>264</v>
      </c>
      <c r="D93" s="32" t="s">
        <v>87</v>
      </c>
      <c r="E93" s="42" t="n">
        <v>6.15</v>
      </c>
      <c r="F93" s="34"/>
      <c r="G93" s="34" t="n">
        <f aca="false">E93*F93</f>
        <v>0</v>
      </c>
      <c r="H93" s="34" t="n">
        <v>0</v>
      </c>
      <c r="I93" s="34" t="n">
        <f aca="false">E93*H93</f>
        <v>0</v>
      </c>
      <c r="J93" s="34" t="n">
        <f aca="false">G93+I93</f>
        <v>0</v>
      </c>
    </row>
    <row r="94" s="28" customFormat="true" ht="38" hidden="false" customHeight="false" outlineLevel="0" collapsed="false">
      <c r="A94" s="36" t="s">
        <v>284</v>
      </c>
      <c r="B94" s="37" t="s">
        <v>331</v>
      </c>
      <c r="C94" s="38" t="s">
        <v>506</v>
      </c>
      <c r="D94" s="39" t="s">
        <v>93</v>
      </c>
      <c r="E94" s="43" t="n">
        <v>633.45</v>
      </c>
      <c r="F94" s="41"/>
      <c r="G94" s="41" t="n">
        <f aca="false">E94*F94</f>
        <v>0</v>
      </c>
      <c r="H94" s="34" t="n">
        <v>159</v>
      </c>
      <c r="I94" s="41" t="n">
        <f aca="false">E94*H94</f>
        <v>100718.55</v>
      </c>
      <c r="J94" s="41" t="n">
        <f aca="false">G94+I94</f>
        <v>100718.55</v>
      </c>
    </row>
    <row r="95" s="28" customFormat="true" ht="38" hidden="false" customHeight="false" outlineLevel="0" collapsed="false">
      <c r="A95" s="36" t="s">
        <v>286</v>
      </c>
      <c r="B95" s="37" t="s">
        <v>444</v>
      </c>
      <c r="C95" s="38" t="s">
        <v>335</v>
      </c>
      <c r="D95" s="39" t="s">
        <v>77</v>
      </c>
      <c r="E95" s="40" t="n">
        <v>4000</v>
      </c>
      <c r="F95" s="41"/>
      <c r="G95" s="41" t="n">
        <f aca="false">E95*F95</f>
        <v>0</v>
      </c>
      <c r="H95" s="34" t="n">
        <v>31.9</v>
      </c>
      <c r="I95" s="41" t="n">
        <f aca="false">E95*H95</f>
        <v>127600</v>
      </c>
      <c r="J95" s="41" t="n">
        <f aca="false">G95+I95</f>
        <v>127600</v>
      </c>
    </row>
    <row r="96" s="28" customFormat="true" ht="38" hidden="false" customHeight="false" outlineLevel="0" collapsed="false">
      <c r="A96" s="36" t="s">
        <v>289</v>
      </c>
      <c r="B96" s="37" t="s">
        <v>446</v>
      </c>
      <c r="C96" s="38" t="s">
        <v>339</v>
      </c>
      <c r="D96" s="39" t="s">
        <v>77</v>
      </c>
      <c r="E96" s="40" t="n">
        <v>360</v>
      </c>
      <c r="F96" s="41"/>
      <c r="G96" s="41" t="n">
        <f aca="false">E96*F96</f>
        <v>0</v>
      </c>
      <c r="H96" s="34" t="n">
        <v>16.5</v>
      </c>
      <c r="I96" s="41" t="n">
        <f aca="false">E96*H96</f>
        <v>5940</v>
      </c>
      <c r="J96" s="41" t="n">
        <f aca="false">G96+I96</f>
        <v>5940</v>
      </c>
    </row>
    <row r="97" s="28" customFormat="true" ht="38" hidden="false" customHeight="false" outlineLevel="0" collapsed="false">
      <c r="A97" s="36" t="s">
        <v>292</v>
      </c>
      <c r="B97" s="37" t="s">
        <v>448</v>
      </c>
      <c r="C97" s="38" t="s">
        <v>633</v>
      </c>
      <c r="D97" s="39" t="s">
        <v>77</v>
      </c>
      <c r="E97" s="40" t="n">
        <v>360</v>
      </c>
      <c r="F97" s="41"/>
      <c r="G97" s="41" t="n">
        <f aca="false">E97*F97</f>
        <v>0</v>
      </c>
      <c r="H97" s="34" t="n">
        <v>159</v>
      </c>
      <c r="I97" s="41" t="n">
        <f aca="false">E97*H97</f>
        <v>57240</v>
      </c>
      <c r="J97" s="41" t="n">
        <f aca="false">G97+I97</f>
        <v>57240</v>
      </c>
    </row>
    <row r="98" s="28" customFormat="true" ht="38" hidden="false" customHeight="false" outlineLevel="0" collapsed="false">
      <c r="A98" s="36" t="s">
        <v>295</v>
      </c>
      <c r="B98" s="37" t="s">
        <v>415</v>
      </c>
      <c r="C98" s="38" t="s">
        <v>451</v>
      </c>
      <c r="D98" s="39" t="s">
        <v>77</v>
      </c>
      <c r="E98" s="40" t="n">
        <v>250</v>
      </c>
      <c r="F98" s="41"/>
      <c r="G98" s="41" t="n">
        <f aca="false">E98*F98</f>
        <v>0</v>
      </c>
      <c r="H98" s="34" t="n">
        <v>309</v>
      </c>
      <c r="I98" s="41" t="n">
        <f aca="false">E98*H98</f>
        <v>77250</v>
      </c>
      <c r="J98" s="41" t="n">
        <f aca="false">G98+I98</f>
        <v>77250</v>
      </c>
    </row>
    <row r="99" s="28" customFormat="true" ht="38" hidden="false" customHeight="false" outlineLevel="0" collapsed="false">
      <c r="A99" s="36" t="s">
        <v>298</v>
      </c>
      <c r="B99" s="37" t="s">
        <v>412</v>
      </c>
      <c r="C99" s="38" t="s">
        <v>453</v>
      </c>
      <c r="D99" s="39" t="s">
        <v>77</v>
      </c>
      <c r="E99" s="40" t="n">
        <v>250</v>
      </c>
      <c r="F99" s="41"/>
      <c r="G99" s="41" t="n">
        <f aca="false">E99*F99</f>
        <v>0</v>
      </c>
      <c r="H99" s="34" t="n">
        <v>309</v>
      </c>
      <c r="I99" s="41" t="n">
        <f aca="false">E99*H99</f>
        <v>77250</v>
      </c>
      <c r="J99" s="41" t="n">
        <f aca="false">G99+I99</f>
        <v>77250</v>
      </c>
    </row>
    <row r="100" s="28" customFormat="true" ht="38" hidden="false" customHeight="false" outlineLevel="0" collapsed="false">
      <c r="A100" s="36" t="s">
        <v>301</v>
      </c>
      <c r="B100" s="37" t="s">
        <v>634</v>
      </c>
      <c r="C100" s="38" t="s">
        <v>345</v>
      </c>
      <c r="D100" s="39" t="s">
        <v>77</v>
      </c>
      <c r="E100" s="40" t="n">
        <v>250</v>
      </c>
      <c r="F100" s="41"/>
      <c r="G100" s="41" t="n">
        <f aca="false">E100*F100</f>
        <v>0</v>
      </c>
      <c r="H100" s="34" t="n">
        <v>309</v>
      </c>
      <c r="I100" s="41" t="n">
        <f aca="false">E100*H100</f>
        <v>77250</v>
      </c>
      <c r="J100" s="41" t="n">
        <f aca="false">G100+I100</f>
        <v>77250</v>
      </c>
    </row>
    <row r="101" s="28" customFormat="true" ht="38" hidden="false" customHeight="false" outlineLevel="0" collapsed="false">
      <c r="A101" s="36" t="s">
        <v>304</v>
      </c>
      <c r="B101" s="37" t="s">
        <v>634</v>
      </c>
      <c r="C101" s="38" t="s">
        <v>347</v>
      </c>
      <c r="D101" s="39" t="s">
        <v>77</v>
      </c>
      <c r="E101" s="40" t="n">
        <v>500</v>
      </c>
      <c r="F101" s="41"/>
      <c r="G101" s="41" t="n">
        <f aca="false">E101*F101</f>
        <v>0</v>
      </c>
      <c r="H101" s="34" t="n">
        <v>309</v>
      </c>
      <c r="I101" s="41" t="n">
        <f aca="false">E101*H101</f>
        <v>154500</v>
      </c>
      <c r="J101" s="41" t="n">
        <f aca="false">G101+I101</f>
        <v>154500</v>
      </c>
    </row>
    <row r="102" s="28" customFormat="true" ht="38" hidden="false" customHeight="false" outlineLevel="0" collapsed="false">
      <c r="A102" s="36" t="s">
        <v>307</v>
      </c>
      <c r="B102" s="37" t="s">
        <v>634</v>
      </c>
      <c r="C102" s="38" t="s">
        <v>349</v>
      </c>
      <c r="D102" s="39" t="s">
        <v>77</v>
      </c>
      <c r="E102" s="40" t="n">
        <v>50</v>
      </c>
      <c r="F102" s="41"/>
      <c r="G102" s="41" t="n">
        <f aca="false">E102*F102</f>
        <v>0</v>
      </c>
      <c r="H102" s="34" t="n">
        <v>309</v>
      </c>
      <c r="I102" s="41" t="n">
        <f aca="false">E102*H102</f>
        <v>15450</v>
      </c>
      <c r="J102" s="41" t="n">
        <f aca="false">G102+I102</f>
        <v>15450</v>
      </c>
    </row>
    <row r="103" s="28" customFormat="true" ht="38" hidden="false" customHeight="false" outlineLevel="0" collapsed="false">
      <c r="A103" s="36" t="s">
        <v>309</v>
      </c>
      <c r="B103" s="37" t="s">
        <v>316</v>
      </c>
      <c r="C103" s="38" t="s">
        <v>352</v>
      </c>
      <c r="D103" s="39" t="s">
        <v>77</v>
      </c>
      <c r="E103" s="40" t="n">
        <v>500</v>
      </c>
      <c r="F103" s="41"/>
      <c r="G103" s="41" t="n">
        <f aca="false">E103*F103</f>
        <v>0</v>
      </c>
      <c r="H103" s="34" t="n">
        <v>16.5</v>
      </c>
      <c r="I103" s="41" t="n">
        <f aca="false">E103*H103</f>
        <v>8250</v>
      </c>
      <c r="J103" s="41" t="n">
        <f aca="false">G103+I103</f>
        <v>8250</v>
      </c>
    </row>
    <row r="104" s="28" customFormat="true" ht="13.8" hidden="false" customHeight="false" outlineLevel="0" collapsed="false">
      <c r="A104" s="25" t="s">
        <v>635</v>
      </c>
      <c r="B104" s="26"/>
      <c r="C104" s="26"/>
      <c r="D104" s="26"/>
      <c r="E104" s="27"/>
      <c r="F104" s="41"/>
      <c r="G104" s="41" t="n">
        <f aca="false">E104*F104</f>
        <v>0</v>
      </c>
      <c r="H104" s="34" t="n">
        <v>0</v>
      </c>
      <c r="I104" s="41" t="n">
        <f aca="false">E104*H104</f>
        <v>0</v>
      </c>
      <c r="J104" s="41" t="n">
        <f aca="false">G104+I104</f>
        <v>0</v>
      </c>
    </row>
    <row r="105" s="35" customFormat="true" ht="29" hidden="false" customHeight="false" outlineLevel="0" collapsed="false">
      <c r="A105" s="29" t="s">
        <v>310</v>
      </c>
      <c r="B105" s="30" t="s">
        <v>361</v>
      </c>
      <c r="C105" s="31" t="s">
        <v>362</v>
      </c>
      <c r="D105" s="32" t="s">
        <v>272</v>
      </c>
      <c r="E105" s="56" t="n">
        <v>5.15462</v>
      </c>
      <c r="F105" s="34"/>
      <c r="G105" s="34" t="n">
        <f aca="false">E105*F105</f>
        <v>0</v>
      </c>
      <c r="H105" s="34" t="n">
        <v>0</v>
      </c>
      <c r="I105" s="34" t="n">
        <f aca="false">E105*H105</f>
        <v>0</v>
      </c>
      <c r="J105" s="34" t="n">
        <f aca="false">G105+I105</f>
        <v>0</v>
      </c>
    </row>
    <row r="106" s="28" customFormat="true" ht="38" hidden="false" customHeight="false" outlineLevel="0" collapsed="false">
      <c r="A106" s="36" t="s">
        <v>312</v>
      </c>
      <c r="B106" s="37" t="s">
        <v>274</v>
      </c>
      <c r="C106" s="38" t="s">
        <v>577</v>
      </c>
      <c r="D106" s="39" t="s">
        <v>77</v>
      </c>
      <c r="E106" s="40" t="n">
        <v>150</v>
      </c>
      <c r="F106" s="41"/>
      <c r="G106" s="41" t="n">
        <f aca="false">E106*F106</f>
        <v>0</v>
      </c>
      <c r="H106" s="34" t="n">
        <v>4628</v>
      </c>
      <c r="I106" s="41" t="n">
        <f aca="false">E106*H106</f>
        <v>694200</v>
      </c>
      <c r="J106" s="41" t="n">
        <f aca="false">G106+I106</f>
        <v>694200</v>
      </c>
    </row>
    <row r="107" s="28" customFormat="true" ht="38" hidden="false" customHeight="false" outlineLevel="0" collapsed="false">
      <c r="A107" s="36" t="s">
        <v>315</v>
      </c>
      <c r="B107" s="37" t="s">
        <v>367</v>
      </c>
      <c r="C107" s="38" t="s">
        <v>578</v>
      </c>
      <c r="D107" s="39" t="s">
        <v>77</v>
      </c>
      <c r="E107" s="40" t="n">
        <v>2</v>
      </c>
      <c r="F107" s="41"/>
      <c r="G107" s="41" t="n">
        <f aca="false">E107*F107</f>
        <v>0</v>
      </c>
      <c r="H107" s="34" t="n">
        <v>15427</v>
      </c>
      <c r="I107" s="41" t="n">
        <f aca="false">E107*H107</f>
        <v>30854</v>
      </c>
      <c r="J107" s="41" t="n">
        <f aca="false">G107+I107</f>
        <v>30854</v>
      </c>
    </row>
    <row r="108" s="28" customFormat="true" ht="38" hidden="false" customHeight="false" outlineLevel="0" collapsed="false">
      <c r="A108" s="36" t="s">
        <v>318</v>
      </c>
      <c r="B108" s="37" t="s">
        <v>274</v>
      </c>
      <c r="C108" s="38" t="s">
        <v>566</v>
      </c>
      <c r="D108" s="39" t="s">
        <v>77</v>
      </c>
      <c r="E108" s="40" t="n">
        <v>310</v>
      </c>
      <c r="F108" s="41"/>
      <c r="G108" s="41" t="n">
        <f aca="false">E108*F108</f>
        <v>0</v>
      </c>
      <c r="H108" s="34" t="n">
        <v>309</v>
      </c>
      <c r="I108" s="41" t="n">
        <f aca="false">E108*H108</f>
        <v>95790</v>
      </c>
      <c r="J108" s="41" t="n">
        <f aca="false">G108+I108</f>
        <v>95790</v>
      </c>
    </row>
    <row r="109" s="28" customFormat="true" ht="38" hidden="false" customHeight="false" outlineLevel="0" collapsed="false">
      <c r="A109" s="36" t="s">
        <v>321</v>
      </c>
      <c r="B109" s="37" t="s">
        <v>274</v>
      </c>
      <c r="C109" s="38" t="s">
        <v>283</v>
      </c>
      <c r="D109" s="39" t="s">
        <v>77</v>
      </c>
      <c r="E109" s="40" t="n">
        <v>20</v>
      </c>
      <c r="F109" s="41"/>
      <c r="G109" s="41" t="n">
        <f aca="false">E109*F109</f>
        <v>0</v>
      </c>
      <c r="H109" s="34" t="n">
        <v>309</v>
      </c>
      <c r="I109" s="41" t="n">
        <f aca="false">E109*H109</f>
        <v>6180</v>
      </c>
      <c r="J109" s="41" t="n">
        <f aca="false">G109+I109</f>
        <v>6180</v>
      </c>
    </row>
    <row r="110" s="28" customFormat="true" ht="38" hidden="false" customHeight="false" outlineLevel="0" collapsed="false">
      <c r="A110" s="36" t="s">
        <v>323</v>
      </c>
      <c r="B110" s="37" t="s">
        <v>274</v>
      </c>
      <c r="C110" s="38" t="s">
        <v>636</v>
      </c>
      <c r="D110" s="39" t="s">
        <v>77</v>
      </c>
      <c r="E110" s="40" t="n">
        <v>20</v>
      </c>
      <c r="F110" s="41"/>
      <c r="G110" s="41" t="n">
        <f aca="false">E110*F110</f>
        <v>0</v>
      </c>
      <c r="H110" s="34" t="n">
        <v>309</v>
      </c>
      <c r="I110" s="41" t="n">
        <f aca="false">E110*H110</f>
        <v>6180</v>
      </c>
      <c r="J110" s="41" t="n">
        <f aca="false">G110+I110</f>
        <v>6180</v>
      </c>
    </row>
    <row r="111" s="28" customFormat="true" ht="38" hidden="false" customHeight="false" outlineLevel="0" collapsed="false">
      <c r="A111" s="36" t="s">
        <v>326</v>
      </c>
      <c r="B111" s="37" t="s">
        <v>384</v>
      </c>
      <c r="C111" s="38" t="s">
        <v>626</v>
      </c>
      <c r="D111" s="39" t="s">
        <v>77</v>
      </c>
      <c r="E111" s="40" t="n">
        <v>600</v>
      </c>
      <c r="F111" s="41"/>
      <c r="G111" s="41" t="n">
        <f aca="false">E111*F111</f>
        <v>0</v>
      </c>
      <c r="H111" s="34" t="n">
        <v>309</v>
      </c>
      <c r="I111" s="41" t="n">
        <f aca="false">E111*H111</f>
        <v>185400</v>
      </c>
      <c r="J111" s="41" t="n">
        <f aca="false">G111+I111</f>
        <v>185400</v>
      </c>
    </row>
    <row r="112" s="28" customFormat="true" ht="38" hidden="false" customHeight="false" outlineLevel="0" collapsed="false">
      <c r="A112" s="36" t="s">
        <v>329</v>
      </c>
      <c r="B112" s="37" t="s">
        <v>387</v>
      </c>
      <c r="C112" s="38" t="s">
        <v>388</v>
      </c>
      <c r="D112" s="39" t="s">
        <v>77</v>
      </c>
      <c r="E112" s="40" t="n">
        <v>4000</v>
      </c>
      <c r="F112" s="41"/>
      <c r="G112" s="41" t="n">
        <f aca="false">E112*F112</f>
        <v>0</v>
      </c>
      <c r="H112" s="34" t="n">
        <v>16.5</v>
      </c>
      <c r="I112" s="41" t="n">
        <f aca="false">E112*H112</f>
        <v>66000</v>
      </c>
      <c r="J112" s="41" t="n">
        <f aca="false">G112+I112</f>
        <v>66000</v>
      </c>
    </row>
    <row r="113" s="28" customFormat="true" ht="38" hidden="false" customHeight="false" outlineLevel="0" collapsed="false">
      <c r="A113" s="36" t="s">
        <v>330</v>
      </c>
      <c r="B113" s="37" t="s">
        <v>316</v>
      </c>
      <c r="C113" s="38" t="s">
        <v>390</v>
      </c>
      <c r="D113" s="39" t="s">
        <v>77</v>
      </c>
      <c r="E113" s="40" t="n">
        <v>4000</v>
      </c>
      <c r="F113" s="41"/>
      <c r="G113" s="41" t="n">
        <f aca="false">E113*F113</f>
        <v>0</v>
      </c>
      <c r="H113" s="34" t="n">
        <v>16.5</v>
      </c>
      <c r="I113" s="41" t="n">
        <f aca="false">E113*H113</f>
        <v>66000</v>
      </c>
      <c r="J113" s="41" t="n">
        <f aca="false">G113+I113</f>
        <v>66000</v>
      </c>
    </row>
    <row r="114" s="28" customFormat="true" ht="38" hidden="false" customHeight="false" outlineLevel="0" collapsed="false">
      <c r="A114" s="36" t="s">
        <v>333</v>
      </c>
      <c r="B114" s="37" t="s">
        <v>392</v>
      </c>
      <c r="C114" s="38" t="s">
        <v>393</v>
      </c>
      <c r="D114" s="39" t="s">
        <v>77</v>
      </c>
      <c r="E114" s="40" t="n">
        <v>4000</v>
      </c>
      <c r="F114" s="41"/>
      <c r="G114" s="41" t="n">
        <f aca="false">E114*F114</f>
        <v>0</v>
      </c>
      <c r="H114" s="34" t="n">
        <v>16.5</v>
      </c>
      <c r="I114" s="41" t="n">
        <f aca="false">E114*H114</f>
        <v>66000</v>
      </c>
      <c r="J114" s="41" t="n">
        <f aca="false">G114+I114</f>
        <v>66000</v>
      </c>
    </row>
    <row r="115" s="35" customFormat="true" ht="20" hidden="false" customHeight="false" outlineLevel="0" collapsed="false">
      <c r="A115" s="29" t="s">
        <v>337</v>
      </c>
      <c r="B115" s="30" t="s">
        <v>287</v>
      </c>
      <c r="C115" s="31" t="s">
        <v>288</v>
      </c>
      <c r="D115" s="32" t="s">
        <v>74</v>
      </c>
      <c r="E115" s="33" t="n">
        <v>6</v>
      </c>
      <c r="F115" s="34"/>
      <c r="G115" s="34" t="n">
        <f aca="false">E115*F115</f>
        <v>0</v>
      </c>
      <c r="H115" s="34" t="n">
        <v>0</v>
      </c>
      <c r="I115" s="34" t="n">
        <f aca="false">E115*H115</f>
        <v>0</v>
      </c>
      <c r="J115" s="34" t="n">
        <f aca="false">G115+I115</f>
        <v>0</v>
      </c>
    </row>
    <row r="116" s="28" customFormat="true" ht="38" hidden="false" customHeight="false" outlineLevel="0" collapsed="false">
      <c r="A116" s="36" t="s">
        <v>340</v>
      </c>
      <c r="B116" s="37" t="s">
        <v>396</v>
      </c>
      <c r="C116" s="38" t="s">
        <v>627</v>
      </c>
      <c r="D116" s="39" t="s">
        <v>77</v>
      </c>
      <c r="E116" s="40" t="n">
        <v>300</v>
      </c>
      <c r="F116" s="41"/>
      <c r="G116" s="41" t="n">
        <f aca="false">E116*F116</f>
        <v>0</v>
      </c>
      <c r="H116" s="34" t="n">
        <v>7714</v>
      </c>
      <c r="I116" s="41" t="n">
        <f aca="false">E116*H116</f>
        <v>2314200</v>
      </c>
      <c r="J116" s="41" t="n">
        <f aca="false">G116+I116</f>
        <v>2314200</v>
      </c>
    </row>
    <row r="117" s="28" customFormat="true" ht="38" hidden="false" customHeight="false" outlineLevel="0" collapsed="false">
      <c r="A117" s="36" t="s">
        <v>343</v>
      </c>
      <c r="B117" s="37" t="s">
        <v>396</v>
      </c>
      <c r="C117" s="38" t="s">
        <v>628</v>
      </c>
      <c r="D117" s="39" t="s">
        <v>77</v>
      </c>
      <c r="E117" s="40" t="n">
        <v>300</v>
      </c>
      <c r="F117" s="41"/>
      <c r="G117" s="41" t="n">
        <f aca="false">E117*F117</f>
        <v>0</v>
      </c>
      <c r="H117" s="34" t="n">
        <v>3085</v>
      </c>
      <c r="I117" s="41" t="n">
        <f aca="false">E117*H117</f>
        <v>925500</v>
      </c>
      <c r="J117" s="41" t="n">
        <f aca="false">G117+I117</f>
        <v>925500</v>
      </c>
    </row>
    <row r="118" s="28" customFormat="true" ht="38" hidden="false" customHeight="false" outlineLevel="0" collapsed="false">
      <c r="A118" s="36" t="s">
        <v>346</v>
      </c>
      <c r="B118" s="37" t="s">
        <v>412</v>
      </c>
      <c r="C118" s="38" t="s">
        <v>630</v>
      </c>
      <c r="D118" s="39" t="s">
        <v>77</v>
      </c>
      <c r="E118" s="40" t="n">
        <v>600</v>
      </c>
      <c r="F118" s="41"/>
      <c r="G118" s="41" t="n">
        <f aca="false">E118*F118</f>
        <v>0</v>
      </c>
      <c r="H118" s="34" t="n">
        <v>617</v>
      </c>
      <c r="I118" s="41" t="n">
        <f aca="false">E118*H118</f>
        <v>370200</v>
      </c>
      <c r="J118" s="41" t="n">
        <f aca="false">G118+I118</f>
        <v>370200</v>
      </c>
    </row>
    <row r="119" s="28" customFormat="true" ht="38" hidden="false" customHeight="false" outlineLevel="0" collapsed="false">
      <c r="A119" s="36" t="s">
        <v>348</v>
      </c>
      <c r="B119" s="37" t="s">
        <v>313</v>
      </c>
      <c r="C119" s="38" t="s">
        <v>314</v>
      </c>
      <c r="D119" s="39" t="s">
        <v>77</v>
      </c>
      <c r="E119" s="40" t="n">
        <v>600</v>
      </c>
      <c r="F119" s="41"/>
      <c r="G119" s="41" t="n">
        <f aca="false">E119*F119</f>
        <v>0</v>
      </c>
      <c r="H119" s="34" t="n">
        <v>1543</v>
      </c>
      <c r="I119" s="41" t="n">
        <f aca="false">E119*H119</f>
        <v>925800</v>
      </c>
      <c r="J119" s="41" t="n">
        <f aca="false">G119+I119</f>
        <v>925800</v>
      </c>
    </row>
    <row r="120" s="28" customFormat="true" ht="38" hidden="false" customHeight="false" outlineLevel="0" collapsed="false">
      <c r="A120" s="36" t="s">
        <v>350</v>
      </c>
      <c r="B120" s="37" t="s">
        <v>316</v>
      </c>
      <c r="C120" s="38" t="s">
        <v>317</v>
      </c>
      <c r="D120" s="39" t="s">
        <v>77</v>
      </c>
      <c r="E120" s="40" t="n">
        <v>600</v>
      </c>
      <c r="F120" s="41"/>
      <c r="G120" s="41" t="n">
        <f aca="false">E120*F120</f>
        <v>0</v>
      </c>
      <c r="H120" s="34" t="n">
        <v>16.5</v>
      </c>
      <c r="I120" s="41" t="n">
        <f aca="false">E120*H120</f>
        <v>9900</v>
      </c>
      <c r="J120" s="41" t="n">
        <f aca="false">G120+I120</f>
        <v>9900</v>
      </c>
    </row>
    <row r="121" s="28" customFormat="true" ht="38" hidden="false" customHeight="false" outlineLevel="0" collapsed="false">
      <c r="A121" s="36" t="s">
        <v>353</v>
      </c>
      <c r="B121" s="37" t="s">
        <v>319</v>
      </c>
      <c r="C121" s="38" t="s">
        <v>320</v>
      </c>
      <c r="D121" s="39" t="s">
        <v>77</v>
      </c>
      <c r="E121" s="40" t="n">
        <v>600</v>
      </c>
      <c r="F121" s="41"/>
      <c r="G121" s="41" t="n">
        <f aca="false">E121*F121</f>
        <v>0</v>
      </c>
      <c r="H121" s="34" t="n">
        <v>16.5</v>
      </c>
      <c r="I121" s="41" t="n">
        <f aca="false">E121*H121</f>
        <v>9900</v>
      </c>
      <c r="J121" s="41" t="n">
        <f aca="false">G121+I121</f>
        <v>9900</v>
      </c>
    </row>
    <row r="122" s="28" customFormat="true" ht="38" hidden="false" customHeight="false" outlineLevel="0" collapsed="false">
      <c r="A122" s="36" t="s">
        <v>356</v>
      </c>
      <c r="B122" s="37" t="s">
        <v>316</v>
      </c>
      <c r="C122" s="38" t="s">
        <v>322</v>
      </c>
      <c r="D122" s="39" t="s">
        <v>77</v>
      </c>
      <c r="E122" s="40" t="n">
        <v>600</v>
      </c>
      <c r="F122" s="41"/>
      <c r="G122" s="41" t="n">
        <f aca="false">E122*F122</f>
        <v>0</v>
      </c>
      <c r="H122" s="34" t="n">
        <v>16.5</v>
      </c>
      <c r="I122" s="41" t="n">
        <f aca="false">E122*H122</f>
        <v>9900</v>
      </c>
      <c r="J122" s="41" t="n">
        <f aca="false">G122+I122</f>
        <v>9900</v>
      </c>
    </row>
    <row r="123" s="28" customFormat="true" ht="38" hidden="false" customHeight="false" outlineLevel="0" collapsed="false">
      <c r="A123" s="36" t="s">
        <v>360</v>
      </c>
      <c r="B123" s="37" t="s">
        <v>316</v>
      </c>
      <c r="C123" s="38" t="s">
        <v>637</v>
      </c>
      <c r="D123" s="39" t="s">
        <v>77</v>
      </c>
      <c r="E123" s="40" t="n">
        <v>2400</v>
      </c>
      <c r="F123" s="41"/>
      <c r="G123" s="41" t="n">
        <f aca="false">E123*F123</f>
        <v>0</v>
      </c>
      <c r="H123" s="34" t="n">
        <v>16.5</v>
      </c>
      <c r="I123" s="41" t="n">
        <f aca="false">E123*H123</f>
        <v>39600</v>
      </c>
      <c r="J123" s="41" t="n">
        <f aca="false">G123+I123</f>
        <v>39600</v>
      </c>
    </row>
    <row r="124" s="28" customFormat="true" ht="38" hidden="false" customHeight="false" outlineLevel="0" collapsed="false">
      <c r="A124" s="36" t="s">
        <v>363</v>
      </c>
      <c r="B124" s="37" t="s">
        <v>392</v>
      </c>
      <c r="C124" s="38" t="s">
        <v>632</v>
      </c>
      <c r="D124" s="39" t="s">
        <v>77</v>
      </c>
      <c r="E124" s="40" t="n">
        <v>2400</v>
      </c>
      <c r="F124" s="41"/>
      <c r="G124" s="41" t="n">
        <f aca="false">E124*F124</f>
        <v>0</v>
      </c>
      <c r="H124" s="34" t="n">
        <v>16.5</v>
      </c>
      <c r="I124" s="41" t="n">
        <f aca="false">E124*H124</f>
        <v>39600</v>
      </c>
      <c r="J124" s="41" t="n">
        <f aca="false">G124+I124</f>
        <v>39600</v>
      </c>
    </row>
    <row r="125" s="35" customFormat="true" ht="20" hidden="false" customHeight="false" outlineLevel="0" collapsed="false">
      <c r="A125" s="29" t="s">
        <v>365</v>
      </c>
      <c r="B125" s="30" t="s">
        <v>287</v>
      </c>
      <c r="C125" s="31" t="s">
        <v>288</v>
      </c>
      <c r="D125" s="32" t="s">
        <v>74</v>
      </c>
      <c r="E125" s="42" t="n">
        <v>0.48</v>
      </c>
      <c r="F125" s="34"/>
      <c r="G125" s="34" t="n">
        <f aca="false">E125*F125</f>
        <v>0</v>
      </c>
      <c r="H125" s="34" t="n">
        <v>0</v>
      </c>
      <c r="I125" s="34" t="n">
        <f aca="false">E125*H125</f>
        <v>0</v>
      </c>
      <c r="J125" s="34" t="n">
        <f aca="false">G125+I125</f>
        <v>0</v>
      </c>
    </row>
    <row r="126" s="28" customFormat="true" ht="38" hidden="false" customHeight="false" outlineLevel="0" collapsed="false">
      <c r="A126" s="36" t="s">
        <v>366</v>
      </c>
      <c r="B126" s="37" t="s">
        <v>396</v>
      </c>
      <c r="C126" s="38" t="s">
        <v>430</v>
      </c>
      <c r="D126" s="39" t="s">
        <v>77</v>
      </c>
      <c r="E126" s="40" t="n">
        <v>148</v>
      </c>
      <c r="F126" s="41"/>
      <c r="G126" s="41" t="n">
        <f aca="false">E126*F126</f>
        <v>0</v>
      </c>
      <c r="H126" s="34" t="n">
        <v>3085</v>
      </c>
      <c r="I126" s="41" t="n">
        <f aca="false">E126*H126</f>
        <v>456580</v>
      </c>
      <c r="J126" s="41" t="n">
        <f aca="false">G126+I126</f>
        <v>456580</v>
      </c>
    </row>
    <row r="127" s="28" customFormat="true" ht="38" hidden="false" customHeight="false" outlineLevel="0" collapsed="false">
      <c r="A127" s="36" t="s">
        <v>369</v>
      </c>
      <c r="B127" s="37" t="s">
        <v>313</v>
      </c>
      <c r="C127" s="38" t="s">
        <v>314</v>
      </c>
      <c r="D127" s="39" t="s">
        <v>77</v>
      </c>
      <c r="E127" s="40" t="n">
        <v>296</v>
      </c>
      <c r="F127" s="41"/>
      <c r="G127" s="41" t="n">
        <f aca="false">E127*F127</f>
        <v>0</v>
      </c>
      <c r="H127" s="34" t="n">
        <v>1543</v>
      </c>
      <c r="I127" s="41" t="n">
        <f aca="false">E127*H127</f>
        <v>456728</v>
      </c>
      <c r="J127" s="41" t="n">
        <f aca="false">G127+I127</f>
        <v>456728</v>
      </c>
    </row>
    <row r="128" s="28" customFormat="true" ht="38" hidden="false" customHeight="false" outlineLevel="0" collapsed="false">
      <c r="A128" s="36" t="s">
        <v>370</v>
      </c>
      <c r="B128" s="37" t="s">
        <v>316</v>
      </c>
      <c r="C128" s="38" t="s">
        <v>317</v>
      </c>
      <c r="D128" s="39" t="s">
        <v>77</v>
      </c>
      <c r="E128" s="40" t="n">
        <v>296</v>
      </c>
      <c r="F128" s="41"/>
      <c r="G128" s="41" t="n">
        <f aca="false">E128*F128</f>
        <v>0</v>
      </c>
      <c r="H128" s="34" t="n">
        <v>16.5</v>
      </c>
      <c r="I128" s="41" t="n">
        <f aca="false">E128*H128</f>
        <v>4884</v>
      </c>
      <c r="J128" s="41" t="n">
        <f aca="false">G128+I128</f>
        <v>4884</v>
      </c>
    </row>
    <row r="129" s="28" customFormat="true" ht="38" hidden="false" customHeight="false" outlineLevel="0" collapsed="false">
      <c r="A129" s="36" t="s">
        <v>372</v>
      </c>
      <c r="B129" s="37" t="s">
        <v>319</v>
      </c>
      <c r="C129" s="38" t="s">
        <v>320</v>
      </c>
      <c r="D129" s="39" t="s">
        <v>77</v>
      </c>
      <c r="E129" s="40" t="n">
        <v>296</v>
      </c>
      <c r="F129" s="41"/>
      <c r="G129" s="41" t="n">
        <f aca="false">E129*F129</f>
        <v>0</v>
      </c>
      <c r="H129" s="34" t="n">
        <v>16.5</v>
      </c>
      <c r="I129" s="41" t="n">
        <f aca="false">E129*H129</f>
        <v>4884</v>
      </c>
      <c r="J129" s="41" t="n">
        <f aca="false">G129+I129</f>
        <v>4884</v>
      </c>
    </row>
    <row r="130" s="28" customFormat="true" ht="38" hidden="false" customHeight="false" outlineLevel="0" collapsed="false">
      <c r="A130" s="36" t="s">
        <v>374</v>
      </c>
      <c r="B130" s="37" t="s">
        <v>316</v>
      </c>
      <c r="C130" s="38" t="s">
        <v>322</v>
      </c>
      <c r="D130" s="39" t="s">
        <v>77</v>
      </c>
      <c r="E130" s="40" t="n">
        <v>296</v>
      </c>
      <c r="F130" s="41"/>
      <c r="G130" s="41" t="n">
        <f aca="false">E130*F130</f>
        <v>0</v>
      </c>
      <c r="H130" s="34" t="n">
        <v>16.5</v>
      </c>
      <c r="I130" s="41" t="n">
        <f aca="false">E130*H130</f>
        <v>4884</v>
      </c>
      <c r="J130" s="41" t="n">
        <f aca="false">G130+I130</f>
        <v>4884</v>
      </c>
    </row>
    <row r="131" s="35" customFormat="true" ht="13.8" hidden="false" customHeight="false" outlineLevel="0" collapsed="false">
      <c r="A131" s="29" t="s">
        <v>376</v>
      </c>
      <c r="B131" s="30" t="s">
        <v>263</v>
      </c>
      <c r="C131" s="31" t="s">
        <v>264</v>
      </c>
      <c r="D131" s="32" t="s">
        <v>87</v>
      </c>
      <c r="E131" s="44" t="n">
        <v>16.4</v>
      </c>
      <c r="F131" s="34"/>
      <c r="G131" s="34" t="n">
        <f aca="false">E131*F131</f>
        <v>0</v>
      </c>
      <c r="H131" s="34" t="n">
        <v>0</v>
      </c>
      <c r="I131" s="34" t="n">
        <f aca="false">E131*H131</f>
        <v>0</v>
      </c>
      <c r="J131" s="34" t="n">
        <f aca="false">G131+I131</f>
        <v>0</v>
      </c>
    </row>
    <row r="132" s="28" customFormat="true" ht="38" hidden="false" customHeight="false" outlineLevel="0" collapsed="false">
      <c r="A132" s="36" t="s">
        <v>378</v>
      </c>
      <c r="B132" s="37" t="s">
        <v>266</v>
      </c>
      <c r="C132" s="38" t="s">
        <v>437</v>
      </c>
      <c r="D132" s="39" t="s">
        <v>93</v>
      </c>
      <c r="E132" s="45" t="n">
        <v>1689.2</v>
      </c>
      <c r="F132" s="41"/>
      <c r="G132" s="41" t="n">
        <f aca="false">E132*F132</f>
        <v>0</v>
      </c>
      <c r="H132" s="34" t="n">
        <v>159</v>
      </c>
      <c r="I132" s="41" t="n">
        <f aca="false">E132*H132</f>
        <v>268582.8</v>
      </c>
      <c r="J132" s="41" t="n">
        <f aca="false">G132+I132</f>
        <v>268582.8</v>
      </c>
    </row>
    <row r="133" s="28" customFormat="true" ht="38" hidden="false" customHeight="false" outlineLevel="0" collapsed="false">
      <c r="A133" s="36" t="s">
        <v>381</v>
      </c>
      <c r="B133" s="37" t="s">
        <v>444</v>
      </c>
      <c r="C133" s="38" t="s">
        <v>638</v>
      </c>
      <c r="D133" s="39" t="s">
        <v>77</v>
      </c>
      <c r="E133" s="40" t="n">
        <v>4000</v>
      </c>
      <c r="F133" s="41"/>
      <c r="G133" s="41" t="n">
        <f aca="false">E133*F133</f>
        <v>0</v>
      </c>
      <c r="H133" s="34" t="n">
        <v>31.9</v>
      </c>
      <c r="I133" s="41" t="n">
        <f aca="false">E133*H133</f>
        <v>127600</v>
      </c>
      <c r="J133" s="41" t="n">
        <f aca="false">G133+I133</f>
        <v>127600</v>
      </c>
    </row>
    <row r="134" s="28" customFormat="true" ht="38" hidden="false" customHeight="false" outlineLevel="0" collapsed="false">
      <c r="A134" s="36" t="s">
        <v>383</v>
      </c>
      <c r="B134" s="37" t="s">
        <v>446</v>
      </c>
      <c r="C134" s="38" t="s">
        <v>339</v>
      </c>
      <c r="D134" s="39" t="s">
        <v>77</v>
      </c>
      <c r="E134" s="40" t="n">
        <v>1820</v>
      </c>
      <c r="F134" s="41"/>
      <c r="G134" s="41" t="n">
        <f aca="false">E134*F134</f>
        <v>0</v>
      </c>
      <c r="H134" s="34" t="n">
        <v>16.5</v>
      </c>
      <c r="I134" s="41" t="n">
        <f aca="false">E134*H134</f>
        <v>30030</v>
      </c>
      <c r="J134" s="41" t="n">
        <f aca="false">G134+I134</f>
        <v>30030</v>
      </c>
    </row>
    <row r="135" s="28" customFormat="true" ht="38" hidden="false" customHeight="false" outlineLevel="0" collapsed="false">
      <c r="A135" s="36" t="s">
        <v>386</v>
      </c>
      <c r="B135" s="37" t="s">
        <v>448</v>
      </c>
      <c r="C135" s="38" t="s">
        <v>633</v>
      </c>
      <c r="D135" s="39" t="s">
        <v>77</v>
      </c>
      <c r="E135" s="40" t="n">
        <v>1820</v>
      </c>
      <c r="F135" s="41"/>
      <c r="G135" s="41" t="n">
        <f aca="false">E135*F135</f>
        <v>0</v>
      </c>
      <c r="H135" s="34" t="n">
        <v>159</v>
      </c>
      <c r="I135" s="41" t="n">
        <f aca="false">E135*H135</f>
        <v>289380</v>
      </c>
      <c r="J135" s="41" t="n">
        <f aca="false">G135+I135</f>
        <v>289380</v>
      </c>
    </row>
    <row r="136" s="28" customFormat="true" ht="38" hidden="false" customHeight="false" outlineLevel="0" collapsed="false">
      <c r="A136" s="36" t="s">
        <v>389</v>
      </c>
      <c r="B136" s="37" t="s">
        <v>415</v>
      </c>
      <c r="C136" s="38" t="s">
        <v>451</v>
      </c>
      <c r="D136" s="39" t="s">
        <v>77</v>
      </c>
      <c r="E136" s="40" t="n">
        <v>500</v>
      </c>
      <c r="F136" s="41"/>
      <c r="G136" s="41" t="n">
        <f aca="false">E136*F136</f>
        <v>0</v>
      </c>
      <c r="H136" s="34" t="n">
        <v>309</v>
      </c>
      <c r="I136" s="41" t="n">
        <f aca="false">E136*H136</f>
        <v>154500</v>
      </c>
      <c r="J136" s="41" t="n">
        <f aca="false">G136+I136</f>
        <v>154500</v>
      </c>
    </row>
    <row r="137" s="28" customFormat="true" ht="20" hidden="false" customHeight="false" outlineLevel="0" collapsed="false">
      <c r="A137" s="36" t="s">
        <v>391</v>
      </c>
      <c r="B137" s="37" t="s">
        <v>629</v>
      </c>
      <c r="C137" s="38" t="s">
        <v>453</v>
      </c>
      <c r="D137" s="39" t="s">
        <v>77</v>
      </c>
      <c r="E137" s="40" t="n">
        <v>500</v>
      </c>
      <c r="F137" s="41"/>
      <c r="G137" s="41" t="n">
        <f aca="false">E137*F137</f>
        <v>0</v>
      </c>
      <c r="H137" s="34" t="n">
        <v>309</v>
      </c>
      <c r="I137" s="41" t="n">
        <f aca="false">E137*H137</f>
        <v>154500</v>
      </c>
      <c r="J137" s="41" t="n">
        <f aca="false">G137+I137</f>
        <v>154500</v>
      </c>
    </row>
    <row r="138" s="28" customFormat="true" ht="38" hidden="false" customHeight="false" outlineLevel="0" collapsed="false">
      <c r="A138" s="36" t="s">
        <v>394</v>
      </c>
      <c r="B138" s="37" t="s">
        <v>344</v>
      </c>
      <c r="C138" s="38" t="s">
        <v>345</v>
      </c>
      <c r="D138" s="39" t="s">
        <v>77</v>
      </c>
      <c r="E138" s="40" t="n">
        <v>500</v>
      </c>
      <c r="F138" s="41"/>
      <c r="G138" s="41" t="n">
        <f aca="false">E138*F138</f>
        <v>0</v>
      </c>
      <c r="H138" s="34" t="n">
        <v>309</v>
      </c>
      <c r="I138" s="41" t="n">
        <f aca="false">E138*H138</f>
        <v>154500</v>
      </c>
      <c r="J138" s="41" t="n">
        <f aca="false">G138+I138</f>
        <v>154500</v>
      </c>
    </row>
    <row r="139" s="28" customFormat="true" ht="38" hidden="false" customHeight="false" outlineLevel="0" collapsed="false">
      <c r="A139" s="36" t="s">
        <v>395</v>
      </c>
      <c r="B139" s="37" t="s">
        <v>344</v>
      </c>
      <c r="C139" s="38" t="s">
        <v>347</v>
      </c>
      <c r="D139" s="39" t="s">
        <v>77</v>
      </c>
      <c r="E139" s="40" t="n">
        <v>1000</v>
      </c>
      <c r="F139" s="41"/>
      <c r="G139" s="41" t="n">
        <f aca="false">E139*F139</f>
        <v>0</v>
      </c>
      <c r="H139" s="34" t="n">
        <v>309</v>
      </c>
      <c r="I139" s="41" t="n">
        <f aca="false">E139*H139</f>
        <v>309000</v>
      </c>
      <c r="J139" s="41" t="n">
        <f aca="false">G139+I139</f>
        <v>309000</v>
      </c>
    </row>
    <row r="140" s="28" customFormat="true" ht="38" hidden="false" customHeight="false" outlineLevel="0" collapsed="false">
      <c r="A140" s="36" t="s">
        <v>398</v>
      </c>
      <c r="B140" s="37" t="s">
        <v>344</v>
      </c>
      <c r="C140" s="38" t="s">
        <v>349</v>
      </c>
      <c r="D140" s="39" t="s">
        <v>77</v>
      </c>
      <c r="E140" s="40" t="n">
        <v>1000</v>
      </c>
      <c r="F140" s="41"/>
      <c r="G140" s="41" t="n">
        <f aca="false">E140*F140</f>
        <v>0</v>
      </c>
      <c r="H140" s="34" t="n">
        <v>309</v>
      </c>
      <c r="I140" s="41" t="n">
        <f aca="false">E140*H140</f>
        <v>309000</v>
      </c>
      <c r="J140" s="41" t="n">
        <f aca="false">G140+I140</f>
        <v>309000</v>
      </c>
    </row>
    <row r="141" s="28" customFormat="true" ht="38" hidden="false" customHeight="false" outlineLevel="0" collapsed="false">
      <c r="A141" s="36" t="s">
        <v>401</v>
      </c>
      <c r="B141" s="37" t="s">
        <v>316</v>
      </c>
      <c r="C141" s="38" t="s">
        <v>352</v>
      </c>
      <c r="D141" s="39" t="s">
        <v>77</v>
      </c>
      <c r="E141" s="40" t="n">
        <v>1000</v>
      </c>
      <c r="F141" s="41"/>
      <c r="G141" s="41" t="n">
        <f aca="false">E141*F141</f>
        <v>0</v>
      </c>
      <c r="H141" s="34" t="n">
        <v>16.5</v>
      </c>
      <c r="I141" s="41" t="n">
        <f aca="false">E141*H141</f>
        <v>16500</v>
      </c>
      <c r="J141" s="41" t="n">
        <f aca="false">G141+I141</f>
        <v>16500</v>
      </c>
    </row>
    <row r="142" customFormat="false" ht="10.5" hidden="false" customHeight="false" outlineLevel="0" collapsed="false">
      <c r="G142" s="34" t="n">
        <f aca="false">SUM(G3:G141)</f>
        <v>0</v>
      </c>
      <c r="H142" s="34"/>
      <c r="I142" s="34" t="n">
        <f aca="false">SUM(I3:I141)</f>
        <v>40504216.72</v>
      </c>
      <c r="J142" s="34" t="n">
        <f aca="false">SUM(J3:J141)</f>
        <v>40504216.72</v>
      </c>
    </row>
  </sheetData>
  <printOptions headings="false" gridLines="false" gridLinesSet="true" horizontalCentered="true" verticalCentered="false"/>
  <pageMargins left="0.39375" right="0.39375" top="0.354166666666667" bottom="0.314583333333333" header="0.511811023622047" footer="0.118055555555556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K124"/>
  <sheetViews>
    <sheetView showFormulas="false" showGridLines="true" showRowColHeaders="true" showZeros="true" rightToLeft="false" tabSelected="true" showOutlineSymbols="true" defaultGridColor="true" view="normal" topLeftCell="A1" colorId="64" zoomScale="141" zoomScaleNormal="141" zoomScalePageLayoutView="100" workbookViewId="0">
      <pane xSplit="0" ySplit="1" topLeftCell="A37" activePane="bottomLeft" state="frozen"/>
      <selection pane="topLeft" activeCell="A1" activeCellId="0" sqref="A1"/>
      <selection pane="bottomLeft" activeCell="H40" activeCellId="0" sqref="H40"/>
    </sheetView>
  </sheetViews>
  <sheetFormatPr defaultColWidth="9.1640625" defaultRowHeight="10.5" customHeight="true" zeroHeight="false" outlineLevelRow="0" outlineLevelCol="0"/>
  <cols>
    <col collapsed="false" customWidth="true" hidden="false" outlineLevel="0" max="1" min="1" style="20" width="8.67"/>
    <col collapsed="false" customWidth="true" hidden="false" outlineLevel="0" max="2" min="2" style="21" width="20.66"/>
    <col collapsed="false" customWidth="true" hidden="false" outlineLevel="0" max="3" min="3" style="21" width="40.67"/>
    <col collapsed="false" customWidth="true" hidden="false" outlineLevel="0" max="4" min="4" style="21" width="8.67"/>
    <col collapsed="false" customWidth="true" hidden="false" outlineLevel="0" max="5" min="5" style="20" width="8.67"/>
    <col collapsed="false" customWidth="true" hidden="false" outlineLevel="0" max="10" min="6" style="20" width="12.67"/>
    <col collapsed="false" customWidth="false" hidden="false" outlineLevel="0" max="16384" min="11" style="20" width="9.16"/>
  </cols>
  <sheetData>
    <row r="1" s="24" customFormat="true" ht="22" hidden="false" customHeight="false" outlineLevel="0" collapsed="false">
      <c r="A1" s="22" t="s">
        <v>0</v>
      </c>
      <c r="B1" s="22" t="s">
        <v>46</v>
      </c>
      <c r="C1" s="22" t="s">
        <v>47</v>
      </c>
      <c r="D1" s="23" t="s">
        <v>48</v>
      </c>
      <c r="E1" s="22" t="s">
        <v>49</v>
      </c>
      <c r="F1" s="22" t="s">
        <v>50</v>
      </c>
      <c r="G1" s="22" t="s">
        <v>51</v>
      </c>
      <c r="H1" s="22" t="s">
        <v>52</v>
      </c>
      <c r="I1" s="22" t="s">
        <v>53</v>
      </c>
      <c r="J1" s="22" t="s">
        <v>54</v>
      </c>
    </row>
    <row r="2" s="28" customFormat="true" ht="13.8" hidden="false" customHeight="false" outlineLevel="0" collapsed="false">
      <c r="A2" s="25" t="s">
        <v>462</v>
      </c>
      <c r="B2" s="26"/>
      <c r="C2" s="26"/>
      <c r="D2" s="26"/>
      <c r="E2" s="27"/>
    </row>
    <row r="3" s="35" customFormat="true" ht="29" hidden="false" customHeight="false" outlineLevel="0" collapsed="false">
      <c r="A3" s="29" t="s">
        <v>56</v>
      </c>
      <c r="B3" s="30" t="s">
        <v>72</v>
      </c>
      <c r="C3" s="31" t="s">
        <v>73</v>
      </c>
      <c r="D3" s="32" t="s">
        <v>74</v>
      </c>
      <c r="E3" s="42" t="n">
        <v>0.31</v>
      </c>
      <c r="F3" s="34"/>
      <c r="G3" s="34" t="n">
        <f aca="false">E3*F3</f>
        <v>0</v>
      </c>
      <c r="H3" s="34" t="n">
        <v>0</v>
      </c>
      <c r="I3" s="34" t="n">
        <f aca="false">E3*H3</f>
        <v>0</v>
      </c>
      <c r="J3" s="34" t="n">
        <f aca="false">G3+I3</f>
        <v>0</v>
      </c>
    </row>
    <row r="4" s="28" customFormat="true" ht="38" hidden="false" customHeight="false" outlineLevel="0" collapsed="false">
      <c r="A4" s="36" t="s">
        <v>463</v>
      </c>
      <c r="B4" s="37" t="s">
        <v>75</v>
      </c>
      <c r="C4" s="38" t="s">
        <v>78</v>
      </c>
      <c r="D4" s="39" t="s">
        <v>77</v>
      </c>
      <c r="E4" s="40" t="n">
        <v>27</v>
      </c>
      <c r="F4" s="41"/>
      <c r="G4" s="41" t="n">
        <f aca="false">E4*F4</f>
        <v>0</v>
      </c>
      <c r="H4" s="34" t="n">
        <v>4628</v>
      </c>
      <c r="I4" s="41" t="n">
        <f aca="false">E4*H4</f>
        <v>124956</v>
      </c>
      <c r="J4" s="41" t="n">
        <f aca="false">G4+I4</f>
        <v>124956</v>
      </c>
    </row>
    <row r="5" s="28" customFormat="true" ht="38" hidden="false" customHeight="false" outlineLevel="0" collapsed="false">
      <c r="A5" s="36" t="s">
        <v>464</v>
      </c>
      <c r="B5" s="37" t="s">
        <v>75</v>
      </c>
      <c r="C5" s="38" t="s">
        <v>79</v>
      </c>
      <c r="D5" s="39" t="s">
        <v>77</v>
      </c>
      <c r="E5" s="40" t="n">
        <v>4</v>
      </c>
      <c r="F5" s="41"/>
      <c r="G5" s="41" t="n">
        <f aca="false">E5*F5</f>
        <v>0</v>
      </c>
      <c r="H5" s="34" t="n">
        <v>4628</v>
      </c>
      <c r="I5" s="41" t="n">
        <f aca="false">E5*H5</f>
        <v>18512</v>
      </c>
      <c r="J5" s="41" t="n">
        <f aca="false">G5+I5</f>
        <v>18512</v>
      </c>
    </row>
    <row r="6" s="28" customFormat="true" ht="29" hidden="false" customHeight="false" outlineLevel="0" collapsed="false">
      <c r="A6" s="36" t="s">
        <v>66</v>
      </c>
      <c r="B6" s="37" t="s">
        <v>81</v>
      </c>
      <c r="C6" s="38" t="s">
        <v>82</v>
      </c>
      <c r="D6" s="39" t="s">
        <v>74</v>
      </c>
      <c r="E6" s="43" t="n">
        <v>0.14</v>
      </c>
      <c r="F6" s="41"/>
      <c r="G6" s="41" t="n">
        <f aca="false">E6*F6</f>
        <v>0</v>
      </c>
      <c r="H6" s="34" t="n">
        <v>30850</v>
      </c>
      <c r="I6" s="41" t="n">
        <f aca="false">E6*H6</f>
        <v>4319</v>
      </c>
      <c r="J6" s="41" t="n">
        <f aca="false">G6+I6</f>
        <v>4319</v>
      </c>
    </row>
    <row r="7" s="35" customFormat="true" ht="38" hidden="false" customHeight="false" outlineLevel="0" collapsed="false">
      <c r="A7" s="29" t="s">
        <v>465</v>
      </c>
      <c r="B7" s="30" t="s">
        <v>85</v>
      </c>
      <c r="C7" s="31" t="s">
        <v>86</v>
      </c>
      <c r="D7" s="32" t="s">
        <v>87</v>
      </c>
      <c r="E7" s="42" t="n">
        <v>7.54</v>
      </c>
      <c r="F7" s="34"/>
      <c r="G7" s="34" t="n">
        <f aca="false">E7*F7</f>
        <v>0</v>
      </c>
      <c r="H7" s="34" t="n">
        <v>0</v>
      </c>
      <c r="I7" s="34" t="n">
        <f aca="false">E7*H7</f>
        <v>0</v>
      </c>
      <c r="J7" s="34" t="n">
        <f aca="false">G7+I7</f>
        <v>0</v>
      </c>
    </row>
    <row r="8" s="35" customFormat="true" ht="38" hidden="false" customHeight="false" outlineLevel="0" collapsed="false">
      <c r="A8" s="29" t="s">
        <v>10</v>
      </c>
      <c r="B8" s="30" t="s">
        <v>89</v>
      </c>
      <c r="C8" s="31" t="s">
        <v>90</v>
      </c>
      <c r="D8" s="32" t="s">
        <v>87</v>
      </c>
      <c r="E8" s="44" t="n">
        <v>6.5</v>
      </c>
      <c r="F8" s="34"/>
      <c r="G8" s="34" t="n">
        <f aca="false">E8*F8</f>
        <v>0</v>
      </c>
      <c r="H8" s="34" t="n">
        <v>0</v>
      </c>
      <c r="I8" s="34" t="n">
        <f aca="false">E8*H8</f>
        <v>0</v>
      </c>
      <c r="J8" s="34" t="n">
        <f aca="false">G8+I8</f>
        <v>0</v>
      </c>
    </row>
    <row r="9" s="35" customFormat="true" ht="20" hidden="false" customHeight="false" outlineLevel="0" collapsed="false">
      <c r="A9" s="29" t="s">
        <v>15</v>
      </c>
      <c r="B9" s="30" t="s">
        <v>593</v>
      </c>
      <c r="C9" s="31" t="s">
        <v>594</v>
      </c>
      <c r="D9" s="32" t="s">
        <v>590</v>
      </c>
      <c r="E9" s="42" t="n">
        <v>0.52</v>
      </c>
      <c r="F9" s="34"/>
      <c r="G9" s="34" t="n">
        <f aca="false">E9*F9</f>
        <v>0</v>
      </c>
      <c r="H9" s="34" t="n">
        <v>71600</v>
      </c>
      <c r="I9" s="34" t="n">
        <f aca="false">E9*H9</f>
        <v>37232</v>
      </c>
      <c r="J9" s="34" t="n">
        <f aca="false">G9+I9</f>
        <v>37232</v>
      </c>
    </row>
    <row r="10" s="35" customFormat="true" ht="20" hidden="false" customHeight="false" outlineLevel="0" collapsed="false">
      <c r="A10" s="29" t="s">
        <v>20</v>
      </c>
      <c r="B10" s="30" t="s">
        <v>595</v>
      </c>
      <c r="C10" s="31" t="s">
        <v>596</v>
      </c>
      <c r="D10" s="32" t="s">
        <v>590</v>
      </c>
      <c r="E10" s="44" t="n">
        <v>0.4</v>
      </c>
      <c r="F10" s="34"/>
      <c r="G10" s="34" t="n">
        <f aca="false">E10*F10</f>
        <v>0</v>
      </c>
      <c r="H10" s="34" t="n">
        <v>71600</v>
      </c>
      <c r="I10" s="34" t="n">
        <f aca="false">E10*H10</f>
        <v>28640</v>
      </c>
      <c r="J10" s="34" t="n">
        <f aca="false">G10+I10</f>
        <v>28640</v>
      </c>
    </row>
    <row r="11" s="35" customFormat="true" ht="20" hidden="false" customHeight="false" outlineLevel="0" collapsed="false">
      <c r="A11" s="29" t="s">
        <v>25</v>
      </c>
      <c r="B11" s="30" t="s">
        <v>597</v>
      </c>
      <c r="C11" s="31" t="s">
        <v>598</v>
      </c>
      <c r="D11" s="32" t="s">
        <v>590</v>
      </c>
      <c r="E11" s="44" t="n">
        <v>0.6</v>
      </c>
      <c r="F11" s="34"/>
      <c r="G11" s="34" t="n">
        <f aca="false">E11*F11</f>
        <v>0</v>
      </c>
      <c r="H11" s="34" t="n">
        <v>30850</v>
      </c>
      <c r="I11" s="34" t="n">
        <f aca="false">E11*H11</f>
        <v>18510</v>
      </c>
      <c r="J11" s="34" t="n">
        <f aca="false">G11+I11</f>
        <v>18510</v>
      </c>
    </row>
    <row r="12" s="28" customFormat="true" ht="38" hidden="false" customHeight="false" outlineLevel="0" collapsed="false">
      <c r="A12" s="36" t="s">
        <v>30</v>
      </c>
      <c r="B12" s="37" t="s">
        <v>639</v>
      </c>
      <c r="C12" s="38" t="s">
        <v>102</v>
      </c>
      <c r="D12" s="39" t="s">
        <v>93</v>
      </c>
      <c r="E12" s="43" t="n">
        <v>338.64</v>
      </c>
      <c r="F12" s="41"/>
      <c r="G12" s="41" t="n">
        <f aca="false">E12*F12</f>
        <v>0</v>
      </c>
      <c r="H12" s="34" t="n">
        <v>1234</v>
      </c>
      <c r="I12" s="41" t="n">
        <f aca="false">E12*H12</f>
        <v>417881.76</v>
      </c>
      <c r="J12" s="41" t="n">
        <f aca="false">G12+I12</f>
        <v>417881.76</v>
      </c>
    </row>
    <row r="13" s="28" customFormat="true" ht="38" hidden="false" customHeight="false" outlineLevel="0" collapsed="false">
      <c r="A13" s="36" t="s">
        <v>34</v>
      </c>
      <c r="B13" s="37" t="s">
        <v>104</v>
      </c>
      <c r="C13" s="38" t="s">
        <v>105</v>
      </c>
      <c r="D13" s="39" t="s">
        <v>93</v>
      </c>
      <c r="E13" s="45" t="n">
        <v>122.4</v>
      </c>
      <c r="F13" s="41"/>
      <c r="G13" s="41" t="n">
        <f aca="false">E13*F13</f>
        <v>0</v>
      </c>
      <c r="H13" s="34" t="n">
        <v>772</v>
      </c>
      <c r="I13" s="41" t="n">
        <f aca="false">E13*H13</f>
        <v>94492.8</v>
      </c>
      <c r="J13" s="41" t="n">
        <f aca="false">G13+I13</f>
        <v>94492.8</v>
      </c>
    </row>
    <row r="14" s="28" customFormat="true" ht="38" hidden="false" customHeight="false" outlineLevel="0" collapsed="false">
      <c r="A14" s="36" t="s">
        <v>38</v>
      </c>
      <c r="B14" s="37" t="s">
        <v>640</v>
      </c>
      <c r="C14" s="38" t="s">
        <v>115</v>
      </c>
      <c r="D14" s="39" t="s">
        <v>93</v>
      </c>
      <c r="E14" s="43" t="n">
        <v>44.88</v>
      </c>
      <c r="F14" s="41"/>
      <c r="G14" s="41" t="n">
        <f aca="false">E14*F14</f>
        <v>0</v>
      </c>
      <c r="H14" s="34" t="n">
        <v>772</v>
      </c>
      <c r="I14" s="41" t="n">
        <f aca="false">E14*H14</f>
        <v>34647.36</v>
      </c>
      <c r="J14" s="41" t="n">
        <f aca="false">G14+I14</f>
        <v>34647.36</v>
      </c>
    </row>
    <row r="15" s="28" customFormat="true" ht="38" hidden="false" customHeight="false" outlineLevel="0" collapsed="false">
      <c r="A15" s="36" t="s">
        <v>84</v>
      </c>
      <c r="B15" s="37" t="s">
        <v>641</v>
      </c>
      <c r="C15" s="38" t="s">
        <v>117</v>
      </c>
      <c r="D15" s="39" t="s">
        <v>93</v>
      </c>
      <c r="E15" s="45" t="n">
        <v>229.5</v>
      </c>
      <c r="F15" s="41"/>
      <c r="G15" s="41" t="n">
        <f aca="false">E15*F15</f>
        <v>0</v>
      </c>
      <c r="H15" s="34" t="n">
        <v>772</v>
      </c>
      <c r="I15" s="41" t="n">
        <f aca="false">E15*H15</f>
        <v>177174</v>
      </c>
      <c r="J15" s="41" t="n">
        <f aca="false">G15+I15</f>
        <v>177174</v>
      </c>
    </row>
    <row r="16" s="28" customFormat="true" ht="38" hidden="false" customHeight="false" outlineLevel="0" collapsed="false">
      <c r="A16" s="36" t="s">
        <v>88</v>
      </c>
      <c r="B16" s="37" t="s">
        <v>107</v>
      </c>
      <c r="C16" s="38" t="s">
        <v>110</v>
      </c>
      <c r="D16" s="39" t="s">
        <v>93</v>
      </c>
      <c r="E16" s="43" t="n">
        <v>247.86</v>
      </c>
      <c r="F16" s="41"/>
      <c r="G16" s="41" t="n">
        <f aca="false">E16*F16</f>
        <v>0</v>
      </c>
      <c r="H16" s="34" t="n">
        <v>1234</v>
      </c>
      <c r="I16" s="41" t="n">
        <f aca="false">E16*H16</f>
        <v>305859.24</v>
      </c>
      <c r="J16" s="41" t="n">
        <f aca="false">G16+I16</f>
        <v>305859.24</v>
      </c>
    </row>
    <row r="17" s="28" customFormat="true" ht="38" hidden="false" customHeight="false" outlineLevel="0" collapsed="false">
      <c r="A17" s="36" t="s">
        <v>42</v>
      </c>
      <c r="B17" s="37" t="s">
        <v>107</v>
      </c>
      <c r="C17" s="38" t="s">
        <v>123</v>
      </c>
      <c r="D17" s="39" t="s">
        <v>93</v>
      </c>
      <c r="E17" s="45" t="n">
        <v>127.5</v>
      </c>
      <c r="F17" s="41"/>
      <c r="G17" s="41" t="n">
        <f aca="false">E17*F17</f>
        <v>0</v>
      </c>
      <c r="H17" s="34" t="n">
        <v>772</v>
      </c>
      <c r="I17" s="41" t="n">
        <f aca="false">E17*H17</f>
        <v>98430</v>
      </c>
      <c r="J17" s="41" t="n">
        <f aca="false">G17+I17</f>
        <v>98430</v>
      </c>
    </row>
    <row r="18" s="28" customFormat="true" ht="38" hidden="false" customHeight="false" outlineLevel="0" collapsed="false">
      <c r="A18" s="36" t="s">
        <v>94</v>
      </c>
      <c r="B18" s="37" t="s">
        <v>641</v>
      </c>
      <c r="C18" s="38" t="s">
        <v>642</v>
      </c>
      <c r="D18" s="39" t="s">
        <v>93</v>
      </c>
      <c r="E18" s="45" t="n">
        <v>321.3</v>
      </c>
      <c r="F18" s="41"/>
      <c r="G18" s="41" t="n">
        <f aca="false">E18*F18</f>
        <v>0</v>
      </c>
      <c r="H18" s="34" t="n">
        <v>772</v>
      </c>
      <c r="I18" s="41" t="n">
        <f aca="false">E18*H18</f>
        <v>248043.6</v>
      </c>
      <c r="J18" s="41" t="n">
        <f aca="false">G18+I18</f>
        <v>248043.6</v>
      </c>
    </row>
    <row r="19" s="35" customFormat="true" ht="29" hidden="false" customHeight="false" outlineLevel="0" collapsed="false">
      <c r="A19" s="29" t="s">
        <v>96</v>
      </c>
      <c r="B19" s="30" t="s">
        <v>134</v>
      </c>
      <c r="C19" s="31" t="s">
        <v>135</v>
      </c>
      <c r="D19" s="32" t="s">
        <v>87</v>
      </c>
      <c r="E19" s="42" t="n">
        <v>0.65</v>
      </c>
      <c r="F19" s="34"/>
      <c r="G19" s="34" t="n">
        <f aca="false">E19*F19</f>
        <v>0</v>
      </c>
      <c r="H19" s="34" t="n">
        <v>0</v>
      </c>
      <c r="I19" s="34" t="n">
        <f aca="false">E19*H19</f>
        <v>0</v>
      </c>
      <c r="J19" s="34" t="n">
        <f aca="false">G19+I19</f>
        <v>0</v>
      </c>
    </row>
    <row r="20" s="28" customFormat="true" ht="38" hidden="false" customHeight="false" outlineLevel="0" collapsed="false">
      <c r="A20" s="36" t="s">
        <v>98</v>
      </c>
      <c r="B20" s="37" t="s">
        <v>643</v>
      </c>
      <c r="C20" s="38" t="s">
        <v>644</v>
      </c>
      <c r="D20" s="39" t="s">
        <v>93</v>
      </c>
      <c r="E20" s="43" t="n">
        <v>15.45</v>
      </c>
      <c r="F20" s="41"/>
      <c r="G20" s="41" t="n">
        <f aca="false">E20*F20</f>
        <v>0</v>
      </c>
      <c r="H20" s="34" t="n">
        <v>1851</v>
      </c>
      <c r="I20" s="41" t="n">
        <f aca="false">E20*H20</f>
        <v>28597.95</v>
      </c>
      <c r="J20" s="41" t="n">
        <f aca="false">G20+I20</f>
        <v>28597.95</v>
      </c>
    </row>
    <row r="21" s="28" customFormat="true" ht="38" hidden="false" customHeight="false" outlineLevel="0" collapsed="false">
      <c r="A21" s="36" t="s">
        <v>100</v>
      </c>
      <c r="B21" s="37" t="s">
        <v>645</v>
      </c>
      <c r="C21" s="38" t="s">
        <v>646</v>
      </c>
      <c r="D21" s="39" t="s">
        <v>93</v>
      </c>
      <c r="E21" s="40" t="n">
        <v>51</v>
      </c>
      <c r="F21" s="41"/>
      <c r="G21" s="41" t="n">
        <f aca="false">E21*F21</f>
        <v>0</v>
      </c>
      <c r="H21" s="34" t="n">
        <v>772</v>
      </c>
      <c r="I21" s="41" t="n">
        <f aca="false">E21*H21</f>
        <v>39372</v>
      </c>
      <c r="J21" s="41" t="n">
        <f aca="false">G21+I21</f>
        <v>39372</v>
      </c>
    </row>
    <row r="22" s="35" customFormat="true" ht="29" hidden="false" customHeight="false" outlineLevel="0" collapsed="false">
      <c r="A22" s="29" t="s">
        <v>103</v>
      </c>
      <c r="B22" s="30" t="s">
        <v>172</v>
      </c>
      <c r="C22" s="31" t="s">
        <v>173</v>
      </c>
      <c r="D22" s="32" t="s">
        <v>59</v>
      </c>
      <c r="E22" s="33" t="n">
        <v>16</v>
      </c>
      <c r="F22" s="34"/>
      <c r="G22" s="34" t="n">
        <f aca="false">E22*F22</f>
        <v>0</v>
      </c>
      <c r="H22" s="34" t="n">
        <v>0</v>
      </c>
      <c r="I22" s="34" t="n">
        <f aca="false">E22*H22</f>
        <v>0</v>
      </c>
      <c r="J22" s="34" t="n">
        <f aca="false">G22+I22</f>
        <v>0</v>
      </c>
    </row>
    <row r="23" s="28" customFormat="true" ht="29" hidden="false" customHeight="false" outlineLevel="0" collapsed="false">
      <c r="A23" s="39" t="s">
        <v>647</v>
      </c>
      <c r="B23" s="37" t="s">
        <v>648</v>
      </c>
      <c r="C23" s="38" t="s">
        <v>649</v>
      </c>
      <c r="D23" s="39" t="s">
        <v>77</v>
      </c>
      <c r="E23" s="40" t="n">
        <v>16</v>
      </c>
      <c r="F23" s="41"/>
      <c r="G23" s="41" t="n">
        <f aca="false">E23*F23</f>
        <v>0</v>
      </c>
      <c r="H23" s="34" t="n">
        <v>3085</v>
      </c>
      <c r="I23" s="41" t="n">
        <f aca="false">E23*H23</f>
        <v>49360</v>
      </c>
      <c r="J23" s="41" t="n">
        <f aca="false">G23+I23</f>
        <v>49360</v>
      </c>
    </row>
    <row r="24" s="35" customFormat="true" ht="20" hidden="false" customHeight="false" outlineLevel="0" collapsed="false">
      <c r="A24" s="29" t="s">
        <v>109</v>
      </c>
      <c r="B24" s="30" t="s">
        <v>67</v>
      </c>
      <c r="C24" s="31" t="s">
        <v>68</v>
      </c>
      <c r="D24" s="32" t="s">
        <v>59</v>
      </c>
      <c r="E24" s="33" t="n">
        <v>8</v>
      </c>
      <c r="F24" s="34"/>
      <c r="G24" s="34" t="n">
        <f aca="false">E24*F24</f>
        <v>0</v>
      </c>
      <c r="H24" s="34" t="n">
        <v>0</v>
      </c>
      <c r="I24" s="34" t="n">
        <f aca="false">E24*H24</f>
        <v>0</v>
      </c>
      <c r="J24" s="34" t="n">
        <f aca="false">G24+I24</f>
        <v>0</v>
      </c>
    </row>
    <row r="25" s="28" customFormat="true" ht="20" hidden="false" customHeight="false" outlineLevel="0" collapsed="false">
      <c r="A25" s="39" t="s">
        <v>468</v>
      </c>
      <c r="B25" s="37" t="s">
        <v>182</v>
      </c>
      <c r="C25" s="38" t="s">
        <v>185</v>
      </c>
      <c r="D25" s="39" t="s">
        <v>77</v>
      </c>
      <c r="E25" s="40" t="n">
        <v>8</v>
      </c>
      <c r="F25" s="41"/>
      <c r="G25" s="41" t="n">
        <f aca="false">E25*F25</f>
        <v>0</v>
      </c>
      <c r="H25" s="34" t="n">
        <v>30850</v>
      </c>
      <c r="I25" s="41" t="n">
        <f aca="false">E25*H25</f>
        <v>246800</v>
      </c>
      <c r="J25" s="41" t="n">
        <f aca="false">G25+I25</f>
        <v>246800</v>
      </c>
    </row>
    <row r="26" s="35" customFormat="true" ht="20" hidden="false" customHeight="false" outlineLevel="0" collapsed="false">
      <c r="A26" s="29" t="s">
        <v>113</v>
      </c>
      <c r="B26" s="30" t="s">
        <v>187</v>
      </c>
      <c r="C26" s="31" t="s">
        <v>188</v>
      </c>
      <c r="D26" s="32" t="s">
        <v>59</v>
      </c>
      <c r="E26" s="33" t="n">
        <v>23</v>
      </c>
      <c r="F26" s="34"/>
      <c r="G26" s="34" t="n">
        <f aca="false">E26*F26</f>
        <v>0</v>
      </c>
      <c r="H26" s="34" t="n">
        <v>0</v>
      </c>
      <c r="I26" s="34" t="n">
        <f aca="false">E26*H26</f>
        <v>0</v>
      </c>
      <c r="J26" s="34" t="n">
        <f aca="false">G26+I26</f>
        <v>0</v>
      </c>
    </row>
    <row r="27" s="28" customFormat="true" ht="38" hidden="false" customHeight="false" outlineLevel="0" collapsed="false">
      <c r="A27" s="36" t="s">
        <v>116</v>
      </c>
      <c r="B27" s="37" t="s">
        <v>650</v>
      </c>
      <c r="C27" s="38" t="s">
        <v>191</v>
      </c>
      <c r="D27" s="39" t="s">
        <v>77</v>
      </c>
      <c r="E27" s="40" t="n">
        <v>23</v>
      </c>
      <c r="F27" s="41"/>
      <c r="G27" s="41" t="n">
        <f aca="false">E27*F27</f>
        <v>0</v>
      </c>
      <c r="H27" s="34" t="n">
        <v>7714</v>
      </c>
      <c r="I27" s="41" t="n">
        <f aca="false">E27*H27</f>
        <v>177422</v>
      </c>
      <c r="J27" s="41" t="n">
        <f aca="false">G27+I27</f>
        <v>177422</v>
      </c>
    </row>
    <row r="28" s="35" customFormat="true" ht="20" hidden="false" customHeight="false" outlineLevel="0" collapsed="false">
      <c r="A28" s="29" t="s">
        <v>118</v>
      </c>
      <c r="B28" s="30" t="s">
        <v>200</v>
      </c>
      <c r="C28" s="31" t="s">
        <v>201</v>
      </c>
      <c r="D28" s="32" t="s">
        <v>202</v>
      </c>
      <c r="E28" s="47" t="n">
        <v>0.4275</v>
      </c>
      <c r="F28" s="34"/>
      <c r="G28" s="34" t="n">
        <f aca="false">E28*F28</f>
        <v>0</v>
      </c>
      <c r="H28" s="34" t="n">
        <v>771350</v>
      </c>
      <c r="I28" s="34" t="n">
        <f aca="false">E28*H28</f>
        <v>329752.125</v>
      </c>
      <c r="J28" s="34" t="n">
        <f aca="false">G28+I28</f>
        <v>329752.125</v>
      </c>
    </row>
    <row r="29" s="35" customFormat="true" ht="20" hidden="false" customHeight="false" outlineLevel="0" collapsed="false">
      <c r="A29" s="29" t="s">
        <v>120</v>
      </c>
      <c r="B29" s="30" t="s">
        <v>204</v>
      </c>
      <c r="C29" s="31" t="s">
        <v>205</v>
      </c>
      <c r="D29" s="32" t="s">
        <v>202</v>
      </c>
      <c r="E29" s="47" t="n">
        <v>0.4275</v>
      </c>
      <c r="F29" s="34"/>
      <c r="G29" s="34" t="n">
        <f aca="false">E29*F29</f>
        <v>0</v>
      </c>
      <c r="H29" s="34" t="n">
        <v>771350</v>
      </c>
      <c r="I29" s="34" t="n">
        <f aca="false">E29*H29</f>
        <v>329752.125</v>
      </c>
      <c r="J29" s="34" t="n">
        <f aca="false">G29+I29</f>
        <v>329752.125</v>
      </c>
    </row>
    <row r="30" s="35" customFormat="true" ht="20" hidden="false" customHeight="false" outlineLevel="0" collapsed="false">
      <c r="A30" s="29" t="s">
        <v>122</v>
      </c>
      <c r="B30" s="30" t="s">
        <v>207</v>
      </c>
      <c r="C30" s="31" t="s">
        <v>208</v>
      </c>
      <c r="D30" s="32" t="s">
        <v>87</v>
      </c>
      <c r="E30" s="42" t="n">
        <v>1.71</v>
      </c>
      <c r="F30" s="34"/>
      <c r="G30" s="34" t="n">
        <f aca="false">E30*F30</f>
        <v>0</v>
      </c>
      <c r="H30" s="34" t="n">
        <v>0</v>
      </c>
      <c r="I30" s="34" t="n">
        <f aca="false">E30*H30</f>
        <v>0</v>
      </c>
      <c r="J30" s="34" t="n">
        <f aca="false">G30+I30</f>
        <v>0</v>
      </c>
    </row>
    <row r="31" s="35" customFormat="true" ht="20" hidden="false" customHeight="false" outlineLevel="0" collapsed="false">
      <c r="A31" s="29" t="s">
        <v>124</v>
      </c>
      <c r="B31" s="30" t="s">
        <v>210</v>
      </c>
      <c r="C31" s="31" t="s">
        <v>211</v>
      </c>
      <c r="D31" s="32" t="s">
        <v>87</v>
      </c>
      <c r="E31" s="42" t="n">
        <v>2.54</v>
      </c>
      <c r="F31" s="34"/>
      <c r="G31" s="34" t="n">
        <f aca="false">E31*F31</f>
        <v>0</v>
      </c>
      <c r="H31" s="34" t="n">
        <v>0</v>
      </c>
      <c r="I31" s="34" t="n">
        <f aca="false">E31*H31</f>
        <v>0</v>
      </c>
      <c r="J31" s="34" t="n">
        <f aca="false">G31+I31</f>
        <v>0</v>
      </c>
    </row>
    <row r="32" s="28" customFormat="true" ht="38" hidden="false" customHeight="false" outlineLevel="0" collapsed="false">
      <c r="A32" s="36" t="s">
        <v>126</v>
      </c>
      <c r="B32" s="37" t="s">
        <v>651</v>
      </c>
      <c r="C32" s="38" t="s">
        <v>214</v>
      </c>
      <c r="D32" s="39" t="s">
        <v>93</v>
      </c>
      <c r="E32" s="40" t="n">
        <v>425</v>
      </c>
      <c r="F32" s="41"/>
      <c r="G32" s="41" t="n">
        <f aca="false">E32*F32</f>
        <v>0</v>
      </c>
      <c r="H32" s="34" t="n">
        <v>772</v>
      </c>
      <c r="I32" s="41" t="n">
        <f aca="false">E32*H32</f>
        <v>328100</v>
      </c>
      <c r="J32" s="41" t="n">
        <f aca="false">G32+I32</f>
        <v>328100</v>
      </c>
    </row>
    <row r="33" s="28" customFormat="true" ht="38" hidden="false" customHeight="false" outlineLevel="0" collapsed="false">
      <c r="A33" s="36" t="s">
        <v>128</v>
      </c>
      <c r="B33" s="37" t="s">
        <v>652</v>
      </c>
      <c r="C33" s="38" t="s">
        <v>217</v>
      </c>
      <c r="D33" s="39" t="s">
        <v>77</v>
      </c>
      <c r="E33" s="40" t="n">
        <v>608</v>
      </c>
      <c r="F33" s="41"/>
      <c r="G33" s="41" t="n">
        <f aca="false">E33*F33</f>
        <v>0</v>
      </c>
      <c r="H33" s="34" t="n">
        <v>159</v>
      </c>
      <c r="I33" s="41" t="n">
        <f aca="false">E33*H33</f>
        <v>96672</v>
      </c>
      <c r="J33" s="41" t="n">
        <f aca="false">G33+I33</f>
        <v>96672</v>
      </c>
    </row>
    <row r="34" s="28" customFormat="true" ht="38" hidden="false" customHeight="false" outlineLevel="0" collapsed="false">
      <c r="A34" s="36" t="s">
        <v>130</v>
      </c>
      <c r="B34" s="37" t="s">
        <v>653</v>
      </c>
      <c r="C34" s="38" t="s">
        <v>220</v>
      </c>
      <c r="D34" s="39" t="s">
        <v>77</v>
      </c>
      <c r="E34" s="40" t="n">
        <v>10</v>
      </c>
      <c r="F34" s="41"/>
      <c r="G34" s="41" t="n">
        <f aca="false">E34*F34</f>
        <v>0</v>
      </c>
      <c r="H34" s="34" t="n">
        <v>1543</v>
      </c>
      <c r="I34" s="41" t="n">
        <f aca="false">E34*H34</f>
        <v>15430</v>
      </c>
      <c r="J34" s="41" t="n">
        <f aca="false">G34+I34</f>
        <v>15430</v>
      </c>
    </row>
    <row r="35" s="35" customFormat="true" ht="20" hidden="false" customHeight="false" outlineLevel="0" collapsed="false">
      <c r="A35" s="29" t="s">
        <v>133</v>
      </c>
      <c r="B35" s="30" t="s">
        <v>479</v>
      </c>
      <c r="C35" s="31" t="s">
        <v>480</v>
      </c>
      <c r="D35" s="32" t="s">
        <v>481</v>
      </c>
      <c r="E35" s="44" t="n">
        <v>0.8</v>
      </c>
      <c r="F35" s="34"/>
      <c r="G35" s="34" t="n">
        <f aca="false">E35*F35</f>
        <v>0</v>
      </c>
      <c r="H35" s="34" t="n">
        <v>0</v>
      </c>
      <c r="I35" s="34" t="n">
        <f aca="false">E35*H35</f>
        <v>0</v>
      </c>
      <c r="J35" s="34" t="n">
        <f aca="false">G35+I35</f>
        <v>0</v>
      </c>
    </row>
    <row r="36" s="35" customFormat="true" ht="29" hidden="false" customHeight="false" outlineLevel="0" collapsed="false">
      <c r="A36" s="29" t="s">
        <v>136</v>
      </c>
      <c r="B36" s="30" t="s">
        <v>614</v>
      </c>
      <c r="C36" s="31" t="s">
        <v>615</v>
      </c>
      <c r="D36" s="32" t="s">
        <v>616</v>
      </c>
      <c r="E36" s="33" t="n">
        <v>8</v>
      </c>
      <c r="F36" s="34"/>
      <c r="G36" s="34" t="n">
        <f aca="false">E36*F36</f>
        <v>0</v>
      </c>
      <c r="H36" s="34" t="n">
        <v>0</v>
      </c>
      <c r="I36" s="34" t="n">
        <f aca="false">E36*H36</f>
        <v>0</v>
      </c>
      <c r="J36" s="34" t="n">
        <f aca="false">G36+I36</f>
        <v>0</v>
      </c>
    </row>
    <row r="37" s="28" customFormat="true" ht="38" hidden="false" customHeight="false" outlineLevel="0" collapsed="false">
      <c r="A37" s="36" t="s">
        <v>139</v>
      </c>
      <c r="B37" s="37" t="s">
        <v>654</v>
      </c>
      <c r="C37" s="38" t="s">
        <v>618</v>
      </c>
      <c r="D37" s="39" t="s">
        <v>77</v>
      </c>
      <c r="E37" s="40" t="n">
        <v>8</v>
      </c>
      <c r="F37" s="41"/>
      <c r="G37" s="41" t="n">
        <f aca="false">E37*F37</f>
        <v>0</v>
      </c>
      <c r="H37" s="34" t="n">
        <v>3085</v>
      </c>
      <c r="I37" s="41" t="n">
        <f aca="false">E37*H37</f>
        <v>24680</v>
      </c>
      <c r="J37" s="41" t="n">
        <f aca="false">G37+I37</f>
        <v>24680</v>
      </c>
    </row>
    <row r="38" s="35" customFormat="true" ht="20" hidden="false" customHeight="false" outlineLevel="0" collapsed="false">
      <c r="A38" s="29" t="s">
        <v>143</v>
      </c>
      <c r="B38" s="30" t="s">
        <v>151</v>
      </c>
      <c r="C38" s="31" t="s">
        <v>152</v>
      </c>
      <c r="D38" s="32" t="s">
        <v>153</v>
      </c>
      <c r="E38" s="33" t="n">
        <v>10</v>
      </c>
      <c r="F38" s="34"/>
      <c r="G38" s="34" t="n">
        <f aca="false">E38*F38</f>
        <v>0</v>
      </c>
      <c r="H38" s="34" t="n">
        <v>0</v>
      </c>
      <c r="I38" s="34" t="n">
        <f aca="false">E38*H38</f>
        <v>0</v>
      </c>
      <c r="J38" s="34" t="n">
        <f aca="false">G38+I38</f>
        <v>0</v>
      </c>
    </row>
    <row r="39" s="28" customFormat="true" ht="38" hidden="false" customHeight="false" outlineLevel="0" collapsed="false">
      <c r="A39" s="36" t="s">
        <v>477</v>
      </c>
      <c r="B39" s="37" t="s">
        <v>655</v>
      </c>
      <c r="C39" s="38" t="s">
        <v>538</v>
      </c>
      <c r="D39" s="39" t="s">
        <v>77</v>
      </c>
      <c r="E39" s="40" t="n">
        <v>1</v>
      </c>
      <c r="F39" s="41"/>
      <c r="G39" s="41" t="n">
        <f aca="false">E39*F39</f>
        <v>0</v>
      </c>
      <c r="H39" s="34" t="n">
        <v>1543</v>
      </c>
      <c r="I39" s="41" t="n">
        <f aca="false">E39*H39</f>
        <v>1543</v>
      </c>
      <c r="J39" s="41" t="n">
        <f aca="false">G39+I39</f>
        <v>1543</v>
      </c>
    </row>
    <row r="40" s="28" customFormat="true" ht="38" hidden="false" customHeight="false" outlineLevel="0" collapsed="false">
      <c r="A40" s="36" t="s">
        <v>150</v>
      </c>
      <c r="B40" s="37" t="s">
        <v>656</v>
      </c>
      <c r="C40" s="38" t="s">
        <v>540</v>
      </c>
      <c r="D40" s="39" t="s">
        <v>77</v>
      </c>
      <c r="E40" s="40" t="n">
        <v>1</v>
      </c>
      <c r="F40" s="41"/>
      <c r="G40" s="41" t="n">
        <f aca="false">E40*F40</f>
        <v>0</v>
      </c>
      <c r="H40" s="34" t="n">
        <v>1543</v>
      </c>
      <c r="I40" s="41" t="n">
        <f aca="false">E40*H40</f>
        <v>1543</v>
      </c>
      <c r="J40" s="41" t="n">
        <f aca="false">G40+I40</f>
        <v>1543</v>
      </c>
    </row>
    <row r="41" s="28" customFormat="true" ht="38" hidden="false" customHeight="false" outlineLevel="0" collapsed="false">
      <c r="A41" s="36" t="s">
        <v>154</v>
      </c>
      <c r="B41" s="37" t="s">
        <v>657</v>
      </c>
      <c r="C41" s="38" t="s">
        <v>542</v>
      </c>
      <c r="D41" s="39" t="s">
        <v>77</v>
      </c>
      <c r="E41" s="40" t="n">
        <v>1</v>
      </c>
      <c r="F41" s="41"/>
      <c r="G41" s="41" t="n">
        <f aca="false">E41*F41</f>
        <v>0</v>
      </c>
      <c r="H41" s="34" t="n">
        <v>14025</v>
      </c>
      <c r="I41" s="41" t="n">
        <f aca="false">E41*H41</f>
        <v>14025</v>
      </c>
      <c r="J41" s="41" t="n">
        <f aca="false">G41+I41</f>
        <v>14025</v>
      </c>
    </row>
    <row r="42" s="35" customFormat="true" ht="20" hidden="false" customHeight="false" outlineLevel="0" collapsed="false">
      <c r="A42" s="29" t="s">
        <v>157</v>
      </c>
      <c r="B42" s="30" t="s">
        <v>223</v>
      </c>
      <c r="C42" s="31" t="s">
        <v>224</v>
      </c>
      <c r="D42" s="32" t="s">
        <v>225</v>
      </c>
      <c r="E42" s="44" t="n">
        <v>3.3</v>
      </c>
      <c r="F42" s="34"/>
      <c r="G42" s="34" t="n">
        <f aca="false">E42*F42</f>
        <v>0</v>
      </c>
      <c r="H42" s="34" t="n">
        <v>0</v>
      </c>
      <c r="I42" s="34" t="n">
        <f aca="false">E42*H42</f>
        <v>0</v>
      </c>
      <c r="J42" s="34" t="n">
        <f aca="false">G42+I42</f>
        <v>0</v>
      </c>
    </row>
    <row r="43" s="28" customFormat="true" ht="38" hidden="false" customHeight="false" outlineLevel="0" collapsed="false">
      <c r="A43" s="36" t="s">
        <v>160</v>
      </c>
      <c r="B43" s="37" t="s">
        <v>227</v>
      </c>
      <c r="C43" s="38" t="s">
        <v>228</v>
      </c>
      <c r="D43" s="39" t="s">
        <v>93</v>
      </c>
      <c r="E43" s="45" t="n">
        <v>846.6</v>
      </c>
      <c r="F43" s="41"/>
      <c r="G43" s="41" t="n">
        <f aca="false">E43*F43</f>
        <v>0</v>
      </c>
      <c r="H43" s="34" t="n">
        <v>1543</v>
      </c>
      <c r="I43" s="41" t="n">
        <f aca="false">E43*H43</f>
        <v>1306303.8</v>
      </c>
      <c r="J43" s="41" t="n">
        <f aca="false">G43+I43</f>
        <v>1306303.8</v>
      </c>
    </row>
    <row r="44" s="28" customFormat="true" ht="38" hidden="false" customHeight="false" outlineLevel="0" collapsed="false">
      <c r="A44" s="36" t="s">
        <v>163</v>
      </c>
      <c r="B44" s="37" t="s">
        <v>658</v>
      </c>
      <c r="C44" s="38" t="s">
        <v>231</v>
      </c>
      <c r="D44" s="39" t="s">
        <v>77</v>
      </c>
      <c r="E44" s="40" t="n">
        <v>8</v>
      </c>
      <c r="F44" s="41"/>
      <c r="G44" s="41" t="n">
        <f aca="false">E44*F44</f>
        <v>0</v>
      </c>
      <c r="H44" s="34" t="n">
        <v>4628</v>
      </c>
      <c r="I44" s="41" t="n">
        <f aca="false">E44*H44</f>
        <v>37024</v>
      </c>
      <c r="J44" s="41" t="n">
        <f aca="false">G44+I44</f>
        <v>37024</v>
      </c>
    </row>
    <row r="45" s="28" customFormat="true" ht="38" hidden="false" customHeight="false" outlineLevel="0" collapsed="false">
      <c r="A45" s="36" t="s">
        <v>167</v>
      </c>
      <c r="B45" s="37" t="s">
        <v>658</v>
      </c>
      <c r="C45" s="38" t="s">
        <v>233</v>
      </c>
      <c r="D45" s="39" t="s">
        <v>77</v>
      </c>
      <c r="E45" s="40" t="n">
        <v>14</v>
      </c>
      <c r="F45" s="41"/>
      <c r="G45" s="41" t="n">
        <f aca="false">E45*F45</f>
        <v>0</v>
      </c>
      <c r="H45" s="34" t="n">
        <v>1543</v>
      </c>
      <c r="I45" s="41" t="n">
        <f aca="false">E45*H45</f>
        <v>21602</v>
      </c>
      <c r="J45" s="41" t="n">
        <f aca="false">G45+I45</f>
        <v>21602</v>
      </c>
    </row>
    <row r="46" s="28" customFormat="true" ht="38" hidden="false" customHeight="false" outlineLevel="0" collapsed="false">
      <c r="A46" s="36" t="s">
        <v>171</v>
      </c>
      <c r="B46" s="37" t="s">
        <v>658</v>
      </c>
      <c r="C46" s="38" t="s">
        <v>235</v>
      </c>
      <c r="D46" s="39" t="s">
        <v>77</v>
      </c>
      <c r="E46" s="40" t="n">
        <v>14</v>
      </c>
      <c r="F46" s="41"/>
      <c r="G46" s="41" t="n">
        <f aca="false">E46*F46</f>
        <v>0</v>
      </c>
      <c r="H46" s="34" t="n">
        <v>1543</v>
      </c>
      <c r="I46" s="41" t="n">
        <f aca="false">E46*H46</f>
        <v>21602</v>
      </c>
      <c r="J46" s="41" t="n">
        <f aca="false">G46+I46</f>
        <v>21602</v>
      </c>
    </row>
    <row r="47" s="35" customFormat="true" ht="20" hidden="false" customHeight="false" outlineLevel="0" collapsed="false">
      <c r="A47" s="29" t="s">
        <v>482</v>
      </c>
      <c r="B47" s="30" t="s">
        <v>237</v>
      </c>
      <c r="C47" s="31" t="s">
        <v>238</v>
      </c>
      <c r="D47" s="32" t="s">
        <v>225</v>
      </c>
      <c r="E47" s="33" t="n">
        <v>5</v>
      </c>
      <c r="F47" s="34"/>
      <c r="G47" s="34" t="n">
        <f aca="false">E47*F47</f>
        <v>0</v>
      </c>
      <c r="H47" s="34" t="n">
        <v>0</v>
      </c>
      <c r="I47" s="34" t="n">
        <f aca="false">E47*H47</f>
        <v>0</v>
      </c>
      <c r="J47" s="34" t="n">
        <f aca="false">G47+I47</f>
        <v>0</v>
      </c>
    </row>
    <row r="48" s="28" customFormat="true" ht="38" hidden="false" customHeight="false" outlineLevel="0" collapsed="false">
      <c r="A48" s="36" t="s">
        <v>177</v>
      </c>
      <c r="B48" s="37" t="s">
        <v>659</v>
      </c>
      <c r="C48" s="38" t="s">
        <v>241</v>
      </c>
      <c r="D48" s="39" t="s">
        <v>93</v>
      </c>
      <c r="E48" s="40" t="n">
        <v>515</v>
      </c>
      <c r="F48" s="41"/>
      <c r="G48" s="41" t="n">
        <f aca="false">E48*F48</f>
        <v>0</v>
      </c>
      <c r="H48" s="34" t="n">
        <v>309</v>
      </c>
      <c r="I48" s="41" t="n">
        <f aca="false">E48*H48</f>
        <v>159135</v>
      </c>
      <c r="J48" s="41" t="n">
        <f aca="false">G48+I48</f>
        <v>159135</v>
      </c>
    </row>
    <row r="49" s="28" customFormat="true" ht="38" hidden="false" customHeight="false" outlineLevel="0" collapsed="false">
      <c r="A49" s="36" t="s">
        <v>485</v>
      </c>
      <c r="B49" s="37" t="s">
        <v>660</v>
      </c>
      <c r="C49" s="38" t="s">
        <v>244</v>
      </c>
      <c r="D49" s="39" t="s">
        <v>77</v>
      </c>
      <c r="E49" s="40" t="n">
        <v>20</v>
      </c>
      <c r="F49" s="41"/>
      <c r="G49" s="41" t="n">
        <f aca="false">E49*F49</f>
        <v>0</v>
      </c>
      <c r="H49" s="34" t="n">
        <v>159</v>
      </c>
      <c r="I49" s="41" t="n">
        <f aca="false">E49*H49</f>
        <v>3180</v>
      </c>
      <c r="J49" s="41" t="n">
        <f aca="false">G49+I49</f>
        <v>3180</v>
      </c>
    </row>
    <row r="50" s="28" customFormat="true" ht="38" hidden="false" customHeight="false" outlineLevel="0" collapsed="false">
      <c r="A50" s="36" t="s">
        <v>180</v>
      </c>
      <c r="B50" s="37" t="s">
        <v>660</v>
      </c>
      <c r="C50" s="38" t="s">
        <v>246</v>
      </c>
      <c r="D50" s="39" t="s">
        <v>77</v>
      </c>
      <c r="E50" s="40" t="n">
        <v>20</v>
      </c>
      <c r="F50" s="41"/>
      <c r="G50" s="41" t="n">
        <f aca="false">E50*F50</f>
        <v>0</v>
      </c>
      <c r="H50" s="34" t="n">
        <v>159</v>
      </c>
      <c r="I50" s="41" t="n">
        <f aca="false">E50*H50</f>
        <v>3180</v>
      </c>
      <c r="J50" s="41" t="n">
        <f aca="false">G50+I50</f>
        <v>3180</v>
      </c>
    </row>
    <row r="51" s="28" customFormat="true" ht="38" hidden="false" customHeight="false" outlineLevel="0" collapsed="false">
      <c r="A51" s="36" t="s">
        <v>490</v>
      </c>
      <c r="B51" s="37" t="s">
        <v>661</v>
      </c>
      <c r="C51" s="38" t="s">
        <v>249</v>
      </c>
      <c r="D51" s="39" t="s">
        <v>77</v>
      </c>
      <c r="E51" s="40" t="n">
        <v>1000</v>
      </c>
      <c r="F51" s="41"/>
      <c r="G51" s="41" t="n">
        <f aca="false">E51*F51</f>
        <v>0</v>
      </c>
      <c r="H51" s="34" t="n">
        <v>309</v>
      </c>
      <c r="I51" s="41" t="n">
        <f aca="false">E51*H51</f>
        <v>309000</v>
      </c>
      <c r="J51" s="41" t="n">
        <f aca="false">G51+I51</f>
        <v>309000</v>
      </c>
    </row>
    <row r="52" s="28" customFormat="true" ht="38" hidden="false" customHeight="false" outlineLevel="0" collapsed="false">
      <c r="A52" s="36" t="s">
        <v>491</v>
      </c>
      <c r="B52" s="37" t="s">
        <v>661</v>
      </c>
      <c r="C52" s="38" t="s">
        <v>251</v>
      </c>
      <c r="D52" s="39" t="s">
        <v>77</v>
      </c>
      <c r="E52" s="40" t="n">
        <v>22</v>
      </c>
      <c r="F52" s="41"/>
      <c r="G52" s="41" t="n">
        <f aca="false">E52*F52</f>
        <v>0</v>
      </c>
      <c r="H52" s="34" t="n">
        <v>309</v>
      </c>
      <c r="I52" s="41" t="n">
        <f aca="false">E52*H52</f>
        <v>6798</v>
      </c>
      <c r="J52" s="41" t="n">
        <f aca="false">G52+I52</f>
        <v>6798</v>
      </c>
    </row>
    <row r="53" s="28" customFormat="true" ht="38" hidden="false" customHeight="false" outlineLevel="0" collapsed="false">
      <c r="A53" s="36" t="s">
        <v>186</v>
      </c>
      <c r="B53" s="37" t="s">
        <v>662</v>
      </c>
      <c r="C53" s="38" t="s">
        <v>254</v>
      </c>
      <c r="D53" s="39" t="s">
        <v>93</v>
      </c>
      <c r="E53" s="40" t="n">
        <v>950</v>
      </c>
      <c r="F53" s="41"/>
      <c r="G53" s="41" t="n">
        <f aca="false">E53*F53</f>
        <v>0</v>
      </c>
      <c r="H53" s="34" t="n">
        <v>309</v>
      </c>
      <c r="I53" s="41" t="n">
        <f aca="false">E53*H53</f>
        <v>293550</v>
      </c>
      <c r="J53" s="41" t="n">
        <f aca="false">G53+I53</f>
        <v>293550</v>
      </c>
    </row>
    <row r="54" s="28" customFormat="true" ht="38" hidden="false" customHeight="false" outlineLevel="0" collapsed="false">
      <c r="A54" s="36" t="s">
        <v>189</v>
      </c>
      <c r="B54" s="37" t="s">
        <v>663</v>
      </c>
      <c r="C54" s="38" t="s">
        <v>257</v>
      </c>
      <c r="D54" s="39" t="s">
        <v>77</v>
      </c>
      <c r="E54" s="40" t="n">
        <v>1900</v>
      </c>
      <c r="F54" s="41"/>
      <c r="G54" s="41" t="n">
        <f aca="false">E54*F54</f>
        <v>0</v>
      </c>
      <c r="H54" s="34" t="n">
        <v>31.9</v>
      </c>
      <c r="I54" s="41" t="n">
        <f aca="false">E54*H54</f>
        <v>60610</v>
      </c>
      <c r="J54" s="41" t="n">
        <f aca="false">G54+I54</f>
        <v>60610</v>
      </c>
    </row>
    <row r="55" s="35" customFormat="true" ht="20" hidden="false" customHeight="false" outlineLevel="0" collapsed="false">
      <c r="A55" s="29" t="s">
        <v>192</v>
      </c>
      <c r="B55" s="30" t="s">
        <v>151</v>
      </c>
      <c r="C55" s="31" t="s">
        <v>152</v>
      </c>
      <c r="D55" s="32" t="s">
        <v>153</v>
      </c>
      <c r="E55" s="33" t="n">
        <v>5</v>
      </c>
      <c r="F55" s="34"/>
      <c r="G55" s="34" t="n">
        <f aca="false">E55*F55</f>
        <v>0</v>
      </c>
      <c r="H55" s="34" t="n">
        <v>0</v>
      </c>
      <c r="I55" s="34" t="n">
        <f aca="false">E55*H55</f>
        <v>0</v>
      </c>
      <c r="J55" s="34" t="n">
        <f aca="false">G55+I55</f>
        <v>0</v>
      </c>
    </row>
    <row r="56" s="28" customFormat="true" ht="38" hidden="false" customHeight="false" outlineLevel="0" collapsed="false">
      <c r="A56" s="36" t="s">
        <v>492</v>
      </c>
      <c r="B56" s="37" t="s">
        <v>664</v>
      </c>
      <c r="C56" s="38" t="s">
        <v>665</v>
      </c>
      <c r="D56" s="39" t="s">
        <v>77</v>
      </c>
      <c r="E56" s="40" t="n">
        <v>5</v>
      </c>
      <c r="F56" s="41"/>
      <c r="G56" s="41" t="n">
        <f aca="false">E56*F56</f>
        <v>0</v>
      </c>
      <c r="H56" s="34" t="n">
        <v>1543</v>
      </c>
      <c r="I56" s="41" t="n">
        <f aca="false">E56*H56</f>
        <v>7715</v>
      </c>
      <c r="J56" s="41" t="n">
        <f aca="false">G56+I56</f>
        <v>7715</v>
      </c>
    </row>
    <row r="57" s="35" customFormat="true" ht="13.8" hidden="false" customHeight="false" outlineLevel="0" collapsed="false">
      <c r="A57" s="29" t="s">
        <v>493</v>
      </c>
      <c r="B57" s="30" t="s">
        <v>263</v>
      </c>
      <c r="C57" s="31" t="s">
        <v>264</v>
      </c>
      <c r="D57" s="32" t="s">
        <v>87</v>
      </c>
      <c r="E57" s="44" t="n">
        <v>4.5</v>
      </c>
      <c r="F57" s="34"/>
      <c r="G57" s="34" t="n">
        <f aca="false">E57*F57</f>
        <v>0</v>
      </c>
      <c r="H57" s="34" t="n">
        <v>0</v>
      </c>
      <c r="I57" s="34" t="n">
        <f aca="false">E57*H57</f>
        <v>0</v>
      </c>
      <c r="J57" s="34" t="n">
        <f aca="false">G57+I57</f>
        <v>0</v>
      </c>
    </row>
    <row r="58" s="28" customFormat="true" ht="38" hidden="false" customHeight="false" outlineLevel="0" collapsed="false">
      <c r="A58" s="36" t="s">
        <v>199</v>
      </c>
      <c r="B58" s="37" t="s">
        <v>266</v>
      </c>
      <c r="C58" s="38" t="s">
        <v>267</v>
      </c>
      <c r="D58" s="39" t="s">
        <v>93</v>
      </c>
      <c r="E58" s="40" t="n">
        <v>450</v>
      </c>
      <c r="F58" s="41"/>
      <c r="G58" s="41" t="n">
        <f aca="false">E58*F58</f>
        <v>0</v>
      </c>
      <c r="H58" s="34" t="n">
        <v>309</v>
      </c>
      <c r="I58" s="41" t="n">
        <f aca="false">E58*H58</f>
        <v>139050</v>
      </c>
      <c r="J58" s="41" t="n">
        <f aca="false">G58+I58</f>
        <v>139050</v>
      </c>
    </row>
    <row r="59" s="35" customFormat="true" ht="29" hidden="false" customHeight="false" outlineLevel="0" collapsed="false">
      <c r="A59" s="29" t="s">
        <v>203</v>
      </c>
      <c r="B59" s="30" t="s">
        <v>270</v>
      </c>
      <c r="C59" s="31" t="s">
        <v>271</v>
      </c>
      <c r="D59" s="32" t="s">
        <v>272</v>
      </c>
      <c r="E59" s="48" t="n">
        <v>1.323062</v>
      </c>
      <c r="F59" s="34"/>
      <c r="G59" s="34" t="n">
        <f aca="false">E59*F59</f>
        <v>0</v>
      </c>
      <c r="H59" s="34" t="n">
        <v>0</v>
      </c>
      <c r="I59" s="34" t="n">
        <f aca="false">E59*H59</f>
        <v>0</v>
      </c>
      <c r="J59" s="34" t="n">
        <f aca="false">G59+I59</f>
        <v>0</v>
      </c>
    </row>
    <row r="60" s="28" customFormat="true" ht="38" hidden="false" customHeight="false" outlineLevel="0" collapsed="false">
      <c r="A60" s="36" t="s">
        <v>206</v>
      </c>
      <c r="B60" s="37" t="s">
        <v>666</v>
      </c>
      <c r="C60" s="38" t="s">
        <v>667</v>
      </c>
      <c r="D60" s="39" t="s">
        <v>77</v>
      </c>
      <c r="E60" s="55" t="n">
        <v>31.666667</v>
      </c>
      <c r="F60" s="41"/>
      <c r="G60" s="41" t="n">
        <f aca="false">E60*F60</f>
        <v>0</v>
      </c>
      <c r="H60" s="34" t="n">
        <v>4628</v>
      </c>
      <c r="I60" s="41" t="n">
        <f aca="false">E60*H60</f>
        <v>146553.334876</v>
      </c>
      <c r="J60" s="41" t="n">
        <f aca="false">G60+I60</f>
        <v>146553.334876</v>
      </c>
    </row>
    <row r="61" s="28" customFormat="true" ht="38" hidden="false" customHeight="false" outlineLevel="0" collapsed="false">
      <c r="A61" s="36" t="s">
        <v>209</v>
      </c>
      <c r="B61" s="37" t="s">
        <v>666</v>
      </c>
      <c r="C61" s="38" t="s">
        <v>668</v>
      </c>
      <c r="D61" s="39" t="s">
        <v>77</v>
      </c>
      <c r="E61" s="40" t="n">
        <v>65</v>
      </c>
      <c r="F61" s="41"/>
      <c r="G61" s="41" t="n">
        <f aca="false">E61*F61</f>
        <v>0</v>
      </c>
      <c r="H61" s="34" t="n">
        <v>309</v>
      </c>
      <c r="I61" s="41" t="n">
        <f aca="false">E61*H61</f>
        <v>20085</v>
      </c>
      <c r="J61" s="41" t="n">
        <f aca="false">G61+I61</f>
        <v>20085</v>
      </c>
    </row>
    <row r="62" s="28" customFormat="true" ht="38" hidden="false" customHeight="false" outlineLevel="0" collapsed="false">
      <c r="A62" s="36" t="s">
        <v>212</v>
      </c>
      <c r="B62" s="37" t="s">
        <v>666</v>
      </c>
      <c r="C62" s="38" t="s">
        <v>669</v>
      </c>
      <c r="D62" s="39" t="s">
        <v>77</v>
      </c>
      <c r="E62" s="40" t="n">
        <v>5</v>
      </c>
      <c r="F62" s="41"/>
      <c r="G62" s="41" t="n">
        <f aca="false">E62*F62</f>
        <v>0</v>
      </c>
      <c r="H62" s="34" t="n">
        <v>309</v>
      </c>
      <c r="I62" s="41" t="n">
        <f aca="false">E62*H62</f>
        <v>1545</v>
      </c>
      <c r="J62" s="41" t="n">
        <f aca="false">G62+I62</f>
        <v>1545</v>
      </c>
    </row>
    <row r="63" s="28" customFormat="true" ht="38" hidden="false" customHeight="false" outlineLevel="0" collapsed="false">
      <c r="A63" s="36" t="s">
        <v>215</v>
      </c>
      <c r="B63" s="37" t="s">
        <v>274</v>
      </c>
      <c r="C63" s="38" t="s">
        <v>670</v>
      </c>
      <c r="D63" s="39" t="s">
        <v>77</v>
      </c>
      <c r="E63" s="40" t="n">
        <v>5</v>
      </c>
      <c r="F63" s="41"/>
      <c r="G63" s="41" t="n">
        <f aca="false">E63*F63</f>
        <v>0</v>
      </c>
      <c r="H63" s="34" t="n">
        <v>309</v>
      </c>
      <c r="I63" s="41" t="n">
        <f aca="false">E63*H63</f>
        <v>1545</v>
      </c>
      <c r="J63" s="41" t="n">
        <f aca="false">G63+I63</f>
        <v>1545</v>
      </c>
    </row>
    <row r="64" s="28" customFormat="true" ht="38" hidden="false" customHeight="false" outlineLevel="0" collapsed="false">
      <c r="A64" s="36" t="s">
        <v>218</v>
      </c>
      <c r="B64" s="37" t="s">
        <v>379</v>
      </c>
      <c r="C64" s="38" t="s">
        <v>671</v>
      </c>
      <c r="D64" s="39" t="s">
        <v>77</v>
      </c>
      <c r="E64" s="40" t="n">
        <v>64</v>
      </c>
      <c r="F64" s="41"/>
      <c r="G64" s="41" t="n">
        <f aca="false">E64*F64</f>
        <v>0</v>
      </c>
      <c r="H64" s="34" t="n">
        <v>1543</v>
      </c>
      <c r="I64" s="41" t="n">
        <f aca="false">E64*H64</f>
        <v>98752</v>
      </c>
      <c r="J64" s="41" t="n">
        <f aca="false">G64+I64</f>
        <v>98752</v>
      </c>
    </row>
    <row r="65" s="28" customFormat="true" ht="38" hidden="false" customHeight="false" outlineLevel="0" collapsed="false">
      <c r="A65" s="36" t="s">
        <v>222</v>
      </c>
      <c r="B65" s="37" t="s">
        <v>384</v>
      </c>
      <c r="C65" s="38" t="s">
        <v>672</v>
      </c>
      <c r="D65" s="39" t="s">
        <v>77</v>
      </c>
      <c r="E65" s="40" t="n">
        <v>128</v>
      </c>
      <c r="F65" s="41"/>
      <c r="G65" s="41" t="n">
        <f aca="false">E65*F65</f>
        <v>0</v>
      </c>
      <c r="H65" s="34" t="n">
        <v>309</v>
      </c>
      <c r="I65" s="41" t="n">
        <f aca="false">E65*H65</f>
        <v>39552</v>
      </c>
      <c r="J65" s="41" t="n">
        <f aca="false">G65+I65</f>
        <v>39552</v>
      </c>
    </row>
    <row r="66" s="28" customFormat="true" ht="38" hidden="false" customHeight="false" outlineLevel="0" collapsed="false">
      <c r="A66" s="36" t="s">
        <v>226</v>
      </c>
      <c r="B66" s="37" t="s">
        <v>387</v>
      </c>
      <c r="C66" s="38" t="s">
        <v>673</v>
      </c>
      <c r="D66" s="39" t="s">
        <v>674</v>
      </c>
      <c r="E66" s="40" t="n">
        <v>900</v>
      </c>
      <c r="F66" s="41"/>
      <c r="G66" s="41" t="n">
        <f aca="false">E66*F66</f>
        <v>0</v>
      </c>
      <c r="H66" s="34" t="n">
        <v>16.5</v>
      </c>
      <c r="I66" s="41" t="n">
        <f aca="false">E66*H66</f>
        <v>14850</v>
      </c>
      <c r="J66" s="41" t="n">
        <f aca="false">G66+I66</f>
        <v>14850</v>
      </c>
    </row>
    <row r="67" s="28" customFormat="true" ht="38" hidden="false" customHeight="false" outlineLevel="0" collapsed="false">
      <c r="A67" s="36" t="s">
        <v>229</v>
      </c>
      <c r="B67" s="37" t="s">
        <v>316</v>
      </c>
      <c r="C67" s="38" t="s">
        <v>675</v>
      </c>
      <c r="D67" s="39" t="s">
        <v>674</v>
      </c>
      <c r="E67" s="40" t="n">
        <v>900</v>
      </c>
      <c r="F67" s="41"/>
      <c r="G67" s="41" t="n">
        <f aca="false">E67*F67</f>
        <v>0</v>
      </c>
      <c r="H67" s="34" t="n">
        <v>16.5</v>
      </c>
      <c r="I67" s="41" t="n">
        <f aca="false">E67*H67</f>
        <v>14850</v>
      </c>
      <c r="J67" s="41" t="n">
        <f aca="false">G67+I67</f>
        <v>14850</v>
      </c>
    </row>
    <row r="68" s="28" customFormat="true" ht="38" hidden="false" customHeight="false" outlineLevel="0" collapsed="false">
      <c r="A68" s="36" t="s">
        <v>232</v>
      </c>
      <c r="B68" s="37" t="s">
        <v>392</v>
      </c>
      <c r="C68" s="38" t="s">
        <v>676</v>
      </c>
      <c r="D68" s="39" t="s">
        <v>674</v>
      </c>
      <c r="E68" s="40" t="n">
        <v>900</v>
      </c>
      <c r="F68" s="41"/>
      <c r="G68" s="41" t="n">
        <f aca="false">E68*F68</f>
        <v>0</v>
      </c>
      <c r="H68" s="34" t="n">
        <v>16.5</v>
      </c>
      <c r="I68" s="41" t="n">
        <f aca="false">E68*H68</f>
        <v>14850</v>
      </c>
      <c r="J68" s="41" t="n">
        <f aca="false">G68+I68</f>
        <v>14850</v>
      </c>
    </row>
    <row r="69" s="28" customFormat="true" ht="38" hidden="false" customHeight="false" outlineLevel="0" collapsed="false">
      <c r="A69" s="36" t="s">
        <v>234</v>
      </c>
      <c r="B69" s="37" t="s">
        <v>387</v>
      </c>
      <c r="C69" s="38" t="s">
        <v>677</v>
      </c>
      <c r="D69" s="39" t="s">
        <v>674</v>
      </c>
      <c r="E69" s="40" t="n">
        <v>128</v>
      </c>
      <c r="F69" s="41"/>
      <c r="G69" s="41" t="n">
        <f aca="false">E69*F69</f>
        <v>0</v>
      </c>
      <c r="H69" s="34" t="n">
        <v>16.5</v>
      </c>
      <c r="I69" s="41" t="n">
        <f aca="false">E69*H69</f>
        <v>2112</v>
      </c>
      <c r="J69" s="41" t="n">
        <f aca="false">G69+I69</f>
        <v>2112</v>
      </c>
    </row>
    <row r="70" s="28" customFormat="true" ht="38" hidden="false" customHeight="false" outlineLevel="0" collapsed="false">
      <c r="A70" s="36" t="s">
        <v>236</v>
      </c>
      <c r="B70" s="37" t="s">
        <v>316</v>
      </c>
      <c r="C70" s="38" t="s">
        <v>678</v>
      </c>
      <c r="D70" s="39" t="s">
        <v>674</v>
      </c>
      <c r="E70" s="40" t="n">
        <v>128</v>
      </c>
      <c r="F70" s="41"/>
      <c r="G70" s="41" t="n">
        <f aca="false">E70*F70</f>
        <v>0</v>
      </c>
      <c r="H70" s="34" t="n">
        <v>16.5</v>
      </c>
      <c r="I70" s="41" t="n">
        <f aca="false">E70*H70</f>
        <v>2112</v>
      </c>
      <c r="J70" s="41" t="n">
        <f aca="false">G70+I70</f>
        <v>2112</v>
      </c>
    </row>
    <row r="71" s="35" customFormat="true" ht="20" hidden="false" customHeight="false" outlineLevel="0" collapsed="false">
      <c r="A71" s="29" t="s">
        <v>239</v>
      </c>
      <c r="B71" s="30" t="s">
        <v>287</v>
      </c>
      <c r="C71" s="31" t="s">
        <v>288</v>
      </c>
      <c r="D71" s="32" t="s">
        <v>74</v>
      </c>
      <c r="E71" s="44" t="n">
        <v>0.1</v>
      </c>
      <c r="F71" s="34"/>
      <c r="G71" s="34" t="n">
        <f aca="false">E71*F71</f>
        <v>0</v>
      </c>
      <c r="H71" s="34" t="n">
        <v>0</v>
      </c>
      <c r="I71" s="34" t="n">
        <f aca="false">E71*H71</f>
        <v>0</v>
      </c>
      <c r="J71" s="34" t="n">
        <f aca="false">G71+I71</f>
        <v>0</v>
      </c>
    </row>
    <row r="72" s="28" customFormat="true" ht="38" hidden="false" customHeight="false" outlineLevel="0" collapsed="false">
      <c r="A72" s="36" t="s">
        <v>242</v>
      </c>
      <c r="B72" s="37" t="s">
        <v>679</v>
      </c>
      <c r="C72" s="38" t="s">
        <v>680</v>
      </c>
      <c r="D72" s="39" t="s">
        <v>77</v>
      </c>
      <c r="E72" s="40" t="n">
        <v>10</v>
      </c>
      <c r="F72" s="41"/>
      <c r="G72" s="41" t="n">
        <f aca="false">E72*F72</f>
        <v>0</v>
      </c>
      <c r="H72" s="34" t="n">
        <v>2234</v>
      </c>
      <c r="I72" s="41" t="n">
        <f aca="false">E72*H72</f>
        <v>22340</v>
      </c>
      <c r="J72" s="41" t="n">
        <f aca="false">G72+I72</f>
        <v>22340</v>
      </c>
    </row>
    <row r="73" s="28" customFormat="true" ht="38" hidden="false" customHeight="false" outlineLevel="0" collapsed="false">
      <c r="A73" s="36" t="s">
        <v>245</v>
      </c>
      <c r="B73" s="37" t="s">
        <v>313</v>
      </c>
      <c r="C73" s="38" t="s">
        <v>314</v>
      </c>
      <c r="D73" s="39" t="s">
        <v>77</v>
      </c>
      <c r="E73" s="40" t="n">
        <v>20</v>
      </c>
      <c r="F73" s="41"/>
      <c r="G73" s="41" t="n">
        <f aca="false">E73*F73</f>
        <v>0</v>
      </c>
      <c r="H73" s="34" t="n">
        <v>1543</v>
      </c>
      <c r="I73" s="41" t="n">
        <f aca="false">E73*H73</f>
        <v>30860</v>
      </c>
      <c r="J73" s="41" t="n">
        <f aca="false">G73+I73</f>
        <v>30860</v>
      </c>
    </row>
    <row r="74" s="28" customFormat="true" ht="38" hidden="false" customHeight="false" outlineLevel="0" collapsed="false">
      <c r="A74" s="36" t="s">
        <v>247</v>
      </c>
      <c r="B74" s="37" t="s">
        <v>316</v>
      </c>
      <c r="C74" s="38" t="s">
        <v>317</v>
      </c>
      <c r="D74" s="39" t="s">
        <v>674</v>
      </c>
      <c r="E74" s="40" t="n">
        <v>20</v>
      </c>
      <c r="F74" s="41"/>
      <c r="G74" s="41" t="n">
        <f aca="false">E74*F74</f>
        <v>0</v>
      </c>
      <c r="H74" s="34" t="n">
        <v>16.5</v>
      </c>
      <c r="I74" s="41" t="n">
        <f aca="false">E74*H74</f>
        <v>330</v>
      </c>
      <c r="J74" s="41" t="n">
        <f aca="false">G74+I74</f>
        <v>330</v>
      </c>
    </row>
    <row r="75" s="28" customFormat="true" ht="38" hidden="false" customHeight="false" outlineLevel="0" collapsed="false">
      <c r="A75" s="36" t="s">
        <v>250</v>
      </c>
      <c r="B75" s="37" t="s">
        <v>319</v>
      </c>
      <c r="C75" s="38" t="s">
        <v>320</v>
      </c>
      <c r="D75" s="39" t="s">
        <v>674</v>
      </c>
      <c r="E75" s="40" t="n">
        <v>20</v>
      </c>
      <c r="F75" s="41"/>
      <c r="G75" s="41" t="n">
        <f aca="false">E75*F75</f>
        <v>0</v>
      </c>
      <c r="H75" s="34" t="n">
        <v>16.5</v>
      </c>
      <c r="I75" s="41" t="n">
        <f aca="false">E75*H75</f>
        <v>330</v>
      </c>
      <c r="J75" s="41" t="n">
        <f aca="false">G75+I75</f>
        <v>330</v>
      </c>
    </row>
    <row r="76" s="28" customFormat="true" ht="38" hidden="false" customHeight="false" outlineLevel="0" collapsed="false">
      <c r="A76" s="36" t="s">
        <v>252</v>
      </c>
      <c r="B76" s="37" t="s">
        <v>316</v>
      </c>
      <c r="C76" s="38" t="s">
        <v>322</v>
      </c>
      <c r="D76" s="39" t="s">
        <v>674</v>
      </c>
      <c r="E76" s="40" t="n">
        <v>20</v>
      </c>
      <c r="F76" s="41"/>
      <c r="G76" s="41" t="n">
        <f aca="false">E76*F76</f>
        <v>0</v>
      </c>
      <c r="H76" s="34" t="n">
        <v>16.5</v>
      </c>
      <c r="I76" s="41" t="n">
        <f aca="false">E76*H76</f>
        <v>330</v>
      </c>
      <c r="J76" s="41" t="n">
        <f aca="false">G76+I76</f>
        <v>330</v>
      </c>
    </row>
    <row r="77" s="28" customFormat="true" ht="38" hidden="false" customHeight="false" outlineLevel="0" collapsed="false">
      <c r="A77" s="36" t="s">
        <v>255</v>
      </c>
      <c r="B77" s="37" t="s">
        <v>327</v>
      </c>
      <c r="C77" s="38" t="s">
        <v>328</v>
      </c>
      <c r="D77" s="39" t="s">
        <v>77</v>
      </c>
      <c r="E77" s="40" t="n">
        <v>17</v>
      </c>
      <c r="F77" s="41"/>
      <c r="G77" s="41" t="n">
        <f aca="false">E77*F77</f>
        <v>0</v>
      </c>
      <c r="H77" s="34" t="n">
        <v>4628</v>
      </c>
      <c r="I77" s="41" t="n">
        <f aca="false">E77*H77</f>
        <v>78676</v>
      </c>
      <c r="J77" s="41" t="n">
        <f aca="false">G77+I77</f>
        <v>78676</v>
      </c>
    </row>
    <row r="78" s="35" customFormat="true" ht="13.8" hidden="false" customHeight="false" outlineLevel="0" collapsed="false">
      <c r="A78" s="29" t="s">
        <v>258</v>
      </c>
      <c r="B78" s="30" t="s">
        <v>263</v>
      </c>
      <c r="C78" s="31" t="s">
        <v>264</v>
      </c>
      <c r="D78" s="32" t="s">
        <v>87</v>
      </c>
      <c r="E78" s="42" t="n">
        <v>0.95</v>
      </c>
      <c r="F78" s="34"/>
      <c r="G78" s="34" t="n">
        <f aca="false">E78*F78</f>
        <v>0</v>
      </c>
      <c r="H78" s="34" t="n">
        <v>0</v>
      </c>
      <c r="I78" s="34" t="n">
        <f aca="false">E78*H78</f>
        <v>0</v>
      </c>
      <c r="J78" s="34" t="n">
        <f aca="false">G78+I78</f>
        <v>0</v>
      </c>
    </row>
    <row r="79" s="28" customFormat="true" ht="38" hidden="false" customHeight="false" outlineLevel="0" collapsed="false">
      <c r="A79" s="36" t="s">
        <v>259</v>
      </c>
      <c r="B79" s="37" t="s">
        <v>331</v>
      </c>
      <c r="C79" s="38" t="s">
        <v>506</v>
      </c>
      <c r="D79" s="39" t="s">
        <v>93</v>
      </c>
      <c r="E79" s="43" t="n">
        <v>97.85</v>
      </c>
      <c r="F79" s="41"/>
      <c r="G79" s="41" t="n">
        <f aca="false">E79*F79</f>
        <v>0</v>
      </c>
      <c r="H79" s="34" t="n">
        <v>159</v>
      </c>
      <c r="I79" s="41" t="n">
        <f aca="false">E79*H79</f>
        <v>15558.15</v>
      </c>
      <c r="J79" s="41" t="n">
        <f aca="false">G79+I79</f>
        <v>15558.15</v>
      </c>
    </row>
    <row r="80" s="28" customFormat="true" ht="38" hidden="false" customHeight="false" outlineLevel="0" collapsed="false">
      <c r="A80" s="36" t="s">
        <v>262</v>
      </c>
      <c r="B80" s="37" t="s">
        <v>334</v>
      </c>
      <c r="C80" s="38" t="s">
        <v>335</v>
      </c>
      <c r="D80" s="39" t="s">
        <v>336</v>
      </c>
      <c r="E80" s="40" t="n">
        <v>10</v>
      </c>
      <c r="F80" s="41"/>
      <c r="G80" s="41" t="n">
        <f aca="false">E80*F80</f>
        <v>0</v>
      </c>
      <c r="H80" s="34" t="n">
        <v>3085</v>
      </c>
      <c r="I80" s="41" t="n">
        <f aca="false">E80*H80</f>
        <v>30850</v>
      </c>
      <c r="J80" s="41" t="n">
        <f aca="false">G80+I80</f>
        <v>30850</v>
      </c>
    </row>
    <row r="81" s="28" customFormat="true" ht="38" hidden="false" customHeight="false" outlineLevel="0" collapsed="false">
      <c r="A81" s="36" t="s">
        <v>265</v>
      </c>
      <c r="B81" s="37" t="s">
        <v>446</v>
      </c>
      <c r="C81" s="38" t="s">
        <v>339</v>
      </c>
      <c r="D81" s="39" t="s">
        <v>77</v>
      </c>
      <c r="E81" s="40" t="n">
        <v>80</v>
      </c>
      <c r="F81" s="41"/>
      <c r="G81" s="41" t="n">
        <f aca="false">E81*F81</f>
        <v>0</v>
      </c>
      <c r="H81" s="34" t="n">
        <v>16.5</v>
      </c>
      <c r="I81" s="41" t="n">
        <f aca="false">E81*H81</f>
        <v>1320</v>
      </c>
      <c r="J81" s="41" t="n">
        <f aca="false">G81+I81</f>
        <v>1320</v>
      </c>
    </row>
    <row r="82" s="28" customFormat="true" ht="38" hidden="false" customHeight="false" outlineLevel="0" collapsed="false">
      <c r="A82" s="36" t="s">
        <v>269</v>
      </c>
      <c r="B82" s="37" t="s">
        <v>448</v>
      </c>
      <c r="C82" s="38" t="s">
        <v>449</v>
      </c>
      <c r="D82" s="39" t="s">
        <v>77</v>
      </c>
      <c r="E82" s="40" t="n">
        <v>80</v>
      </c>
      <c r="F82" s="41"/>
      <c r="G82" s="41" t="n">
        <f aca="false">E82*F82</f>
        <v>0</v>
      </c>
      <c r="H82" s="34" t="n">
        <v>159</v>
      </c>
      <c r="I82" s="41" t="n">
        <f aca="false">E82*H82</f>
        <v>12720</v>
      </c>
      <c r="J82" s="41" t="n">
        <f aca="false">G82+I82</f>
        <v>12720</v>
      </c>
    </row>
    <row r="83" s="28" customFormat="true" ht="38" hidden="false" customHeight="false" outlineLevel="0" collapsed="false">
      <c r="A83" s="36" t="s">
        <v>273</v>
      </c>
      <c r="B83" s="37" t="s">
        <v>415</v>
      </c>
      <c r="C83" s="38" t="s">
        <v>451</v>
      </c>
      <c r="D83" s="39" t="s">
        <v>77</v>
      </c>
      <c r="E83" s="40" t="n">
        <v>35</v>
      </c>
      <c r="F83" s="41"/>
      <c r="G83" s="41" t="n">
        <f aca="false">E83*F83</f>
        <v>0</v>
      </c>
      <c r="H83" s="34" t="n">
        <v>309</v>
      </c>
      <c r="I83" s="41" t="n">
        <f aca="false">E83*H83</f>
        <v>10815</v>
      </c>
      <c r="J83" s="41" t="n">
        <f aca="false">G83+I83</f>
        <v>10815</v>
      </c>
    </row>
    <row r="84" s="28" customFormat="true" ht="38" hidden="false" customHeight="false" outlineLevel="0" collapsed="false">
      <c r="A84" s="36" t="s">
        <v>276</v>
      </c>
      <c r="B84" s="37" t="s">
        <v>412</v>
      </c>
      <c r="C84" s="38" t="s">
        <v>453</v>
      </c>
      <c r="D84" s="39" t="s">
        <v>77</v>
      </c>
      <c r="E84" s="40" t="n">
        <v>35</v>
      </c>
      <c r="F84" s="41"/>
      <c r="G84" s="41" t="n">
        <f aca="false">E84*F84</f>
        <v>0</v>
      </c>
      <c r="H84" s="34" t="n">
        <v>309</v>
      </c>
      <c r="I84" s="41" t="n">
        <f aca="false">E84*H84</f>
        <v>10815</v>
      </c>
      <c r="J84" s="41" t="n">
        <f aca="false">G84+I84</f>
        <v>10815</v>
      </c>
    </row>
    <row r="85" s="28" customFormat="true" ht="38" hidden="false" customHeight="false" outlineLevel="0" collapsed="false">
      <c r="A85" s="36" t="s">
        <v>278</v>
      </c>
      <c r="B85" s="37" t="s">
        <v>681</v>
      </c>
      <c r="C85" s="38" t="s">
        <v>345</v>
      </c>
      <c r="D85" s="39" t="s">
        <v>674</v>
      </c>
      <c r="E85" s="40" t="n">
        <v>35</v>
      </c>
      <c r="F85" s="41"/>
      <c r="G85" s="41" t="n">
        <f aca="false">E85*F85</f>
        <v>0</v>
      </c>
      <c r="H85" s="34" t="n">
        <v>309</v>
      </c>
      <c r="I85" s="41" t="n">
        <f aca="false">E85*H85</f>
        <v>10815</v>
      </c>
      <c r="J85" s="41" t="n">
        <f aca="false">G85+I85</f>
        <v>10815</v>
      </c>
    </row>
    <row r="86" s="28" customFormat="true" ht="38" hidden="false" customHeight="false" outlineLevel="0" collapsed="false">
      <c r="A86" s="36" t="s">
        <v>280</v>
      </c>
      <c r="B86" s="37" t="s">
        <v>681</v>
      </c>
      <c r="C86" s="38" t="s">
        <v>682</v>
      </c>
      <c r="D86" s="39" t="s">
        <v>674</v>
      </c>
      <c r="E86" s="40" t="n">
        <v>70</v>
      </c>
      <c r="F86" s="41"/>
      <c r="G86" s="41" t="n">
        <f aca="false">E86*F86</f>
        <v>0</v>
      </c>
      <c r="H86" s="34" t="n">
        <v>309</v>
      </c>
      <c r="I86" s="41" t="n">
        <f aca="false">E86*H86</f>
        <v>21630</v>
      </c>
      <c r="J86" s="41" t="n">
        <f aca="false">G86+I86</f>
        <v>21630</v>
      </c>
    </row>
    <row r="87" s="28" customFormat="true" ht="38" hidden="false" customHeight="false" outlineLevel="0" collapsed="false">
      <c r="A87" s="36" t="s">
        <v>282</v>
      </c>
      <c r="B87" s="37" t="s">
        <v>681</v>
      </c>
      <c r="C87" s="38" t="s">
        <v>683</v>
      </c>
      <c r="D87" s="39" t="s">
        <v>674</v>
      </c>
      <c r="E87" s="40" t="n">
        <v>70</v>
      </c>
      <c r="F87" s="41"/>
      <c r="G87" s="41" t="n">
        <f aca="false">E87*F87</f>
        <v>0</v>
      </c>
      <c r="H87" s="34" t="n">
        <v>309</v>
      </c>
      <c r="I87" s="41" t="n">
        <f aca="false">E87*H87</f>
        <v>21630</v>
      </c>
      <c r="J87" s="41" t="n">
        <f aca="false">G87+I87</f>
        <v>21630</v>
      </c>
    </row>
    <row r="88" s="28" customFormat="true" ht="38" hidden="false" customHeight="false" outlineLevel="0" collapsed="false">
      <c r="A88" s="36" t="s">
        <v>284</v>
      </c>
      <c r="B88" s="37" t="s">
        <v>316</v>
      </c>
      <c r="C88" s="38" t="s">
        <v>352</v>
      </c>
      <c r="D88" s="39" t="s">
        <v>674</v>
      </c>
      <c r="E88" s="40" t="n">
        <v>70</v>
      </c>
      <c r="F88" s="41"/>
      <c r="G88" s="41" t="n">
        <f aca="false">E88*F88</f>
        <v>0</v>
      </c>
      <c r="H88" s="34" t="n">
        <v>16.5</v>
      </c>
      <c r="I88" s="41" t="n">
        <f aca="false">E88*H88</f>
        <v>1155</v>
      </c>
      <c r="J88" s="41" t="n">
        <f aca="false">G88+I88</f>
        <v>1155</v>
      </c>
    </row>
    <row r="89" s="35" customFormat="true" ht="29" hidden="false" customHeight="false" outlineLevel="0" collapsed="false">
      <c r="A89" s="29" t="s">
        <v>286</v>
      </c>
      <c r="B89" s="30" t="s">
        <v>270</v>
      </c>
      <c r="C89" s="31" t="s">
        <v>271</v>
      </c>
      <c r="D89" s="32" t="s">
        <v>272</v>
      </c>
      <c r="E89" s="48" t="n">
        <v>1.198702</v>
      </c>
      <c r="F89" s="34"/>
      <c r="G89" s="34" t="n">
        <f aca="false">E89*F89</f>
        <v>0</v>
      </c>
      <c r="H89" s="34" t="n">
        <v>0</v>
      </c>
      <c r="I89" s="34" t="n">
        <f aca="false">E89*H89</f>
        <v>0</v>
      </c>
      <c r="J89" s="34" t="n">
        <f aca="false">G89+I89</f>
        <v>0</v>
      </c>
    </row>
    <row r="90" s="28" customFormat="true" ht="38" hidden="false" customHeight="false" outlineLevel="0" collapsed="false">
      <c r="A90" s="36" t="s">
        <v>289</v>
      </c>
      <c r="B90" s="37" t="s">
        <v>666</v>
      </c>
      <c r="C90" s="38" t="s">
        <v>684</v>
      </c>
      <c r="D90" s="39" t="s">
        <v>674</v>
      </c>
      <c r="E90" s="55" t="n">
        <v>31.666667</v>
      </c>
      <c r="F90" s="41"/>
      <c r="G90" s="41" t="n">
        <f aca="false">E90*F90</f>
        <v>0</v>
      </c>
      <c r="H90" s="34" t="n">
        <v>4628</v>
      </c>
      <c r="I90" s="41" t="n">
        <f aca="false">E90*H90</f>
        <v>146553.334876</v>
      </c>
      <c r="J90" s="41" t="n">
        <f aca="false">G90+I90</f>
        <v>146553.334876</v>
      </c>
    </row>
    <row r="91" s="28" customFormat="true" ht="38" hidden="false" customHeight="false" outlineLevel="0" collapsed="false">
      <c r="A91" s="36" t="s">
        <v>292</v>
      </c>
      <c r="B91" s="37" t="s">
        <v>666</v>
      </c>
      <c r="C91" s="38" t="s">
        <v>685</v>
      </c>
      <c r="D91" s="39" t="s">
        <v>674</v>
      </c>
      <c r="E91" s="40" t="n">
        <v>65</v>
      </c>
      <c r="F91" s="41"/>
      <c r="G91" s="41" t="n">
        <f aca="false">E91*F91</f>
        <v>0</v>
      </c>
      <c r="H91" s="34" t="n">
        <v>309</v>
      </c>
      <c r="I91" s="41" t="n">
        <f aca="false">E91*H91</f>
        <v>20085</v>
      </c>
      <c r="J91" s="41" t="n">
        <f aca="false">G91+I91</f>
        <v>20085</v>
      </c>
    </row>
    <row r="92" s="28" customFormat="true" ht="38" hidden="false" customHeight="false" outlineLevel="0" collapsed="false">
      <c r="A92" s="36" t="s">
        <v>295</v>
      </c>
      <c r="B92" s="37" t="s">
        <v>666</v>
      </c>
      <c r="C92" s="38" t="s">
        <v>686</v>
      </c>
      <c r="D92" s="39" t="s">
        <v>674</v>
      </c>
      <c r="E92" s="40" t="n">
        <v>5</v>
      </c>
      <c r="F92" s="41"/>
      <c r="G92" s="41" t="n">
        <f aca="false">E92*F92</f>
        <v>0</v>
      </c>
      <c r="H92" s="34" t="n">
        <v>309</v>
      </c>
      <c r="I92" s="41" t="n">
        <f aca="false">E92*H92</f>
        <v>1545</v>
      </c>
      <c r="J92" s="41" t="n">
        <f aca="false">G92+I92</f>
        <v>1545</v>
      </c>
    </row>
    <row r="93" s="28" customFormat="true" ht="38" hidden="false" customHeight="false" outlineLevel="0" collapsed="false">
      <c r="A93" s="36" t="s">
        <v>298</v>
      </c>
      <c r="B93" s="37" t="s">
        <v>274</v>
      </c>
      <c r="C93" s="38" t="s">
        <v>670</v>
      </c>
      <c r="D93" s="39" t="s">
        <v>77</v>
      </c>
      <c r="E93" s="40" t="n">
        <v>5</v>
      </c>
      <c r="F93" s="41"/>
      <c r="G93" s="41" t="n">
        <f aca="false">E93*F93</f>
        <v>0</v>
      </c>
      <c r="H93" s="34" t="n">
        <v>309</v>
      </c>
      <c r="I93" s="41" t="n">
        <f aca="false">E93*H93</f>
        <v>1545</v>
      </c>
      <c r="J93" s="41" t="n">
        <f aca="false">G93+I93</f>
        <v>1545</v>
      </c>
    </row>
    <row r="94" s="28" customFormat="true" ht="38" hidden="false" customHeight="false" outlineLevel="0" collapsed="false">
      <c r="A94" s="36" t="s">
        <v>301</v>
      </c>
      <c r="B94" s="37" t="s">
        <v>379</v>
      </c>
      <c r="C94" s="38" t="s">
        <v>687</v>
      </c>
      <c r="D94" s="39" t="s">
        <v>77</v>
      </c>
      <c r="E94" s="40" t="n">
        <v>64</v>
      </c>
      <c r="F94" s="41"/>
      <c r="G94" s="41" t="n">
        <f aca="false">E94*F94</f>
        <v>0</v>
      </c>
      <c r="H94" s="34" t="n">
        <v>309</v>
      </c>
      <c r="I94" s="41" t="n">
        <f aca="false">E94*H94</f>
        <v>19776</v>
      </c>
      <c r="J94" s="41" t="n">
        <f aca="false">G94+I94</f>
        <v>19776</v>
      </c>
    </row>
    <row r="95" s="28" customFormat="true" ht="38" hidden="false" customHeight="false" outlineLevel="0" collapsed="false">
      <c r="A95" s="36" t="s">
        <v>304</v>
      </c>
      <c r="B95" s="37" t="s">
        <v>384</v>
      </c>
      <c r="C95" s="38" t="s">
        <v>672</v>
      </c>
      <c r="D95" s="39" t="s">
        <v>77</v>
      </c>
      <c r="E95" s="40" t="n">
        <v>128</v>
      </c>
      <c r="F95" s="41"/>
      <c r="G95" s="41" t="n">
        <f aca="false">E95*F95</f>
        <v>0</v>
      </c>
      <c r="H95" s="34" t="n">
        <v>309</v>
      </c>
      <c r="I95" s="41" t="n">
        <f aca="false">E95*H95</f>
        <v>39552</v>
      </c>
      <c r="J95" s="41" t="n">
        <f aca="false">G95+I95</f>
        <v>39552</v>
      </c>
    </row>
    <row r="96" s="28" customFormat="true" ht="38" hidden="false" customHeight="false" outlineLevel="0" collapsed="false">
      <c r="A96" s="36" t="s">
        <v>307</v>
      </c>
      <c r="B96" s="37" t="s">
        <v>387</v>
      </c>
      <c r="C96" s="38" t="s">
        <v>673</v>
      </c>
      <c r="D96" s="39" t="s">
        <v>674</v>
      </c>
      <c r="E96" s="40" t="n">
        <v>900</v>
      </c>
      <c r="F96" s="41"/>
      <c r="G96" s="41" t="n">
        <f aca="false">E96*F96</f>
        <v>0</v>
      </c>
      <c r="H96" s="34" t="n">
        <v>16.5</v>
      </c>
      <c r="I96" s="41" t="n">
        <f aca="false">E96*H96</f>
        <v>14850</v>
      </c>
      <c r="J96" s="41" t="n">
        <f aca="false">G96+I96</f>
        <v>14850</v>
      </c>
    </row>
    <row r="97" s="28" customFormat="true" ht="38" hidden="false" customHeight="false" outlineLevel="0" collapsed="false">
      <c r="A97" s="36" t="s">
        <v>309</v>
      </c>
      <c r="B97" s="37" t="s">
        <v>316</v>
      </c>
      <c r="C97" s="38" t="s">
        <v>675</v>
      </c>
      <c r="D97" s="39" t="s">
        <v>674</v>
      </c>
      <c r="E97" s="40" t="n">
        <v>900</v>
      </c>
      <c r="F97" s="41"/>
      <c r="G97" s="41" t="n">
        <f aca="false">E97*F97</f>
        <v>0</v>
      </c>
      <c r="H97" s="34" t="n">
        <v>16.5</v>
      </c>
      <c r="I97" s="41" t="n">
        <f aca="false">E97*H97</f>
        <v>14850</v>
      </c>
      <c r="J97" s="41" t="n">
        <f aca="false">G97+I97</f>
        <v>14850</v>
      </c>
    </row>
    <row r="98" s="28" customFormat="true" ht="38" hidden="false" customHeight="false" outlineLevel="0" collapsed="false">
      <c r="A98" s="36" t="s">
        <v>310</v>
      </c>
      <c r="B98" s="37" t="s">
        <v>392</v>
      </c>
      <c r="C98" s="38" t="s">
        <v>676</v>
      </c>
      <c r="D98" s="39" t="s">
        <v>674</v>
      </c>
      <c r="E98" s="40" t="n">
        <v>900</v>
      </c>
      <c r="F98" s="41"/>
      <c r="G98" s="41" t="n">
        <f aca="false">E98*F98</f>
        <v>0</v>
      </c>
      <c r="H98" s="34" t="n">
        <v>16.5</v>
      </c>
      <c r="I98" s="41" t="n">
        <f aca="false">E98*H98</f>
        <v>14850</v>
      </c>
      <c r="J98" s="41" t="n">
        <f aca="false">G98+I98</f>
        <v>14850</v>
      </c>
    </row>
    <row r="99" s="35" customFormat="true" ht="20" hidden="false" customHeight="false" outlineLevel="0" collapsed="false">
      <c r="A99" s="29" t="s">
        <v>312</v>
      </c>
      <c r="B99" s="30" t="s">
        <v>287</v>
      </c>
      <c r="C99" s="31" t="s">
        <v>288</v>
      </c>
      <c r="D99" s="32" t="s">
        <v>74</v>
      </c>
      <c r="E99" s="42" t="n">
        <v>0.64</v>
      </c>
      <c r="F99" s="34"/>
      <c r="G99" s="34" t="n">
        <f aca="false">E99*F99</f>
        <v>0</v>
      </c>
      <c r="H99" s="34" t="n">
        <v>0</v>
      </c>
      <c r="I99" s="34" t="n">
        <f aca="false">E99*H99</f>
        <v>0</v>
      </c>
      <c r="J99" s="34" t="n">
        <f aca="false">G99+I99</f>
        <v>0</v>
      </c>
    </row>
    <row r="100" s="28" customFormat="true" ht="38" hidden="false" customHeight="false" outlineLevel="0" collapsed="false">
      <c r="A100" s="36" t="s">
        <v>315</v>
      </c>
      <c r="B100" s="37" t="s">
        <v>679</v>
      </c>
      <c r="C100" s="38" t="s">
        <v>688</v>
      </c>
      <c r="D100" s="39" t="s">
        <v>674</v>
      </c>
      <c r="E100" s="40" t="n">
        <v>64</v>
      </c>
      <c r="F100" s="41"/>
      <c r="G100" s="41" t="n">
        <f aca="false">E100*F100</f>
        <v>0</v>
      </c>
      <c r="H100" s="34" t="n">
        <v>2234</v>
      </c>
      <c r="I100" s="41" t="n">
        <f aca="false">E100*H100</f>
        <v>142976</v>
      </c>
      <c r="J100" s="41" t="n">
        <f aca="false">G100+I100</f>
        <v>142976</v>
      </c>
    </row>
    <row r="101" s="28" customFormat="true" ht="38" hidden="false" customHeight="false" outlineLevel="0" collapsed="false">
      <c r="A101" s="36" t="s">
        <v>318</v>
      </c>
      <c r="B101" s="37" t="s">
        <v>399</v>
      </c>
      <c r="C101" s="38" t="s">
        <v>400</v>
      </c>
      <c r="D101" s="39" t="s">
        <v>674</v>
      </c>
      <c r="E101" s="40" t="n">
        <v>128</v>
      </c>
      <c r="F101" s="41"/>
      <c r="G101" s="41" t="n">
        <f aca="false">E101*F101</f>
        <v>0</v>
      </c>
      <c r="H101" s="34" t="n">
        <v>7714</v>
      </c>
      <c r="I101" s="41" t="n">
        <f aca="false">E101*H101</f>
        <v>987392</v>
      </c>
      <c r="J101" s="41" t="n">
        <f aca="false">G101+I101</f>
        <v>987392</v>
      </c>
    </row>
    <row r="102" s="28" customFormat="true" ht="38" hidden="false" customHeight="false" outlineLevel="0" collapsed="false">
      <c r="A102" s="36" t="s">
        <v>321</v>
      </c>
      <c r="B102" s="37" t="s">
        <v>316</v>
      </c>
      <c r="C102" s="38" t="s">
        <v>402</v>
      </c>
      <c r="D102" s="39" t="s">
        <v>674</v>
      </c>
      <c r="E102" s="40" t="n">
        <v>256</v>
      </c>
      <c r="F102" s="41"/>
      <c r="G102" s="41" t="n">
        <f aca="false">E102*F102</f>
        <v>0</v>
      </c>
      <c r="H102" s="34" t="n">
        <v>16.5</v>
      </c>
      <c r="I102" s="41" t="n">
        <f aca="false">E102*H102</f>
        <v>4224</v>
      </c>
      <c r="J102" s="41" t="n">
        <f aca="false">G102+I102</f>
        <v>4224</v>
      </c>
    </row>
    <row r="103" s="28" customFormat="true" ht="38" hidden="false" customHeight="false" outlineLevel="0" collapsed="false">
      <c r="A103" s="36" t="s">
        <v>323</v>
      </c>
      <c r="B103" s="37" t="s">
        <v>319</v>
      </c>
      <c r="C103" s="38" t="s">
        <v>404</v>
      </c>
      <c r="D103" s="39" t="s">
        <v>674</v>
      </c>
      <c r="E103" s="40" t="n">
        <v>256</v>
      </c>
      <c r="F103" s="41"/>
      <c r="G103" s="41" t="n">
        <f aca="false">E103*F103</f>
        <v>0</v>
      </c>
      <c r="H103" s="34" t="n">
        <v>16.5</v>
      </c>
      <c r="I103" s="41" t="n">
        <f aca="false">E103*H103</f>
        <v>4224</v>
      </c>
      <c r="J103" s="41" t="n">
        <f aca="false">G103+I103</f>
        <v>4224</v>
      </c>
    </row>
    <row r="104" s="28" customFormat="true" ht="38" hidden="false" customHeight="false" outlineLevel="0" collapsed="false">
      <c r="A104" s="36" t="s">
        <v>326</v>
      </c>
      <c r="B104" s="37" t="s">
        <v>316</v>
      </c>
      <c r="C104" s="38" t="s">
        <v>322</v>
      </c>
      <c r="D104" s="39" t="s">
        <v>674</v>
      </c>
      <c r="E104" s="40" t="n">
        <v>512</v>
      </c>
      <c r="F104" s="41"/>
      <c r="G104" s="41" t="n">
        <f aca="false">E104*F104</f>
        <v>0</v>
      </c>
      <c r="H104" s="34" t="n">
        <v>16.5</v>
      </c>
      <c r="I104" s="41" t="n">
        <f aca="false">E104*H104</f>
        <v>8448</v>
      </c>
      <c r="J104" s="41" t="n">
        <f aca="false">G104+I104</f>
        <v>8448</v>
      </c>
    </row>
    <row r="105" s="28" customFormat="true" ht="38" hidden="false" customHeight="false" outlineLevel="0" collapsed="false">
      <c r="A105" s="36" t="s">
        <v>329</v>
      </c>
      <c r="B105" s="37" t="s">
        <v>392</v>
      </c>
      <c r="C105" s="38" t="s">
        <v>407</v>
      </c>
      <c r="D105" s="39" t="s">
        <v>674</v>
      </c>
      <c r="E105" s="40" t="n">
        <v>960</v>
      </c>
      <c r="F105" s="41"/>
      <c r="G105" s="41" t="n">
        <f aca="false">E105*F105</f>
        <v>0</v>
      </c>
      <c r="H105" s="34" t="n">
        <v>16.5</v>
      </c>
      <c r="I105" s="41" t="n">
        <f aca="false">E105*H105</f>
        <v>15840</v>
      </c>
      <c r="J105" s="41" t="n">
        <f aca="false">G105+I105</f>
        <v>15840</v>
      </c>
    </row>
    <row r="106" s="35" customFormat="true" ht="20" hidden="false" customHeight="false" outlineLevel="0" collapsed="false">
      <c r="A106" s="29" t="s">
        <v>330</v>
      </c>
      <c r="B106" s="30" t="s">
        <v>287</v>
      </c>
      <c r="C106" s="31" t="s">
        <v>288</v>
      </c>
      <c r="D106" s="32" t="s">
        <v>74</v>
      </c>
      <c r="E106" s="42" t="n">
        <v>0.17</v>
      </c>
      <c r="F106" s="34"/>
      <c r="G106" s="34" t="n">
        <f aca="false">E106*F106</f>
        <v>0</v>
      </c>
      <c r="H106" s="34" t="n">
        <v>0</v>
      </c>
      <c r="I106" s="34" t="n">
        <f aca="false">E106*H106</f>
        <v>0</v>
      </c>
      <c r="J106" s="34" t="n">
        <f aca="false">G106+I106</f>
        <v>0</v>
      </c>
    </row>
    <row r="107" s="28" customFormat="true" ht="38" hidden="false" customHeight="false" outlineLevel="0" collapsed="false">
      <c r="A107" s="36" t="s">
        <v>333</v>
      </c>
      <c r="B107" s="37" t="s">
        <v>679</v>
      </c>
      <c r="C107" s="38" t="s">
        <v>430</v>
      </c>
      <c r="D107" s="39" t="s">
        <v>77</v>
      </c>
      <c r="E107" s="40" t="n">
        <v>17</v>
      </c>
      <c r="F107" s="41"/>
      <c r="G107" s="41" t="n">
        <f aca="false">E107*F107</f>
        <v>0</v>
      </c>
      <c r="H107" s="34" t="n">
        <v>3085</v>
      </c>
      <c r="I107" s="41" t="n">
        <f aca="false">E107*H107</f>
        <v>52445</v>
      </c>
      <c r="J107" s="41" t="n">
        <f aca="false">G107+I107</f>
        <v>52445</v>
      </c>
    </row>
    <row r="108" s="28" customFormat="true" ht="38" hidden="false" customHeight="false" outlineLevel="0" collapsed="false">
      <c r="A108" s="36" t="s">
        <v>337</v>
      </c>
      <c r="B108" s="37" t="s">
        <v>313</v>
      </c>
      <c r="C108" s="38" t="s">
        <v>314</v>
      </c>
      <c r="D108" s="39" t="s">
        <v>77</v>
      </c>
      <c r="E108" s="40" t="n">
        <v>34</v>
      </c>
      <c r="F108" s="41"/>
      <c r="G108" s="41" t="n">
        <f aca="false">E108*F108</f>
        <v>0</v>
      </c>
      <c r="H108" s="34" t="n">
        <v>1543</v>
      </c>
      <c r="I108" s="41" t="n">
        <f aca="false">E108*H108</f>
        <v>52462</v>
      </c>
      <c r="J108" s="41" t="n">
        <f aca="false">G108+I108</f>
        <v>52462</v>
      </c>
    </row>
    <row r="109" s="28" customFormat="true" ht="38" hidden="false" customHeight="false" outlineLevel="0" collapsed="false">
      <c r="A109" s="36" t="s">
        <v>340</v>
      </c>
      <c r="B109" s="37" t="s">
        <v>316</v>
      </c>
      <c r="C109" s="38" t="s">
        <v>317</v>
      </c>
      <c r="D109" s="39" t="s">
        <v>674</v>
      </c>
      <c r="E109" s="40" t="n">
        <v>34</v>
      </c>
      <c r="F109" s="41"/>
      <c r="G109" s="41" t="n">
        <f aca="false">E109*F109</f>
        <v>0</v>
      </c>
      <c r="H109" s="34" t="n">
        <v>16.5</v>
      </c>
      <c r="I109" s="41" t="n">
        <f aca="false">E109*H109</f>
        <v>561</v>
      </c>
      <c r="J109" s="41" t="n">
        <f aca="false">G109+I109</f>
        <v>561</v>
      </c>
    </row>
    <row r="110" s="28" customFormat="true" ht="38" hidden="false" customHeight="false" outlineLevel="0" collapsed="false">
      <c r="A110" s="36" t="s">
        <v>343</v>
      </c>
      <c r="B110" s="37" t="s">
        <v>319</v>
      </c>
      <c r="C110" s="38" t="s">
        <v>320</v>
      </c>
      <c r="D110" s="39" t="s">
        <v>674</v>
      </c>
      <c r="E110" s="40" t="n">
        <v>34</v>
      </c>
      <c r="F110" s="41"/>
      <c r="G110" s="41" t="n">
        <f aca="false">E110*F110</f>
        <v>0</v>
      </c>
      <c r="H110" s="34" t="n">
        <v>16.5</v>
      </c>
      <c r="I110" s="41" t="n">
        <f aca="false">E110*H110</f>
        <v>561</v>
      </c>
      <c r="J110" s="41" t="n">
        <f aca="false">G110+I110</f>
        <v>561</v>
      </c>
    </row>
    <row r="111" s="28" customFormat="true" ht="38" hidden="false" customHeight="false" outlineLevel="0" collapsed="false">
      <c r="A111" s="36" t="s">
        <v>346</v>
      </c>
      <c r="B111" s="37" t="s">
        <v>316</v>
      </c>
      <c r="C111" s="38" t="s">
        <v>322</v>
      </c>
      <c r="D111" s="39" t="s">
        <v>674</v>
      </c>
      <c r="E111" s="40" t="n">
        <v>34</v>
      </c>
      <c r="F111" s="41"/>
      <c r="G111" s="41" t="n">
        <f aca="false">E111*F111</f>
        <v>0</v>
      </c>
      <c r="H111" s="34" t="n">
        <v>16.5</v>
      </c>
      <c r="I111" s="41" t="n">
        <f aca="false">E111*H111</f>
        <v>561</v>
      </c>
      <c r="J111" s="41" t="n">
        <f aca="false">G111+I111</f>
        <v>561</v>
      </c>
    </row>
    <row r="112" s="35" customFormat="true" ht="13.8" hidden="false" customHeight="false" outlineLevel="0" collapsed="false">
      <c r="A112" s="29" t="s">
        <v>348</v>
      </c>
      <c r="B112" s="30" t="s">
        <v>263</v>
      </c>
      <c r="C112" s="31" t="s">
        <v>264</v>
      </c>
      <c r="D112" s="32" t="s">
        <v>87</v>
      </c>
      <c r="E112" s="42" t="n">
        <v>1.05</v>
      </c>
      <c r="F112" s="34"/>
      <c r="G112" s="34" t="n">
        <f aca="false">E112*F112</f>
        <v>0</v>
      </c>
      <c r="H112" s="34" t="n">
        <v>0</v>
      </c>
      <c r="I112" s="34" t="n">
        <f aca="false">E112*H112</f>
        <v>0</v>
      </c>
      <c r="J112" s="34" t="n">
        <f aca="false">G112+I112</f>
        <v>0</v>
      </c>
    </row>
    <row r="113" s="28" customFormat="true" ht="38" hidden="false" customHeight="false" outlineLevel="0" collapsed="false">
      <c r="A113" s="36" t="s">
        <v>350</v>
      </c>
      <c r="B113" s="37" t="s">
        <v>266</v>
      </c>
      <c r="C113" s="38" t="s">
        <v>437</v>
      </c>
      <c r="D113" s="39" t="s">
        <v>93</v>
      </c>
      <c r="E113" s="43" t="n">
        <v>108.15</v>
      </c>
      <c r="F113" s="41"/>
      <c r="G113" s="41" t="n">
        <f aca="false">E113*F113</f>
        <v>0</v>
      </c>
      <c r="H113" s="34" t="n">
        <v>159</v>
      </c>
      <c r="I113" s="41" t="n">
        <f aca="false">E113*H113</f>
        <v>17195.85</v>
      </c>
      <c r="J113" s="41" t="n">
        <f aca="false">G113+I113</f>
        <v>17195.85</v>
      </c>
    </row>
    <row r="114" s="28" customFormat="true" ht="38" hidden="false" customHeight="false" outlineLevel="0" collapsed="false">
      <c r="A114" s="36" t="s">
        <v>353</v>
      </c>
      <c r="B114" s="37" t="s">
        <v>334</v>
      </c>
      <c r="C114" s="38" t="s">
        <v>335</v>
      </c>
      <c r="D114" s="39" t="s">
        <v>336</v>
      </c>
      <c r="E114" s="40" t="n">
        <v>10</v>
      </c>
      <c r="F114" s="41"/>
      <c r="G114" s="41" t="n">
        <f aca="false">E114*F114</f>
        <v>0</v>
      </c>
      <c r="H114" s="34" t="n">
        <v>3085</v>
      </c>
      <c r="I114" s="41" t="n">
        <f aca="false">E114*H114</f>
        <v>30850</v>
      </c>
      <c r="J114" s="41" t="n">
        <f aca="false">G114+I114</f>
        <v>30850</v>
      </c>
    </row>
    <row r="115" s="28" customFormat="true" ht="38" hidden="false" customHeight="false" outlineLevel="0" collapsed="false">
      <c r="A115" s="36" t="s">
        <v>356</v>
      </c>
      <c r="B115" s="37" t="s">
        <v>446</v>
      </c>
      <c r="C115" s="38" t="s">
        <v>339</v>
      </c>
      <c r="D115" s="39" t="s">
        <v>77</v>
      </c>
      <c r="E115" s="40" t="n">
        <v>80</v>
      </c>
      <c r="F115" s="41"/>
      <c r="G115" s="41" t="n">
        <f aca="false">E115*F115</f>
        <v>0</v>
      </c>
      <c r="H115" s="34" t="n">
        <v>16.5</v>
      </c>
      <c r="I115" s="41" t="n">
        <f aca="false">E115*H115</f>
        <v>1320</v>
      </c>
      <c r="J115" s="41" t="n">
        <f aca="false">G115+I115</f>
        <v>1320</v>
      </c>
    </row>
    <row r="116" s="28" customFormat="true" ht="38" hidden="false" customHeight="false" outlineLevel="0" collapsed="false">
      <c r="A116" s="36" t="s">
        <v>360</v>
      </c>
      <c r="B116" s="37" t="s">
        <v>448</v>
      </c>
      <c r="C116" s="38" t="s">
        <v>449</v>
      </c>
      <c r="D116" s="39" t="s">
        <v>77</v>
      </c>
      <c r="E116" s="40" t="n">
        <v>80</v>
      </c>
      <c r="F116" s="41"/>
      <c r="G116" s="41" t="n">
        <f aca="false">E116*F116</f>
        <v>0</v>
      </c>
      <c r="H116" s="34" t="n">
        <v>159</v>
      </c>
      <c r="I116" s="41" t="n">
        <f aca="false">E116*H116</f>
        <v>12720</v>
      </c>
      <c r="J116" s="41" t="n">
        <f aca="false">G116+I116</f>
        <v>12720</v>
      </c>
    </row>
    <row r="117" s="28" customFormat="true" ht="38" hidden="false" customHeight="false" outlineLevel="0" collapsed="false">
      <c r="A117" s="36" t="s">
        <v>363</v>
      </c>
      <c r="B117" s="37" t="s">
        <v>415</v>
      </c>
      <c r="C117" s="38" t="s">
        <v>451</v>
      </c>
      <c r="D117" s="39" t="s">
        <v>77</v>
      </c>
      <c r="E117" s="40" t="n">
        <v>65</v>
      </c>
      <c r="F117" s="41"/>
      <c r="G117" s="41" t="n">
        <f aca="false">E117*F117</f>
        <v>0</v>
      </c>
      <c r="H117" s="34" t="n">
        <v>309</v>
      </c>
      <c r="I117" s="41" t="n">
        <f aca="false">E117*H117</f>
        <v>20085</v>
      </c>
      <c r="J117" s="41" t="n">
        <f aca="false">G117+I117</f>
        <v>20085</v>
      </c>
    </row>
    <row r="118" s="28" customFormat="true" ht="38" hidden="false" customHeight="false" outlineLevel="0" collapsed="false">
      <c r="A118" s="36" t="s">
        <v>365</v>
      </c>
      <c r="B118" s="37" t="s">
        <v>412</v>
      </c>
      <c r="C118" s="38" t="s">
        <v>453</v>
      </c>
      <c r="D118" s="39" t="s">
        <v>77</v>
      </c>
      <c r="E118" s="40" t="n">
        <v>65</v>
      </c>
      <c r="F118" s="41"/>
      <c r="G118" s="41" t="n">
        <f aca="false">E118*F118</f>
        <v>0</v>
      </c>
      <c r="H118" s="34" t="n">
        <v>309</v>
      </c>
      <c r="I118" s="41" t="n">
        <f aca="false">E118*H118</f>
        <v>20085</v>
      </c>
      <c r="J118" s="41" t="n">
        <f aca="false">G118+I118</f>
        <v>20085</v>
      </c>
    </row>
    <row r="119" s="28" customFormat="true" ht="38" hidden="false" customHeight="false" outlineLevel="0" collapsed="false">
      <c r="A119" s="36" t="s">
        <v>366</v>
      </c>
      <c r="B119" s="37" t="s">
        <v>681</v>
      </c>
      <c r="C119" s="38" t="s">
        <v>345</v>
      </c>
      <c r="D119" s="39" t="s">
        <v>674</v>
      </c>
      <c r="E119" s="40" t="n">
        <v>65</v>
      </c>
      <c r="F119" s="41"/>
      <c r="G119" s="41" t="n">
        <f aca="false">E119*F119</f>
        <v>0</v>
      </c>
      <c r="H119" s="34" t="n">
        <v>309</v>
      </c>
      <c r="I119" s="41" t="n">
        <f aca="false">E119*H119</f>
        <v>20085</v>
      </c>
      <c r="J119" s="41" t="n">
        <f aca="false">G119+I119</f>
        <v>20085</v>
      </c>
    </row>
    <row r="120" s="28" customFormat="true" ht="38" hidden="false" customHeight="false" outlineLevel="0" collapsed="false">
      <c r="A120" s="36" t="s">
        <v>369</v>
      </c>
      <c r="B120" s="37" t="s">
        <v>681</v>
      </c>
      <c r="C120" s="38" t="s">
        <v>682</v>
      </c>
      <c r="D120" s="39" t="s">
        <v>674</v>
      </c>
      <c r="E120" s="40" t="n">
        <v>130</v>
      </c>
      <c r="F120" s="41"/>
      <c r="G120" s="41" t="n">
        <f aca="false">E120*F120</f>
        <v>0</v>
      </c>
      <c r="H120" s="34" t="n">
        <v>309</v>
      </c>
      <c r="I120" s="41" t="n">
        <f aca="false">E120*H120</f>
        <v>40170</v>
      </c>
      <c r="J120" s="41" t="n">
        <f aca="false">G120+I120</f>
        <v>40170</v>
      </c>
    </row>
    <row r="121" s="28" customFormat="true" ht="38" hidden="false" customHeight="false" outlineLevel="0" collapsed="false">
      <c r="A121" s="36" t="s">
        <v>370</v>
      </c>
      <c r="B121" s="37" t="s">
        <v>681</v>
      </c>
      <c r="C121" s="38" t="s">
        <v>683</v>
      </c>
      <c r="D121" s="39" t="s">
        <v>674</v>
      </c>
      <c r="E121" s="40" t="n">
        <v>130</v>
      </c>
      <c r="F121" s="41"/>
      <c r="G121" s="41" t="n">
        <f aca="false">E121*F121</f>
        <v>0</v>
      </c>
      <c r="H121" s="34" t="n">
        <v>309</v>
      </c>
      <c r="I121" s="41" t="n">
        <f aca="false">E121*H121</f>
        <v>40170</v>
      </c>
      <c r="J121" s="41" t="n">
        <f aca="false">G121+I121</f>
        <v>40170</v>
      </c>
    </row>
    <row r="122" s="28" customFormat="true" ht="38" hidden="false" customHeight="false" outlineLevel="0" collapsed="false">
      <c r="A122" s="36" t="s">
        <v>372</v>
      </c>
      <c r="B122" s="37" t="s">
        <v>316</v>
      </c>
      <c r="C122" s="38" t="s">
        <v>352</v>
      </c>
      <c r="D122" s="39" t="s">
        <v>674</v>
      </c>
      <c r="E122" s="40" t="n">
        <v>130</v>
      </c>
      <c r="F122" s="41"/>
      <c r="G122" s="41" t="n">
        <f aca="false">E122*F122</f>
        <v>0</v>
      </c>
      <c r="H122" s="34" t="n">
        <v>16.5</v>
      </c>
      <c r="I122" s="41" t="n">
        <f aca="false">E122*H122</f>
        <v>2145</v>
      </c>
      <c r="J122" s="41" t="n">
        <f aca="false">G122+I122</f>
        <v>2145</v>
      </c>
    </row>
    <row r="123" customFormat="false" ht="10.5" hidden="false" customHeight="false" outlineLevel="0" collapsed="false">
      <c r="G123" s="34" t="n">
        <f aca="false">SUM(G3:G122)</f>
        <v>0</v>
      </c>
      <c r="H123" s="34"/>
      <c r="I123" s="34" t="n">
        <f aca="false">SUM(I3:I122)</f>
        <v>8035603.429752</v>
      </c>
      <c r="J123" s="34" t="n">
        <f aca="false">SUM(J3:J122)</f>
        <v>8035603.429752</v>
      </c>
      <c r="K123" s="62"/>
    </row>
    <row r="124" customFormat="false" ht="10.5" hidden="false" customHeight="false" outlineLevel="0" collapsed="false">
      <c r="G124" s="62"/>
      <c r="H124" s="62"/>
      <c r="I124" s="62"/>
      <c r="J124" s="62"/>
      <c r="K124" s="62"/>
    </row>
  </sheetData>
  <printOptions headings="false" gridLines="false" gridLinesSet="true" horizontalCentered="true" verticalCentered="false"/>
  <pageMargins left="0.39375" right="0.39375" top="0.354166666666667" bottom="0.314583333333333" header="0.511811023622047" footer="0.118055555555556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J123"/>
  <sheetViews>
    <sheetView showFormulas="false" showGridLines="true" showRowColHeaders="true" showZeros="true" rightToLeft="false" tabSelected="false" showOutlineSymbols="true" defaultGridColor="true" view="normal" topLeftCell="A1" colorId="64" zoomScale="141" zoomScaleNormal="141" zoomScalePageLayoutView="100" workbookViewId="0">
      <pane xSplit="0" ySplit="1" topLeftCell="A5" activePane="bottomLeft" state="frozen"/>
      <selection pane="topLeft" activeCell="A1" activeCellId="0" sqref="A1"/>
      <selection pane="bottomLeft" activeCell="H123" activeCellId="0" sqref="H123"/>
    </sheetView>
  </sheetViews>
  <sheetFormatPr defaultColWidth="9.1640625" defaultRowHeight="10.5" customHeight="true" zeroHeight="false" outlineLevelRow="0" outlineLevelCol="0"/>
  <cols>
    <col collapsed="false" customWidth="true" hidden="false" outlineLevel="0" max="1" min="1" style="20" width="8.67"/>
    <col collapsed="false" customWidth="true" hidden="false" outlineLevel="0" max="2" min="2" style="21" width="20.66"/>
    <col collapsed="false" customWidth="true" hidden="false" outlineLevel="0" max="3" min="3" style="21" width="40.67"/>
    <col collapsed="false" customWidth="true" hidden="false" outlineLevel="0" max="4" min="4" style="21" width="8.67"/>
    <col collapsed="false" customWidth="true" hidden="false" outlineLevel="0" max="5" min="5" style="20" width="8.67"/>
    <col collapsed="false" customWidth="true" hidden="false" outlineLevel="0" max="10" min="6" style="20" width="12.67"/>
    <col collapsed="false" customWidth="false" hidden="false" outlineLevel="0" max="16384" min="11" style="20" width="9.16"/>
  </cols>
  <sheetData>
    <row r="1" s="35" customFormat="true" ht="22" hidden="false" customHeight="false" outlineLevel="0" collapsed="false">
      <c r="A1" s="63" t="s">
        <v>0</v>
      </c>
      <c r="B1" s="22" t="s">
        <v>46</v>
      </c>
      <c r="C1" s="22" t="s">
        <v>47</v>
      </c>
      <c r="D1" s="23" t="s">
        <v>48</v>
      </c>
      <c r="E1" s="22" t="s">
        <v>49</v>
      </c>
      <c r="F1" s="22" t="s">
        <v>50</v>
      </c>
      <c r="G1" s="22" t="s">
        <v>51</v>
      </c>
      <c r="H1" s="22" t="s">
        <v>52</v>
      </c>
      <c r="I1" s="22" t="s">
        <v>53</v>
      </c>
      <c r="J1" s="22" t="s">
        <v>54</v>
      </c>
    </row>
    <row r="2" s="28" customFormat="true" ht="13.8" hidden="false" customHeight="false" outlineLevel="0" collapsed="false">
      <c r="A2" s="25" t="s">
        <v>462</v>
      </c>
      <c r="B2" s="26"/>
      <c r="C2" s="26"/>
      <c r="D2" s="26"/>
      <c r="E2" s="27"/>
    </row>
    <row r="3" s="35" customFormat="true" ht="29" hidden="false" customHeight="false" outlineLevel="0" collapsed="false">
      <c r="A3" s="29" t="s">
        <v>56</v>
      </c>
      <c r="B3" s="30" t="s">
        <v>72</v>
      </c>
      <c r="C3" s="31" t="s">
        <v>73</v>
      </c>
      <c r="D3" s="32" t="s">
        <v>74</v>
      </c>
      <c r="E3" s="42" t="n">
        <v>0.31</v>
      </c>
      <c r="F3" s="34"/>
      <c r="G3" s="34" t="n">
        <f aca="false">E3*F3</f>
        <v>0</v>
      </c>
      <c r="H3" s="34" t="n">
        <v>0</v>
      </c>
      <c r="I3" s="34" t="n">
        <f aca="false">E3*H3</f>
        <v>0</v>
      </c>
      <c r="J3" s="34" t="n">
        <f aca="false">G3+I3</f>
        <v>0</v>
      </c>
    </row>
    <row r="4" s="28" customFormat="true" ht="38" hidden="false" customHeight="false" outlineLevel="0" collapsed="false">
      <c r="A4" s="36" t="s">
        <v>463</v>
      </c>
      <c r="B4" s="37" t="s">
        <v>75</v>
      </c>
      <c r="C4" s="38" t="s">
        <v>78</v>
      </c>
      <c r="D4" s="39" t="s">
        <v>77</v>
      </c>
      <c r="E4" s="40" t="n">
        <v>27</v>
      </c>
      <c r="F4" s="41"/>
      <c r="G4" s="41" t="n">
        <f aca="false">E4*F4</f>
        <v>0</v>
      </c>
      <c r="H4" s="34" t="n">
        <v>4628</v>
      </c>
      <c r="I4" s="41" t="n">
        <f aca="false">E4*H4</f>
        <v>124956</v>
      </c>
      <c r="J4" s="41" t="n">
        <f aca="false">G4+I4</f>
        <v>124956</v>
      </c>
    </row>
    <row r="5" s="28" customFormat="true" ht="38" hidden="false" customHeight="false" outlineLevel="0" collapsed="false">
      <c r="A5" s="36" t="s">
        <v>464</v>
      </c>
      <c r="B5" s="37" t="s">
        <v>75</v>
      </c>
      <c r="C5" s="38" t="s">
        <v>79</v>
      </c>
      <c r="D5" s="39" t="s">
        <v>77</v>
      </c>
      <c r="E5" s="40" t="n">
        <v>4</v>
      </c>
      <c r="F5" s="41"/>
      <c r="G5" s="41" t="n">
        <f aca="false">E5*F5</f>
        <v>0</v>
      </c>
      <c r="H5" s="34" t="n">
        <v>4628</v>
      </c>
      <c r="I5" s="41" t="n">
        <f aca="false">E5*H5</f>
        <v>18512</v>
      </c>
      <c r="J5" s="41" t="n">
        <f aca="false">G5+I5</f>
        <v>18512</v>
      </c>
    </row>
    <row r="6" s="28" customFormat="true" ht="29" hidden="false" customHeight="false" outlineLevel="0" collapsed="false">
      <c r="A6" s="36" t="s">
        <v>66</v>
      </c>
      <c r="B6" s="37" t="s">
        <v>81</v>
      </c>
      <c r="C6" s="38" t="s">
        <v>82</v>
      </c>
      <c r="D6" s="39" t="s">
        <v>74</v>
      </c>
      <c r="E6" s="43" t="n">
        <v>0.13</v>
      </c>
      <c r="F6" s="41"/>
      <c r="G6" s="41" t="n">
        <f aca="false">E6*F6</f>
        <v>0</v>
      </c>
      <c r="H6" s="34" t="n">
        <v>30850</v>
      </c>
      <c r="I6" s="41" t="n">
        <f aca="false">E6*H6</f>
        <v>4010.5</v>
      </c>
      <c r="J6" s="41" t="n">
        <f aca="false">G6+I6</f>
        <v>4010.5</v>
      </c>
    </row>
    <row r="7" s="35" customFormat="true" ht="38" hidden="false" customHeight="false" outlineLevel="0" collapsed="false">
      <c r="A7" s="29" t="s">
        <v>465</v>
      </c>
      <c r="B7" s="30" t="s">
        <v>85</v>
      </c>
      <c r="C7" s="31" t="s">
        <v>86</v>
      </c>
      <c r="D7" s="32" t="s">
        <v>87</v>
      </c>
      <c r="E7" s="42" t="n">
        <v>7.45</v>
      </c>
      <c r="F7" s="34"/>
      <c r="G7" s="34" t="n">
        <f aca="false">E7*F7</f>
        <v>0</v>
      </c>
      <c r="H7" s="34" t="n">
        <v>0</v>
      </c>
      <c r="I7" s="34" t="n">
        <f aca="false">E7*H7</f>
        <v>0</v>
      </c>
      <c r="J7" s="34" t="n">
        <f aca="false">G7+I7</f>
        <v>0</v>
      </c>
    </row>
    <row r="8" s="35" customFormat="true" ht="38" hidden="false" customHeight="false" outlineLevel="0" collapsed="false">
      <c r="A8" s="29" t="s">
        <v>10</v>
      </c>
      <c r="B8" s="30" t="s">
        <v>89</v>
      </c>
      <c r="C8" s="31" t="s">
        <v>90</v>
      </c>
      <c r="D8" s="32" t="s">
        <v>87</v>
      </c>
      <c r="E8" s="44" t="n">
        <v>5.6</v>
      </c>
      <c r="F8" s="34"/>
      <c r="G8" s="34" t="n">
        <f aca="false">E8*F8</f>
        <v>0</v>
      </c>
      <c r="H8" s="34" t="n">
        <v>0</v>
      </c>
      <c r="I8" s="34" t="n">
        <f aca="false">E8*H8</f>
        <v>0</v>
      </c>
      <c r="J8" s="34" t="n">
        <f aca="false">G8+I8</f>
        <v>0</v>
      </c>
    </row>
    <row r="9" s="35" customFormat="true" ht="20" hidden="false" customHeight="false" outlineLevel="0" collapsed="false">
      <c r="A9" s="29" t="s">
        <v>15</v>
      </c>
      <c r="B9" s="30" t="s">
        <v>593</v>
      </c>
      <c r="C9" s="31" t="s">
        <v>594</v>
      </c>
      <c r="D9" s="32" t="s">
        <v>590</v>
      </c>
      <c r="E9" s="44" t="n">
        <v>0.8</v>
      </c>
      <c r="F9" s="34"/>
      <c r="G9" s="34" t="n">
        <f aca="false">E9*F9</f>
        <v>0</v>
      </c>
      <c r="H9" s="34" t="n">
        <v>61710</v>
      </c>
      <c r="I9" s="34" t="n">
        <f aca="false">E9*H9</f>
        <v>49368</v>
      </c>
      <c r="J9" s="34" t="n">
        <f aca="false">G9+I9</f>
        <v>49368</v>
      </c>
    </row>
    <row r="10" s="35" customFormat="true" ht="20" hidden="false" customHeight="false" outlineLevel="0" collapsed="false">
      <c r="A10" s="29" t="s">
        <v>20</v>
      </c>
      <c r="B10" s="30" t="s">
        <v>595</v>
      </c>
      <c r="C10" s="31" t="s">
        <v>596</v>
      </c>
      <c r="D10" s="32" t="s">
        <v>590</v>
      </c>
      <c r="E10" s="44" t="n">
        <v>0.1</v>
      </c>
      <c r="F10" s="34"/>
      <c r="G10" s="34" t="n">
        <f aca="false">E10*F10</f>
        <v>0</v>
      </c>
      <c r="H10" s="34" t="n">
        <v>61710</v>
      </c>
      <c r="I10" s="34" t="n">
        <f aca="false">E10*H10</f>
        <v>6171</v>
      </c>
      <c r="J10" s="34" t="n">
        <f aca="false">G10+I10</f>
        <v>6171</v>
      </c>
    </row>
    <row r="11" s="35" customFormat="true" ht="20" hidden="false" customHeight="false" outlineLevel="0" collapsed="false">
      <c r="A11" s="29" t="s">
        <v>25</v>
      </c>
      <c r="B11" s="30" t="s">
        <v>597</v>
      </c>
      <c r="C11" s="31" t="s">
        <v>598</v>
      </c>
      <c r="D11" s="32" t="s">
        <v>590</v>
      </c>
      <c r="E11" s="42" t="n">
        <v>0.42</v>
      </c>
      <c r="F11" s="34"/>
      <c r="G11" s="34" t="n">
        <f aca="false">E11*F11</f>
        <v>0</v>
      </c>
      <c r="H11" s="34" t="n">
        <v>30850</v>
      </c>
      <c r="I11" s="34" t="n">
        <f aca="false">E11*H11</f>
        <v>12957</v>
      </c>
      <c r="J11" s="34" t="n">
        <f aca="false">G11+I11</f>
        <v>12957</v>
      </c>
    </row>
    <row r="12" s="28" customFormat="true" ht="38" hidden="false" customHeight="false" outlineLevel="0" collapsed="false">
      <c r="A12" s="36" t="s">
        <v>30</v>
      </c>
      <c r="B12" s="37" t="s">
        <v>689</v>
      </c>
      <c r="C12" s="38" t="s">
        <v>99</v>
      </c>
      <c r="D12" s="39" t="s">
        <v>93</v>
      </c>
      <c r="E12" s="45" t="n">
        <v>550.8</v>
      </c>
      <c r="F12" s="41"/>
      <c r="G12" s="41" t="n">
        <f aca="false">E12*F12</f>
        <v>0</v>
      </c>
      <c r="H12" s="34" t="n">
        <v>1234</v>
      </c>
      <c r="I12" s="41" t="n">
        <f aca="false">E12*H12</f>
        <v>679687.2</v>
      </c>
      <c r="J12" s="41" t="n">
        <f aca="false">G12+I12</f>
        <v>679687.2</v>
      </c>
    </row>
    <row r="13" s="28" customFormat="true" ht="38" hidden="false" customHeight="false" outlineLevel="0" collapsed="false">
      <c r="A13" s="36" t="s">
        <v>34</v>
      </c>
      <c r="B13" s="37" t="s">
        <v>639</v>
      </c>
      <c r="C13" s="38" t="s">
        <v>102</v>
      </c>
      <c r="D13" s="39" t="s">
        <v>93</v>
      </c>
      <c r="E13" s="45" t="n">
        <v>147.9</v>
      </c>
      <c r="F13" s="41"/>
      <c r="G13" s="41" t="n">
        <f aca="false">E13*F13</f>
        <v>0</v>
      </c>
      <c r="H13" s="34" t="n">
        <v>1234</v>
      </c>
      <c r="I13" s="41" t="n">
        <f aca="false">E13*H13</f>
        <v>182508.6</v>
      </c>
      <c r="J13" s="41" t="n">
        <f aca="false">G13+I13</f>
        <v>182508.6</v>
      </c>
    </row>
    <row r="14" s="28" customFormat="true" ht="38" hidden="false" customHeight="false" outlineLevel="0" collapsed="false">
      <c r="A14" s="36" t="s">
        <v>38</v>
      </c>
      <c r="B14" s="37" t="s">
        <v>104</v>
      </c>
      <c r="C14" s="38" t="s">
        <v>105</v>
      </c>
      <c r="D14" s="39" t="s">
        <v>93</v>
      </c>
      <c r="E14" s="45" t="n">
        <v>5.1</v>
      </c>
      <c r="F14" s="41"/>
      <c r="G14" s="41" t="n">
        <f aca="false">E14*F14</f>
        <v>0</v>
      </c>
      <c r="H14" s="34" t="n">
        <v>772</v>
      </c>
      <c r="I14" s="41" t="n">
        <f aca="false">E14*H14</f>
        <v>3937.2</v>
      </c>
      <c r="J14" s="41" t="n">
        <f aca="false">G14+I14</f>
        <v>3937.2</v>
      </c>
    </row>
    <row r="15" s="28" customFormat="true" ht="38" hidden="false" customHeight="false" outlineLevel="0" collapsed="false">
      <c r="A15" s="36" t="s">
        <v>84</v>
      </c>
      <c r="B15" s="37" t="s">
        <v>640</v>
      </c>
      <c r="C15" s="38" t="s">
        <v>115</v>
      </c>
      <c r="D15" s="39" t="s">
        <v>93</v>
      </c>
      <c r="E15" s="45" t="n">
        <v>40.8</v>
      </c>
      <c r="F15" s="41"/>
      <c r="G15" s="41" t="n">
        <f aca="false">E15*F15</f>
        <v>0</v>
      </c>
      <c r="H15" s="34" t="n">
        <v>772</v>
      </c>
      <c r="I15" s="41" t="n">
        <f aca="false">E15*H15</f>
        <v>31497.6</v>
      </c>
      <c r="J15" s="41" t="n">
        <f aca="false">G15+I15</f>
        <v>31497.6</v>
      </c>
    </row>
    <row r="16" s="28" customFormat="true" ht="38" hidden="false" customHeight="false" outlineLevel="0" collapsed="false">
      <c r="A16" s="36" t="s">
        <v>88</v>
      </c>
      <c r="B16" s="37" t="s">
        <v>641</v>
      </c>
      <c r="C16" s="38" t="s">
        <v>117</v>
      </c>
      <c r="D16" s="39" t="s">
        <v>93</v>
      </c>
      <c r="E16" s="45" t="n">
        <v>234.6</v>
      </c>
      <c r="F16" s="41"/>
      <c r="G16" s="41" t="n">
        <f aca="false">E16*F16</f>
        <v>0</v>
      </c>
      <c r="H16" s="34" t="n">
        <v>772</v>
      </c>
      <c r="I16" s="41" t="n">
        <f aca="false">E16*H16</f>
        <v>181111.2</v>
      </c>
      <c r="J16" s="41" t="n">
        <f aca="false">G16+I16</f>
        <v>181111.2</v>
      </c>
    </row>
    <row r="17" s="28" customFormat="true" ht="38" hidden="false" customHeight="false" outlineLevel="0" collapsed="false">
      <c r="A17" s="36" t="s">
        <v>42</v>
      </c>
      <c r="B17" s="37" t="s">
        <v>107</v>
      </c>
      <c r="C17" s="38" t="s">
        <v>121</v>
      </c>
      <c r="D17" s="39" t="s">
        <v>93</v>
      </c>
      <c r="E17" s="40" t="n">
        <v>153</v>
      </c>
      <c r="F17" s="41"/>
      <c r="G17" s="41" t="n">
        <f aca="false">E17*F17</f>
        <v>0</v>
      </c>
      <c r="H17" s="34" t="n">
        <v>1234</v>
      </c>
      <c r="I17" s="41" t="n">
        <f aca="false">E17*H17</f>
        <v>188802</v>
      </c>
      <c r="J17" s="41" t="n">
        <f aca="false">G17+I17</f>
        <v>188802</v>
      </c>
    </row>
    <row r="18" s="28" customFormat="true" ht="38" hidden="false" customHeight="false" outlineLevel="0" collapsed="false">
      <c r="A18" s="36" t="s">
        <v>94</v>
      </c>
      <c r="B18" s="37" t="s">
        <v>641</v>
      </c>
      <c r="C18" s="38" t="s">
        <v>642</v>
      </c>
      <c r="D18" s="39" t="s">
        <v>93</v>
      </c>
      <c r="E18" s="45" t="n">
        <v>198.9</v>
      </c>
      <c r="F18" s="41"/>
      <c r="G18" s="41" t="n">
        <f aca="false">E18*F18</f>
        <v>0</v>
      </c>
      <c r="H18" s="34" t="n">
        <v>772</v>
      </c>
      <c r="I18" s="41" t="n">
        <f aca="false">E18*H18</f>
        <v>153550.8</v>
      </c>
      <c r="J18" s="41" t="n">
        <f aca="false">G18+I18</f>
        <v>153550.8</v>
      </c>
    </row>
    <row r="19" s="35" customFormat="true" ht="29" hidden="false" customHeight="false" outlineLevel="0" collapsed="false">
      <c r="A19" s="29" t="s">
        <v>96</v>
      </c>
      <c r="B19" s="30" t="s">
        <v>134</v>
      </c>
      <c r="C19" s="31" t="s">
        <v>135</v>
      </c>
      <c r="D19" s="32" t="s">
        <v>87</v>
      </c>
      <c r="E19" s="42" t="n">
        <v>0.65</v>
      </c>
      <c r="F19" s="34"/>
      <c r="G19" s="34" t="n">
        <f aca="false">E19*F19</f>
        <v>0</v>
      </c>
      <c r="H19" s="34" t="n">
        <v>0</v>
      </c>
      <c r="I19" s="34" t="n">
        <f aca="false">E19*H19</f>
        <v>0</v>
      </c>
      <c r="J19" s="34" t="n">
        <f aca="false">G19+I19</f>
        <v>0</v>
      </c>
    </row>
    <row r="20" s="28" customFormat="true" ht="38" hidden="false" customHeight="false" outlineLevel="0" collapsed="false">
      <c r="A20" s="36" t="s">
        <v>98</v>
      </c>
      <c r="B20" s="37" t="s">
        <v>643</v>
      </c>
      <c r="C20" s="38" t="s">
        <v>644</v>
      </c>
      <c r="D20" s="39" t="s">
        <v>93</v>
      </c>
      <c r="E20" s="43" t="n">
        <v>15.45</v>
      </c>
      <c r="F20" s="41"/>
      <c r="G20" s="41" t="n">
        <f aca="false">E20*F20</f>
        <v>0</v>
      </c>
      <c r="H20" s="34" t="n">
        <v>1851</v>
      </c>
      <c r="I20" s="41" t="n">
        <f aca="false">E20*H20</f>
        <v>28597.95</v>
      </c>
      <c r="J20" s="41" t="n">
        <f aca="false">G20+I20</f>
        <v>28597.95</v>
      </c>
    </row>
    <row r="21" s="28" customFormat="true" ht="38" hidden="false" customHeight="false" outlineLevel="0" collapsed="false">
      <c r="A21" s="36" t="s">
        <v>100</v>
      </c>
      <c r="B21" s="37" t="s">
        <v>645</v>
      </c>
      <c r="C21" s="38" t="s">
        <v>646</v>
      </c>
      <c r="D21" s="39" t="s">
        <v>93</v>
      </c>
      <c r="E21" s="40" t="n">
        <v>51</v>
      </c>
      <c r="F21" s="41"/>
      <c r="G21" s="41" t="n">
        <f aca="false">E21*F21</f>
        <v>0</v>
      </c>
      <c r="H21" s="34" t="n">
        <v>772</v>
      </c>
      <c r="I21" s="41" t="n">
        <f aca="false">E21*H21</f>
        <v>39372</v>
      </c>
      <c r="J21" s="41" t="n">
        <f aca="false">G21+I21</f>
        <v>39372</v>
      </c>
    </row>
    <row r="22" s="35" customFormat="true" ht="29" hidden="false" customHeight="false" outlineLevel="0" collapsed="false">
      <c r="A22" s="29" t="s">
        <v>103</v>
      </c>
      <c r="B22" s="30" t="s">
        <v>172</v>
      </c>
      <c r="C22" s="31" t="s">
        <v>173</v>
      </c>
      <c r="D22" s="32" t="s">
        <v>59</v>
      </c>
      <c r="E22" s="33" t="n">
        <v>16</v>
      </c>
      <c r="F22" s="34"/>
      <c r="G22" s="34" t="n">
        <f aca="false">E22*F22</f>
        <v>0</v>
      </c>
      <c r="H22" s="34" t="n">
        <v>0</v>
      </c>
      <c r="I22" s="34" t="n">
        <f aca="false">E22*H22</f>
        <v>0</v>
      </c>
      <c r="J22" s="34" t="n">
        <f aca="false">G22+I22</f>
        <v>0</v>
      </c>
    </row>
    <row r="23" s="28" customFormat="true" ht="29" hidden="false" customHeight="false" outlineLevel="0" collapsed="false">
      <c r="A23" s="39" t="s">
        <v>647</v>
      </c>
      <c r="B23" s="37" t="s">
        <v>648</v>
      </c>
      <c r="C23" s="38" t="s">
        <v>649</v>
      </c>
      <c r="D23" s="39" t="s">
        <v>77</v>
      </c>
      <c r="E23" s="40" t="n">
        <v>16</v>
      </c>
      <c r="F23" s="41"/>
      <c r="G23" s="41" t="n">
        <f aca="false">E23*F23</f>
        <v>0</v>
      </c>
      <c r="H23" s="34" t="n">
        <v>3085</v>
      </c>
      <c r="I23" s="41" t="n">
        <f aca="false">E23*H23</f>
        <v>49360</v>
      </c>
      <c r="J23" s="41" t="n">
        <f aca="false">G23+I23</f>
        <v>49360</v>
      </c>
    </row>
    <row r="24" s="35" customFormat="true" ht="20" hidden="false" customHeight="false" outlineLevel="0" collapsed="false">
      <c r="A24" s="29" t="s">
        <v>109</v>
      </c>
      <c r="B24" s="30" t="s">
        <v>67</v>
      </c>
      <c r="C24" s="31" t="s">
        <v>68</v>
      </c>
      <c r="D24" s="32" t="s">
        <v>59</v>
      </c>
      <c r="E24" s="33" t="n">
        <v>3</v>
      </c>
      <c r="F24" s="34"/>
      <c r="G24" s="34" t="n">
        <f aca="false">E24*F24</f>
        <v>0</v>
      </c>
      <c r="H24" s="34" t="n">
        <v>0</v>
      </c>
      <c r="I24" s="34" t="n">
        <f aca="false">E24*H24</f>
        <v>0</v>
      </c>
      <c r="J24" s="34" t="n">
        <f aca="false">G24+I24</f>
        <v>0</v>
      </c>
    </row>
    <row r="25" s="28" customFormat="true" ht="20" hidden="false" customHeight="false" outlineLevel="0" collapsed="false">
      <c r="A25" s="39" t="s">
        <v>468</v>
      </c>
      <c r="B25" s="37" t="s">
        <v>182</v>
      </c>
      <c r="C25" s="38" t="s">
        <v>185</v>
      </c>
      <c r="D25" s="39" t="s">
        <v>77</v>
      </c>
      <c r="E25" s="40" t="n">
        <v>3</v>
      </c>
      <c r="F25" s="41"/>
      <c r="G25" s="41" t="n">
        <f aca="false">E25*F25</f>
        <v>0</v>
      </c>
      <c r="H25" s="34" t="n">
        <v>30855</v>
      </c>
      <c r="I25" s="41" t="n">
        <f aca="false">E25*H25</f>
        <v>92565</v>
      </c>
      <c r="J25" s="41" t="n">
        <f aca="false">G25+I25</f>
        <v>92565</v>
      </c>
    </row>
    <row r="26" s="35" customFormat="true" ht="20" hidden="false" customHeight="false" outlineLevel="0" collapsed="false">
      <c r="A26" s="29" t="s">
        <v>113</v>
      </c>
      <c r="B26" s="30" t="s">
        <v>187</v>
      </c>
      <c r="C26" s="31" t="s">
        <v>188</v>
      </c>
      <c r="D26" s="32" t="s">
        <v>59</v>
      </c>
      <c r="E26" s="33" t="n">
        <v>28</v>
      </c>
      <c r="F26" s="34"/>
      <c r="G26" s="34" t="n">
        <f aca="false">E26*F26</f>
        <v>0</v>
      </c>
      <c r="H26" s="34" t="n">
        <v>0</v>
      </c>
      <c r="I26" s="34" t="n">
        <f aca="false">E26*H26</f>
        <v>0</v>
      </c>
      <c r="J26" s="34" t="n">
        <f aca="false">G26+I26</f>
        <v>0</v>
      </c>
    </row>
    <row r="27" s="28" customFormat="true" ht="38" hidden="false" customHeight="false" outlineLevel="0" collapsed="false">
      <c r="A27" s="36" t="s">
        <v>116</v>
      </c>
      <c r="B27" s="37" t="s">
        <v>650</v>
      </c>
      <c r="C27" s="38" t="s">
        <v>191</v>
      </c>
      <c r="D27" s="39" t="s">
        <v>77</v>
      </c>
      <c r="E27" s="40" t="n">
        <v>28</v>
      </c>
      <c r="F27" s="41"/>
      <c r="G27" s="41" t="n">
        <f aca="false">E27*F27</f>
        <v>0</v>
      </c>
      <c r="H27" s="34" t="n">
        <v>7714</v>
      </c>
      <c r="I27" s="41" t="n">
        <f aca="false">E27*H27</f>
        <v>215992</v>
      </c>
      <c r="J27" s="41" t="n">
        <f aca="false">G27+I27</f>
        <v>215992</v>
      </c>
    </row>
    <row r="28" s="35" customFormat="true" ht="20" hidden="false" customHeight="false" outlineLevel="0" collapsed="false">
      <c r="A28" s="29" t="s">
        <v>118</v>
      </c>
      <c r="B28" s="30" t="s">
        <v>200</v>
      </c>
      <c r="C28" s="31" t="s">
        <v>201</v>
      </c>
      <c r="D28" s="32" t="s">
        <v>202</v>
      </c>
      <c r="E28" s="47" t="n">
        <v>0.4125</v>
      </c>
      <c r="F28" s="34"/>
      <c r="G28" s="34" t="n">
        <f aca="false">E28*F28</f>
        <v>0</v>
      </c>
      <c r="H28" s="34" t="n">
        <v>771375</v>
      </c>
      <c r="I28" s="34" t="n">
        <f aca="false">E28*H28</f>
        <v>318192.1875</v>
      </c>
      <c r="J28" s="34" t="n">
        <f aca="false">G28+I28</f>
        <v>318192.1875</v>
      </c>
    </row>
    <row r="29" s="35" customFormat="true" ht="20" hidden="false" customHeight="false" outlineLevel="0" collapsed="false">
      <c r="A29" s="29" t="s">
        <v>120</v>
      </c>
      <c r="B29" s="30" t="s">
        <v>204</v>
      </c>
      <c r="C29" s="31" t="s">
        <v>205</v>
      </c>
      <c r="D29" s="32" t="s">
        <v>202</v>
      </c>
      <c r="E29" s="47" t="n">
        <v>0.4125</v>
      </c>
      <c r="F29" s="34"/>
      <c r="G29" s="34" t="n">
        <f aca="false">E29*F29</f>
        <v>0</v>
      </c>
      <c r="H29" s="34" t="n">
        <v>771375</v>
      </c>
      <c r="I29" s="34" t="n">
        <f aca="false">E29*H29</f>
        <v>318192.1875</v>
      </c>
      <c r="J29" s="34" t="n">
        <f aca="false">G29+I29</f>
        <v>318192.1875</v>
      </c>
    </row>
    <row r="30" s="35" customFormat="true" ht="20" hidden="false" customHeight="false" outlineLevel="0" collapsed="false">
      <c r="A30" s="29" t="s">
        <v>122</v>
      </c>
      <c r="B30" s="30" t="s">
        <v>207</v>
      </c>
      <c r="C30" s="31" t="s">
        <v>208</v>
      </c>
      <c r="D30" s="32" t="s">
        <v>87</v>
      </c>
      <c r="E30" s="42" t="n">
        <v>1.65</v>
      </c>
      <c r="F30" s="34"/>
      <c r="G30" s="34" t="n">
        <f aca="false">E30*F30</f>
        <v>0</v>
      </c>
      <c r="H30" s="34" t="n">
        <v>0</v>
      </c>
      <c r="I30" s="34" t="n">
        <f aca="false">E30*H30</f>
        <v>0</v>
      </c>
      <c r="J30" s="34" t="n">
        <f aca="false">G30+I30</f>
        <v>0</v>
      </c>
    </row>
    <row r="31" s="35" customFormat="true" ht="20" hidden="false" customHeight="false" outlineLevel="0" collapsed="false">
      <c r="A31" s="29" t="s">
        <v>124</v>
      </c>
      <c r="B31" s="30" t="s">
        <v>210</v>
      </c>
      <c r="C31" s="31" t="s">
        <v>211</v>
      </c>
      <c r="D31" s="32" t="s">
        <v>87</v>
      </c>
      <c r="E31" s="44" t="n">
        <v>2.5</v>
      </c>
      <c r="F31" s="34"/>
      <c r="G31" s="34" t="n">
        <f aca="false">E31*F31</f>
        <v>0</v>
      </c>
      <c r="H31" s="34" t="n">
        <v>0</v>
      </c>
      <c r="I31" s="34" t="n">
        <f aca="false">E31*H31</f>
        <v>0</v>
      </c>
      <c r="J31" s="34" t="n">
        <f aca="false">G31+I31</f>
        <v>0</v>
      </c>
    </row>
    <row r="32" s="28" customFormat="true" ht="38" hidden="false" customHeight="false" outlineLevel="0" collapsed="false">
      <c r="A32" s="36" t="s">
        <v>126</v>
      </c>
      <c r="B32" s="37" t="s">
        <v>651</v>
      </c>
      <c r="C32" s="38" t="s">
        <v>214</v>
      </c>
      <c r="D32" s="39" t="s">
        <v>93</v>
      </c>
      <c r="E32" s="40" t="n">
        <v>415</v>
      </c>
      <c r="F32" s="41"/>
      <c r="G32" s="41" t="n">
        <f aca="false">E32*F32</f>
        <v>0</v>
      </c>
      <c r="H32" s="34" t="n">
        <v>772</v>
      </c>
      <c r="I32" s="41" t="n">
        <f aca="false">E32*H32</f>
        <v>320380</v>
      </c>
      <c r="J32" s="41" t="n">
        <f aca="false">G32+I32</f>
        <v>320380</v>
      </c>
    </row>
    <row r="33" s="28" customFormat="true" ht="38" hidden="false" customHeight="false" outlineLevel="0" collapsed="false">
      <c r="A33" s="36" t="s">
        <v>128</v>
      </c>
      <c r="B33" s="37" t="s">
        <v>652</v>
      </c>
      <c r="C33" s="38" t="s">
        <v>217</v>
      </c>
      <c r="D33" s="39" t="s">
        <v>77</v>
      </c>
      <c r="E33" s="40" t="n">
        <v>593</v>
      </c>
      <c r="F33" s="41"/>
      <c r="G33" s="41" t="n">
        <f aca="false">E33*F33</f>
        <v>0</v>
      </c>
      <c r="H33" s="34" t="n">
        <v>159</v>
      </c>
      <c r="I33" s="41" t="n">
        <f aca="false">E33*H33</f>
        <v>94287</v>
      </c>
      <c r="J33" s="41" t="n">
        <f aca="false">G33+I33</f>
        <v>94287</v>
      </c>
    </row>
    <row r="34" s="28" customFormat="true" ht="38" hidden="false" customHeight="false" outlineLevel="0" collapsed="false">
      <c r="A34" s="36" t="s">
        <v>130</v>
      </c>
      <c r="B34" s="37" t="s">
        <v>653</v>
      </c>
      <c r="C34" s="38" t="s">
        <v>220</v>
      </c>
      <c r="D34" s="39" t="s">
        <v>77</v>
      </c>
      <c r="E34" s="40" t="n">
        <v>7</v>
      </c>
      <c r="F34" s="41"/>
      <c r="G34" s="41" t="n">
        <f aca="false">E34*F34</f>
        <v>0</v>
      </c>
      <c r="H34" s="34" t="n">
        <v>1543</v>
      </c>
      <c r="I34" s="41" t="n">
        <f aca="false">E34*H34</f>
        <v>10801</v>
      </c>
      <c r="J34" s="41" t="n">
        <f aca="false">G34+I34</f>
        <v>10801</v>
      </c>
    </row>
    <row r="35" s="35" customFormat="true" ht="20" hidden="false" customHeight="false" outlineLevel="0" collapsed="false">
      <c r="A35" s="29" t="s">
        <v>133</v>
      </c>
      <c r="B35" s="30" t="s">
        <v>479</v>
      </c>
      <c r="C35" s="31" t="s">
        <v>480</v>
      </c>
      <c r="D35" s="32" t="s">
        <v>481</v>
      </c>
      <c r="E35" s="44" t="n">
        <v>0.8</v>
      </c>
      <c r="F35" s="34"/>
      <c r="G35" s="34" t="n">
        <f aca="false">E35*F35</f>
        <v>0</v>
      </c>
      <c r="H35" s="34" t="n">
        <v>0</v>
      </c>
      <c r="I35" s="34" t="n">
        <f aca="false">E35*H35</f>
        <v>0</v>
      </c>
      <c r="J35" s="34" t="n">
        <f aca="false">G35+I35</f>
        <v>0</v>
      </c>
    </row>
    <row r="36" s="28" customFormat="true" ht="38" hidden="false" customHeight="false" outlineLevel="0" collapsed="false">
      <c r="A36" s="36" t="s">
        <v>136</v>
      </c>
      <c r="B36" s="37" t="s">
        <v>654</v>
      </c>
      <c r="C36" s="38" t="s">
        <v>618</v>
      </c>
      <c r="D36" s="39" t="s">
        <v>77</v>
      </c>
      <c r="E36" s="40" t="n">
        <v>8</v>
      </c>
      <c r="F36" s="41"/>
      <c r="G36" s="41" t="n">
        <f aca="false">E36*F36</f>
        <v>0</v>
      </c>
      <c r="H36" s="34" t="n">
        <v>3085</v>
      </c>
      <c r="I36" s="41" t="n">
        <f aca="false">E36*H36</f>
        <v>24680</v>
      </c>
      <c r="J36" s="41" t="n">
        <f aca="false">G36+I36</f>
        <v>24680</v>
      </c>
    </row>
    <row r="37" s="35" customFormat="true" ht="29" hidden="false" customHeight="false" outlineLevel="0" collapsed="false">
      <c r="A37" s="29" t="s">
        <v>139</v>
      </c>
      <c r="B37" s="30" t="s">
        <v>614</v>
      </c>
      <c r="C37" s="31" t="s">
        <v>615</v>
      </c>
      <c r="D37" s="32" t="s">
        <v>616</v>
      </c>
      <c r="E37" s="33" t="n">
        <v>8</v>
      </c>
      <c r="F37" s="34"/>
      <c r="G37" s="34" t="n">
        <f aca="false">E37*F37</f>
        <v>0</v>
      </c>
      <c r="H37" s="34" t="n">
        <v>0</v>
      </c>
      <c r="I37" s="34" t="n">
        <f aca="false">E37*H37</f>
        <v>0</v>
      </c>
      <c r="J37" s="34" t="n">
        <f aca="false">G37+I37</f>
        <v>0</v>
      </c>
    </row>
    <row r="38" s="35" customFormat="true" ht="20" hidden="false" customHeight="false" outlineLevel="0" collapsed="false">
      <c r="A38" s="29" t="s">
        <v>143</v>
      </c>
      <c r="B38" s="30" t="s">
        <v>151</v>
      </c>
      <c r="C38" s="31" t="s">
        <v>152</v>
      </c>
      <c r="D38" s="32" t="s">
        <v>153</v>
      </c>
      <c r="E38" s="33" t="n">
        <v>10</v>
      </c>
      <c r="F38" s="34"/>
      <c r="G38" s="34" t="n">
        <f aca="false">E38*F38</f>
        <v>0</v>
      </c>
      <c r="H38" s="34" t="n">
        <v>0</v>
      </c>
      <c r="I38" s="34" t="n">
        <f aca="false">E38*H38</f>
        <v>0</v>
      </c>
      <c r="J38" s="34" t="n">
        <f aca="false">G38+I38</f>
        <v>0</v>
      </c>
    </row>
    <row r="39" s="28" customFormat="true" ht="38" hidden="false" customHeight="false" outlineLevel="0" collapsed="false">
      <c r="A39" s="36" t="s">
        <v>477</v>
      </c>
      <c r="B39" s="37" t="s">
        <v>655</v>
      </c>
      <c r="C39" s="38" t="s">
        <v>538</v>
      </c>
      <c r="D39" s="39" t="s">
        <v>77</v>
      </c>
      <c r="E39" s="40" t="n">
        <v>1</v>
      </c>
      <c r="F39" s="41"/>
      <c r="G39" s="41" t="n">
        <f aca="false">E39*F39</f>
        <v>0</v>
      </c>
      <c r="H39" s="34" t="n">
        <v>1543</v>
      </c>
      <c r="I39" s="41" t="n">
        <f aca="false">E39*H39</f>
        <v>1543</v>
      </c>
      <c r="J39" s="41" t="n">
        <f aca="false">G39+I39</f>
        <v>1543</v>
      </c>
    </row>
    <row r="40" s="28" customFormat="true" ht="38" hidden="false" customHeight="false" outlineLevel="0" collapsed="false">
      <c r="A40" s="36" t="s">
        <v>150</v>
      </c>
      <c r="B40" s="37" t="s">
        <v>656</v>
      </c>
      <c r="C40" s="38" t="s">
        <v>540</v>
      </c>
      <c r="D40" s="39" t="s">
        <v>77</v>
      </c>
      <c r="E40" s="40" t="n">
        <v>1</v>
      </c>
      <c r="F40" s="41"/>
      <c r="G40" s="41" t="n">
        <f aca="false">E40*F40</f>
        <v>0</v>
      </c>
      <c r="H40" s="34" t="n">
        <v>1543</v>
      </c>
      <c r="I40" s="41" t="n">
        <f aca="false">E40*H40</f>
        <v>1543</v>
      </c>
      <c r="J40" s="41" t="n">
        <f aca="false">G40+I40</f>
        <v>1543</v>
      </c>
    </row>
    <row r="41" s="28" customFormat="true" ht="38" hidden="false" customHeight="false" outlineLevel="0" collapsed="false">
      <c r="A41" s="36" t="s">
        <v>154</v>
      </c>
      <c r="B41" s="37" t="s">
        <v>657</v>
      </c>
      <c r="C41" s="38" t="s">
        <v>542</v>
      </c>
      <c r="D41" s="39" t="s">
        <v>77</v>
      </c>
      <c r="E41" s="40" t="n">
        <v>1</v>
      </c>
      <c r="F41" s="41"/>
      <c r="G41" s="41" t="n">
        <f aca="false">E41*F41</f>
        <v>0</v>
      </c>
      <c r="H41" s="34" t="n">
        <v>15427</v>
      </c>
      <c r="I41" s="41" t="n">
        <f aca="false">E41*H41</f>
        <v>15427</v>
      </c>
      <c r="J41" s="41" t="n">
        <f aca="false">G41+I41</f>
        <v>15427</v>
      </c>
    </row>
    <row r="42" s="35" customFormat="true" ht="20" hidden="false" customHeight="false" outlineLevel="0" collapsed="false">
      <c r="A42" s="29" t="s">
        <v>157</v>
      </c>
      <c r="B42" s="30" t="s">
        <v>223</v>
      </c>
      <c r="C42" s="31" t="s">
        <v>224</v>
      </c>
      <c r="D42" s="32" t="s">
        <v>225</v>
      </c>
      <c r="E42" s="42" t="n">
        <v>3.25</v>
      </c>
      <c r="F42" s="34"/>
      <c r="G42" s="34" t="n">
        <f aca="false">E42*F42</f>
        <v>0</v>
      </c>
      <c r="H42" s="34" t="n">
        <v>0</v>
      </c>
      <c r="I42" s="34" t="n">
        <f aca="false">E42*H42</f>
        <v>0</v>
      </c>
      <c r="J42" s="34" t="n">
        <f aca="false">G42+I42</f>
        <v>0</v>
      </c>
    </row>
    <row r="43" s="28" customFormat="true" ht="38" hidden="false" customHeight="false" outlineLevel="0" collapsed="false">
      <c r="A43" s="36" t="s">
        <v>160</v>
      </c>
      <c r="B43" s="37" t="s">
        <v>227</v>
      </c>
      <c r="C43" s="38" t="s">
        <v>228</v>
      </c>
      <c r="D43" s="39" t="s">
        <v>93</v>
      </c>
      <c r="E43" s="45" t="n">
        <v>586.5</v>
      </c>
      <c r="F43" s="41"/>
      <c r="G43" s="41" t="n">
        <f aca="false">E43*F43</f>
        <v>0</v>
      </c>
      <c r="H43" s="34" t="n">
        <v>1543</v>
      </c>
      <c r="I43" s="41" t="n">
        <f aca="false">E43*H43</f>
        <v>904969.5</v>
      </c>
      <c r="J43" s="41" t="n">
        <f aca="false">G43+I43</f>
        <v>904969.5</v>
      </c>
    </row>
    <row r="44" s="28" customFormat="true" ht="38" hidden="false" customHeight="false" outlineLevel="0" collapsed="false">
      <c r="A44" s="36" t="s">
        <v>163</v>
      </c>
      <c r="B44" s="37" t="s">
        <v>658</v>
      </c>
      <c r="C44" s="38" t="s">
        <v>231</v>
      </c>
      <c r="D44" s="39" t="s">
        <v>77</v>
      </c>
      <c r="E44" s="40" t="n">
        <v>8</v>
      </c>
      <c r="F44" s="41"/>
      <c r="G44" s="41" t="n">
        <f aca="false">E44*F44</f>
        <v>0</v>
      </c>
      <c r="H44" s="34" t="n">
        <v>4628</v>
      </c>
      <c r="I44" s="41" t="n">
        <f aca="false">E44*H44</f>
        <v>37024</v>
      </c>
      <c r="J44" s="41" t="n">
        <f aca="false">G44+I44</f>
        <v>37024</v>
      </c>
    </row>
    <row r="45" s="28" customFormat="true" ht="38" hidden="false" customHeight="false" outlineLevel="0" collapsed="false">
      <c r="A45" s="36" t="s">
        <v>167</v>
      </c>
      <c r="B45" s="37" t="s">
        <v>658</v>
      </c>
      <c r="C45" s="38" t="s">
        <v>233</v>
      </c>
      <c r="D45" s="39" t="s">
        <v>77</v>
      </c>
      <c r="E45" s="40" t="n">
        <v>11</v>
      </c>
      <c r="F45" s="41"/>
      <c r="G45" s="41" t="n">
        <f aca="false">E45*F45</f>
        <v>0</v>
      </c>
      <c r="H45" s="34" t="n">
        <v>1543</v>
      </c>
      <c r="I45" s="41" t="n">
        <f aca="false">E45*H45</f>
        <v>16973</v>
      </c>
      <c r="J45" s="41" t="n">
        <f aca="false">G45+I45</f>
        <v>16973</v>
      </c>
    </row>
    <row r="46" s="28" customFormat="true" ht="38" hidden="false" customHeight="false" outlineLevel="0" collapsed="false">
      <c r="A46" s="36" t="s">
        <v>171</v>
      </c>
      <c r="B46" s="37" t="s">
        <v>658</v>
      </c>
      <c r="C46" s="38" t="s">
        <v>235</v>
      </c>
      <c r="D46" s="39" t="s">
        <v>77</v>
      </c>
      <c r="E46" s="40" t="n">
        <v>11</v>
      </c>
      <c r="F46" s="41"/>
      <c r="G46" s="41" t="n">
        <f aca="false">E46*F46</f>
        <v>0</v>
      </c>
      <c r="H46" s="34" t="n">
        <v>1543</v>
      </c>
      <c r="I46" s="41" t="n">
        <f aca="false">E46*H46</f>
        <v>16973</v>
      </c>
      <c r="J46" s="41" t="n">
        <f aca="false">G46+I46</f>
        <v>16973</v>
      </c>
    </row>
    <row r="47" s="35" customFormat="true" ht="20" hidden="false" customHeight="false" outlineLevel="0" collapsed="false">
      <c r="A47" s="29" t="s">
        <v>482</v>
      </c>
      <c r="B47" s="30" t="s">
        <v>237</v>
      </c>
      <c r="C47" s="31" t="s">
        <v>238</v>
      </c>
      <c r="D47" s="32" t="s">
        <v>225</v>
      </c>
      <c r="E47" s="44" t="n">
        <v>2.5</v>
      </c>
      <c r="F47" s="34"/>
      <c r="G47" s="34" t="n">
        <f aca="false">E47*F47</f>
        <v>0</v>
      </c>
      <c r="H47" s="34" t="n">
        <v>0</v>
      </c>
      <c r="I47" s="34" t="n">
        <f aca="false">E47*H47</f>
        <v>0</v>
      </c>
      <c r="J47" s="34" t="n">
        <f aca="false">G47+I47</f>
        <v>0</v>
      </c>
    </row>
    <row r="48" s="28" customFormat="true" ht="38" hidden="false" customHeight="false" outlineLevel="0" collapsed="false">
      <c r="A48" s="36" t="s">
        <v>177</v>
      </c>
      <c r="B48" s="37" t="s">
        <v>659</v>
      </c>
      <c r="C48" s="38" t="s">
        <v>241</v>
      </c>
      <c r="D48" s="39" t="s">
        <v>93</v>
      </c>
      <c r="E48" s="40" t="n">
        <v>250</v>
      </c>
      <c r="F48" s="41"/>
      <c r="G48" s="41" t="n">
        <f aca="false">E48*F48</f>
        <v>0</v>
      </c>
      <c r="H48" s="34" t="n">
        <v>309</v>
      </c>
      <c r="I48" s="41" t="n">
        <f aca="false">E48*H48</f>
        <v>77250</v>
      </c>
      <c r="J48" s="41" t="n">
        <f aca="false">G48+I48</f>
        <v>77250</v>
      </c>
    </row>
    <row r="49" s="28" customFormat="true" ht="38" hidden="false" customHeight="false" outlineLevel="0" collapsed="false">
      <c r="A49" s="36" t="s">
        <v>485</v>
      </c>
      <c r="B49" s="37" t="s">
        <v>660</v>
      </c>
      <c r="C49" s="38" t="s">
        <v>244</v>
      </c>
      <c r="D49" s="39" t="s">
        <v>77</v>
      </c>
      <c r="E49" s="40" t="n">
        <v>20</v>
      </c>
      <c r="F49" s="41"/>
      <c r="G49" s="41" t="n">
        <f aca="false">E49*F49</f>
        <v>0</v>
      </c>
      <c r="H49" s="34" t="n">
        <v>159</v>
      </c>
      <c r="I49" s="41" t="n">
        <f aca="false">E49*H49</f>
        <v>3180</v>
      </c>
      <c r="J49" s="41" t="n">
        <f aca="false">G49+I49</f>
        <v>3180</v>
      </c>
    </row>
    <row r="50" s="28" customFormat="true" ht="38" hidden="false" customHeight="false" outlineLevel="0" collapsed="false">
      <c r="A50" s="36" t="s">
        <v>180</v>
      </c>
      <c r="B50" s="37" t="s">
        <v>660</v>
      </c>
      <c r="C50" s="38" t="s">
        <v>246</v>
      </c>
      <c r="D50" s="39" t="s">
        <v>77</v>
      </c>
      <c r="E50" s="40" t="n">
        <v>20</v>
      </c>
      <c r="F50" s="41"/>
      <c r="G50" s="41" t="n">
        <f aca="false">E50*F50</f>
        <v>0</v>
      </c>
      <c r="H50" s="34" t="n">
        <v>159</v>
      </c>
      <c r="I50" s="41" t="n">
        <f aca="false">E50*H50</f>
        <v>3180</v>
      </c>
      <c r="J50" s="41" t="n">
        <f aca="false">G50+I50</f>
        <v>3180</v>
      </c>
    </row>
    <row r="51" s="28" customFormat="true" ht="38" hidden="false" customHeight="false" outlineLevel="0" collapsed="false">
      <c r="A51" s="36" t="s">
        <v>490</v>
      </c>
      <c r="B51" s="37" t="s">
        <v>661</v>
      </c>
      <c r="C51" s="38" t="s">
        <v>249</v>
      </c>
      <c r="D51" s="39" t="s">
        <v>77</v>
      </c>
      <c r="E51" s="40" t="n">
        <v>500</v>
      </c>
      <c r="F51" s="41"/>
      <c r="G51" s="41" t="n">
        <f aca="false">E51*F51</f>
        <v>0</v>
      </c>
      <c r="H51" s="34" t="n">
        <v>309</v>
      </c>
      <c r="I51" s="41" t="n">
        <f aca="false">E51*H51</f>
        <v>154500</v>
      </c>
      <c r="J51" s="41" t="n">
        <f aca="false">G51+I51</f>
        <v>154500</v>
      </c>
    </row>
    <row r="52" s="28" customFormat="true" ht="38" hidden="false" customHeight="false" outlineLevel="0" collapsed="false">
      <c r="A52" s="36" t="s">
        <v>491</v>
      </c>
      <c r="B52" s="37" t="s">
        <v>661</v>
      </c>
      <c r="C52" s="38" t="s">
        <v>251</v>
      </c>
      <c r="D52" s="39" t="s">
        <v>77</v>
      </c>
      <c r="E52" s="40" t="n">
        <v>22</v>
      </c>
      <c r="F52" s="41"/>
      <c r="G52" s="41" t="n">
        <f aca="false">E52*F52</f>
        <v>0</v>
      </c>
      <c r="H52" s="34" t="n">
        <v>309</v>
      </c>
      <c r="I52" s="41" t="n">
        <f aca="false">E52*H52</f>
        <v>6798</v>
      </c>
      <c r="J52" s="41" t="n">
        <f aca="false">G52+I52</f>
        <v>6798</v>
      </c>
    </row>
    <row r="53" s="28" customFormat="true" ht="38" hidden="false" customHeight="false" outlineLevel="0" collapsed="false">
      <c r="A53" s="36" t="s">
        <v>186</v>
      </c>
      <c r="B53" s="37" t="s">
        <v>662</v>
      </c>
      <c r="C53" s="38" t="s">
        <v>254</v>
      </c>
      <c r="D53" s="39" t="s">
        <v>93</v>
      </c>
      <c r="E53" s="40" t="n">
        <v>475</v>
      </c>
      <c r="F53" s="41"/>
      <c r="G53" s="41" t="n">
        <f aca="false">E53*F53</f>
        <v>0</v>
      </c>
      <c r="H53" s="34" t="n">
        <v>309</v>
      </c>
      <c r="I53" s="41" t="n">
        <f aca="false">E53*H53</f>
        <v>146775</v>
      </c>
      <c r="J53" s="41" t="n">
        <f aca="false">G53+I53</f>
        <v>146775</v>
      </c>
    </row>
    <row r="54" s="28" customFormat="true" ht="38" hidden="false" customHeight="false" outlineLevel="0" collapsed="false">
      <c r="A54" s="36" t="s">
        <v>189</v>
      </c>
      <c r="B54" s="37" t="s">
        <v>663</v>
      </c>
      <c r="C54" s="38" t="s">
        <v>257</v>
      </c>
      <c r="D54" s="39" t="s">
        <v>77</v>
      </c>
      <c r="E54" s="40" t="n">
        <v>950</v>
      </c>
      <c r="F54" s="41"/>
      <c r="G54" s="41" t="n">
        <f aca="false">E54*F54</f>
        <v>0</v>
      </c>
      <c r="H54" s="34" t="n">
        <v>31.9</v>
      </c>
      <c r="I54" s="41" t="n">
        <f aca="false">E54*H54</f>
        <v>30305</v>
      </c>
      <c r="J54" s="41" t="n">
        <f aca="false">G54+I54</f>
        <v>30305</v>
      </c>
    </row>
    <row r="55" s="35" customFormat="true" ht="20" hidden="false" customHeight="false" outlineLevel="0" collapsed="false">
      <c r="A55" s="29" t="s">
        <v>192</v>
      </c>
      <c r="B55" s="30" t="s">
        <v>151</v>
      </c>
      <c r="C55" s="31" t="s">
        <v>152</v>
      </c>
      <c r="D55" s="32" t="s">
        <v>153</v>
      </c>
      <c r="E55" s="33" t="n">
        <v>5</v>
      </c>
      <c r="F55" s="34"/>
      <c r="G55" s="34" t="n">
        <f aca="false">E55*F55</f>
        <v>0</v>
      </c>
      <c r="H55" s="34" t="n">
        <v>0</v>
      </c>
      <c r="I55" s="34" t="n">
        <f aca="false">E55*H55</f>
        <v>0</v>
      </c>
      <c r="J55" s="34" t="n">
        <f aca="false">G55+I55</f>
        <v>0</v>
      </c>
    </row>
    <row r="56" s="28" customFormat="true" ht="38" hidden="false" customHeight="false" outlineLevel="0" collapsed="false">
      <c r="A56" s="36" t="s">
        <v>492</v>
      </c>
      <c r="B56" s="37" t="s">
        <v>664</v>
      </c>
      <c r="C56" s="38" t="s">
        <v>665</v>
      </c>
      <c r="D56" s="39" t="s">
        <v>77</v>
      </c>
      <c r="E56" s="40" t="n">
        <v>5</v>
      </c>
      <c r="F56" s="41"/>
      <c r="G56" s="41" t="n">
        <f aca="false">E56*F56</f>
        <v>0</v>
      </c>
      <c r="H56" s="34" t="n">
        <v>1543</v>
      </c>
      <c r="I56" s="41" t="n">
        <f aca="false">E56*H56</f>
        <v>7715</v>
      </c>
      <c r="J56" s="41" t="n">
        <f aca="false">G56+I56</f>
        <v>7715</v>
      </c>
    </row>
    <row r="57" s="35" customFormat="true" ht="13.8" hidden="false" customHeight="false" outlineLevel="0" collapsed="false">
      <c r="A57" s="29" t="s">
        <v>493</v>
      </c>
      <c r="B57" s="30" t="s">
        <v>263</v>
      </c>
      <c r="C57" s="31" t="s">
        <v>264</v>
      </c>
      <c r="D57" s="32" t="s">
        <v>87</v>
      </c>
      <c r="E57" s="44" t="n">
        <v>3.6</v>
      </c>
      <c r="F57" s="34"/>
      <c r="G57" s="34" t="n">
        <f aca="false">E57*F57</f>
        <v>0</v>
      </c>
      <c r="H57" s="34" t="n">
        <v>0</v>
      </c>
      <c r="I57" s="34" t="n">
        <f aca="false">E57*H57</f>
        <v>0</v>
      </c>
      <c r="J57" s="34" t="n">
        <f aca="false">G57+I57</f>
        <v>0</v>
      </c>
    </row>
    <row r="58" s="28" customFormat="true" ht="38" hidden="false" customHeight="false" outlineLevel="0" collapsed="false">
      <c r="A58" s="36" t="s">
        <v>199</v>
      </c>
      <c r="B58" s="37" t="s">
        <v>266</v>
      </c>
      <c r="C58" s="38" t="s">
        <v>267</v>
      </c>
      <c r="D58" s="39" t="s">
        <v>93</v>
      </c>
      <c r="E58" s="40" t="n">
        <v>360</v>
      </c>
      <c r="F58" s="41"/>
      <c r="G58" s="41" t="n">
        <f aca="false">E58*F58</f>
        <v>0</v>
      </c>
      <c r="H58" s="34" t="n">
        <v>309</v>
      </c>
      <c r="I58" s="41" t="n">
        <f aca="false">E58*H58</f>
        <v>111240</v>
      </c>
      <c r="J58" s="41" t="n">
        <f aca="false">G58+I58</f>
        <v>111240</v>
      </c>
    </row>
    <row r="59" s="35" customFormat="true" ht="29" hidden="false" customHeight="false" outlineLevel="0" collapsed="false">
      <c r="A59" s="29" t="s">
        <v>203</v>
      </c>
      <c r="B59" s="30" t="s">
        <v>270</v>
      </c>
      <c r="C59" s="31" t="s">
        <v>271</v>
      </c>
      <c r="D59" s="32" t="s">
        <v>272</v>
      </c>
      <c r="E59" s="48" t="n">
        <v>1.323062</v>
      </c>
      <c r="F59" s="34"/>
      <c r="G59" s="34" t="n">
        <f aca="false">E59*F59</f>
        <v>0</v>
      </c>
      <c r="H59" s="34" t="n">
        <v>0</v>
      </c>
      <c r="I59" s="34" t="n">
        <f aca="false">E59*H59</f>
        <v>0</v>
      </c>
      <c r="J59" s="34" t="n">
        <f aca="false">G59+I59</f>
        <v>0</v>
      </c>
    </row>
    <row r="60" s="28" customFormat="true" ht="38" hidden="false" customHeight="false" outlineLevel="0" collapsed="false">
      <c r="A60" s="36" t="s">
        <v>206</v>
      </c>
      <c r="B60" s="37" t="s">
        <v>666</v>
      </c>
      <c r="C60" s="38" t="s">
        <v>667</v>
      </c>
      <c r="D60" s="39" t="s">
        <v>77</v>
      </c>
      <c r="E60" s="55" t="n">
        <v>31.666667</v>
      </c>
      <c r="F60" s="41"/>
      <c r="G60" s="41" t="n">
        <f aca="false">E60*F60</f>
        <v>0</v>
      </c>
      <c r="H60" s="34" t="n">
        <v>4628</v>
      </c>
      <c r="I60" s="41" t="n">
        <f aca="false">E60*H60</f>
        <v>146553.334876</v>
      </c>
      <c r="J60" s="41" t="n">
        <f aca="false">G60+I60</f>
        <v>146553.334876</v>
      </c>
    </row>
    <row r="61" s="28" customFormat="true" ht="38" hidden="false" customHeight="false" outlineLevel="0" collapsed="false">
      <c r="A61" s="36" t="s">
        <v>209</v>
      </c>
      <c r="B61" s="37" t="s">
        <v>666</v>
      </c>
      <c r="C61" s="38" t="s">
        <v>690</v>
      </c>
      <c r="D61" s="39" t="s">
        <v>77</v>
      </c>
      <c r="E61" s="40" t="n">
        <v>65</v>
      </c>
      <c r="F61" s="41"/>
      <c r="G61" s="41" t="n">
        <f aca="false">E61*F61</f>
        <v>0</v>
      </c>
      <c r="H61" s="34" t="n">
        <v>309</v>
      </c>
      <c r="I61" s="41" t="n">
        <f aca="false">E61*H61</f>
        <v>20085</v>
      </c>
      <c r="J61" s="41" t="n">
        <f aca="false">G61+I61</f>
        <v>20085</v>
      </c>
    </row>
    <row r="62" s="28" customFormat="true" ht="38" hidden="false" customHeight="false" outlineLevel="0" collapsed="false">
      <c r="A62" s="36" t="s">
        <v>212</v>
      </c>
      <c r="B62" s="37" t="s">
        <v>666</v>
      </c>
      <c r="C62" s="38" t="s">
        <v>669</v>
      </c>
      <c r="D62" s="39" t="s">
        <v>77</v>
      </c>
      <c r="E62" s="40" t="n">
        <v>5</v>
      </c>
      <c r="F62" s="41"/>
      <c r="G62" s="41" t="n">
        <f aca="false">E62*F62</f>
        <v>0</v>
      </c>
      <c r="H62" s="34" t="n">
        <v>309</v>
      </c>
      <c r="I62" s="41" t="n">
        <f aca="false">E62*H62</f>
        <v>1545</v>
      </c>
      <c r="J62" s="41" t="n">
        <f aca="false">G62+I62</f>
        <v>1545</v>
      </c>
    </row>
    <row r="63" s="28" customFormat="true" ht="38" hidden="false" customHeight="false" outlineLevel="0" collapsed="false">
      <c r="A63" s="36" t="s">
        <v>215</v>
      </c>
      <c r="B63" s="37" t="s">
        <v>274</v>
      </c>
      <c r="C63" s="38" t="s">
        <v>670</v>
      </c>
      <c r="D63" s="39" t="s">
        <v>77</v>
      </c>
      <c r="E63" s="40" t="n">
        <v>5</v>
      </c>
      <c r="F63" s="41"/>
      <c r="G63" s="41" t="n">
        <f aca="false">E63*F63</f>
        <v>0</v>
      </c>
      <c r="H63" s="34" t="n">
        <v>309</v>
      </c>
      <c r="I63" s="41" t="n">
        <f aca="false">E63*H63</f>
        <v>1545</v>
      </c>
      <c r="J63" s="41" t="n">
        <f aca="false">G63+I63</f>
        <v>1545</v>
      </c>
    </row>
    <row r="64" s="28" customFormat="true" ht="38" hidden="false" customHeight="false" outlineLevel="0" collapsed="false">
      <c r="A64" s="36" t="s">
        <v>218</v>
      </c>
      <c r="B64" s="37" t="s">
        <v>379</v>
      </c>
      <c r="C64" s="38" t="s">
        <v>671</v>
      </c>
      <c r="D64" s="39" t="s">
        <v>77</v>
      </c>
      <c r="E64" s="40" t="n">
        <v>64</v>
      </c>
      <c r="F64" s="41"/>
      <c r="G64" s="41" t="n">
        <f aca="false">E64*F64</f>
        <v>0</v>
      </c>
      <c r="H64" s="34" t="n">
        <v>1543</v>
      </c>
      <c r="I64" s="41" t="n">
        <f aca="false">E64*H64</f>
        <v>98752</v>
      </c>
      <c r="J64" s="41" t="n">
        <f aca="false">G64+I64</f>
        <v>98752</v>
      </c>
    </row>
    <row r="65" s="28" customFormat="true" ht="38" hidden="false" customHeight="false" outlineLevel="0" collapsed="false">
      <c r="A65" s="36" t="s">
        <v>222</v>
      </c>
      <c r="B65" s="37" t="s">
        <v>384</v>
      </c>
      <c r="C65" s="38" t="s">
        <v>672</v>
      </c>
      <c r="D65" s="39" t="s">
        <v>77</v>
      </c>
      <c r="E65" s="40" t="n">
        <v>128</v>
      </c>
      <c r="F65" s="41"/>
      <c r="G65" s="41" t="n">
        <f aca="false">E65*F65</f>
        <v>0</v>
      </c>
      <c r="H65" s="34" t="n">
        <v>309</v>
      </c>
      <c r="I65" s="41" t="n">
        <f aca="false">E65*H65</f>
        <v>39552</v>
      </c>
      <c r="J65" s="41" t="n">
        <f aca="false">G65+I65</f>
        <v>39552</v>
      </c>
    </row>
    <row r="66" s="28" customFormat="true" ht="38" hidden="false" customHeight="false" outlineLevel="0" collapsed="false">
      <c r="A66" s="36" t="s">
        <v>226</v>
      </c>
      <c r="B66" s="37" t="s">
        <v>387</v>
      </c>
      <c r="C66" s="38" t="s">
        <v>673</v>
      </c>
      <c r="D66" s="39" t="s">
        <v>674</v>
      </c>
      <c r="E66" s="40" t="n">
        <v>900</v>
      </c>
      <c r="F66" s="41"/>
      <c r="G66" s="41" t="n">
        <f aca="false">E66*F66</f>
        <v>0</v>
      </c>
      <c r="H66" s="34" t="n">
        <v>16.5</v>
      </c>
      <c r="I66" s="41" t="n">
        <f aca="false">E66*H66</f>
        <v>14850</v>
      </c>
      <c r="J66" s="41" t="n">
        <f aca="false">G66+I66</f>
        <v>14850</v>
      </c>
    </row>
    <row r="67" s="28" customFormat="true" ht="38" hidden="false" customHeight="false" outlineLevel="0" collapsed="false">
      <c r="A67" s="36" t="s">
        <v>229</v>
      </c>
      <c r="B67" s="37" t="s">
        <v>316</v>
      </c>
      <c r="C67" s="38" t="s">
        <v>675</v>
      </c>
      <c r="D67" s="39" t="s">
        <v>674</v>
      </c>
      <c r="E67" s="40" t="n">
        <v>900</v>
      </c>
      <c r="F67" s="41"/>
      <c r="G67" s="41" t="n">
        <f aca="false">E67*F67</f>
        <v>0</v>
      </c>
      <c r="H67" s="34" t="n">
        <v>16.5</v>
      </c>
      <c r="I67" s="41" t="n">
        <f aca="false">E67*H67</f>
        <v>14850</v>
      </c>
      <c r="J67" s="41" t="n">
        <f aca="false">G67+I67</f>
        <v>14850</v>
      </c>
    </row>
    <row r="68" s="28" customFormat="true" ht="38" hidden="false" customHeight="false" outlineLevel="0" collapsed="false">
      <c r="A68" s="36" t="s">
        <v>232</v>
      </c>
      <c r="B68" s="37" t="s">
        <v>392</v>
      </c>
      <c r="C68" s="38" t="s">
        <v>676</v>
      </c>
      <c r="D68" s="39" t="s">
        <v>674</v>
      </c>
      <c r="E68" s="40" t="n">
        <v>900</v>
      </c>
      <c r="F68" s="41"/>
      <c r="G68" s="41" t="n">
        <f aca="false">E68*F68</f>
        <v>0</v>
      </c>
      <c r="H68" s="34" t="n">
        <v>16.5</v>
      </c>
      <c r="I68" s="41" t="n">
        <f aca="false">E68*H68</f>
        <v>14850</v>
      </c>
      <c r="J68" s="41" t="n">
        <f aca="false">G68+I68</f>
        <v>14850</v>
      </c>
    </row>
    <row r="69" s="28" customFormat="true" ht="38" hidden="false" customHeight="false" outlineLevel="0" collapsed="false">
      <c r="A69" s="36" t="s">
        <v>234</v>
      </c>
      <c r="B69" s="37" t="s">
        <v>387</v>
      </c>
      <c r="C69" s="38" t="s">
        <v>677</v>
      </c>
      <c r="D69" s="39" t="s">
        <v>674</v>
      </c>
      <c r="E69" s="40" t="n">
        <v>128</v>
      </c>
      <c r="F69" s="41"/>
      <c r="G69" s="41" t="n">
        <f aca="false">E69*F69</f>
        <v>0</v>
      </c>
      <c r="H69" s="34" t="n">
        <v>16.5</v>
      </c>
      <c r="I69" s="41" t="n">
        <f aca="false">E69*H69</f>
        <v>2112</v>
      </c>
      <c r="J69" s="41" t="n">
        <f aca="false">G69+I69</f>
        <v>2112</v>
      </c>
    </row>
    <row r="70" s="28" customFormat="true" ht="38" hidden="false" customHeight="false" outlineLevel="0" collapsed="false">
      <c r="A70" s="36" t="s">
        <v>236</v>
      </c>
      <c r="B70" s="37" t="s">
        <v>316</v>
      </c>
      <c r="C70" s="38" t="s">
        <v>678</v>
      </c>
      <c r="D70" s="39" t="s">
        <v>674</v>
      </c>
      <c r="E70" s="40" t="n">
        <v>128</v>
      </c>
      <c r="F70" s="41"/>
      <c r="G70" s="41" t="n">
        <f aca="false">E70*F70</f>
        <v>0</v>
      </c>
      <c r="H70" s="34" t="n">
        <v>16.5</v>
      </c>
      <c r="I70" s="41" t="n">
        <f aca="false">E70*H70</f>
        <v>2112</v>
      </c>
      <c r="J70" s="41" t="n">
        <f aca="false">G70+I70</f>
        <v>2112</v>
      </c>
    </row>
    <row r="71" s="35" customFormat="true" ht="20" hidden="false" customHeight="false" outlineLevel="0" collapsed="false">
      <c r="A71" s="29" t="s">
        <v>239</v>
      </c>
      <c r="B71" s="30" t="s">
        <v>287</v>
      </c>
      <c r="C71" s="31" t="s">
        <v>288</v>
      </c>
      <c r="D71" s="32" t="s">
        <v>74</v>
      </c>
      <c r="E71" s="42" t="n">
        <v>0.09</v>
      </c>
      <c r="F71" s="34"/>
      <c r="G71" s="34" t="n">
        <f aca="false">E71*F71</f>
        <v>0</v>
      </c>
      <c r="H71" s="34" t="n">
        <v>0</v>
      </c>
      <c r="I71" s="34" t="n">
        <f aca="false">E71*H71</f>
        <v>0</v>
      </c>
      <c r="J71" s="34" t="n">
        <f aca="false">G71+I71</f>
        <v>0</v>
      </c>
    </row>
    <row r="72" s="28" customFormat="true" ht="38" hidden="false" customHeight="false" outlineLevel="0" collapsed="false">
      <c r="A72" s="36" t="s">
        <v>242</v>
      </c>
      <c r="B72" s="37" t="s">
        <v>679</v>
      </c>
      <c r="C72" s="38" t="s">
        <v>680</v>
      </c>
      <c r="D72" s="39" t="s">
        <v>77</v>
      </c>
      <c r="E72" s="40" t="n">
        <v>9</v>
      </c>
      <c r="F72" s="41"/>
      <c r="G72" s="41" t="n">
        <f aca="false">E72*F72</f>
        <v>0</v>
      </c>
      <c r="H72" s="34" t="n">
        <v>2234</v>
      </c>
      <c r="I72" s="41" t="n">
        <f aca="false">E72*H72</f>
        <v>20106</v>
      </c>
      <c r="J72" s="41" t="n">
        <f aca="false">G72+I72</f>
        <v>20106</v>
      </c>
    </row>
    <row r="73" s="28" customFormat="true" ht="38" hidden="false" customHeight="false" outlineLevel="0" collapsed="false">
      <c r="A73" s="36" t="s">
        <v>245</v>
      </c>
      <c r="B73" s="37" t="s">
        <v>313</v>
      </c>
      <c r="C73" s="38" t="s">
        <v>314</v>
      </c>
      <c r="D73" s="39" t="s">
        <v>77</v>
      </c>
      <c r="E73" s="40" t="n">
        <v>18</v>
      </c>
      <c r="F73" s="41"/>
      <c r="G73" s="41" t="n">
        <f aca="false">E73*F73</f>
        <v>0</v>
      </c>
      <c r="H73" s="34" t="n">
        <v>1543</v>
      </c>
      <c r="I73" s="41" t="n">
        <f aca="false">E73*H73</f>
        <v>27774</v>
      </c>
      <c r="J73" s="41" t="n">
        <f aca="false">G73+I73</f>
        <v>27774</v>
      </c>
    </row>
    <row r="74" s="28" customFormat="true" ht="38" hidden="false" customHeight="false" outlineLevel="0" collapsed="false">
      <c r="A74" s="36" t="s">
        <v>247</v>
      </c>
      <c r="B74" s="37" t="s">
        <v>316</v>
      </c>
      <c r="C74" s="38" t="s">
        <v>317</v>
      </c>
      <c r="D74" s="39" t="s">
        <v>674</v>
      </c>
      <c r="E74" s="40" t="n">
        <v>18</v>
      </c>
      <c r="F74" s="41"/>
      <c r="G74" s="41" t="n">
        <f aca="false">E74*F74</f>
        <v>0</v>
      </c>
      <c r="H74" s="34" t="n">
        <v>16.5</v>
      </c>
      <c r="I74" s="41" t="n">
        <f aca="false">E74*H74</f>
        <v>297</v>
      </c>
      <c r="J74" s="41" t="n">
        <f aca="false">G74+I74</f>
        <v>297</v>
      </c>
    </row>
    <row r="75" s="28" customFormat="true" ht="38" hidden="false" customHeight="false" outlineLevel="0" collapsed="false">
      <c r="A75" s="36" t="s">
        <v>250</v>
      </c>
      <c r="B75" s="37" t="s">
        <v>319</v>
      </c>
      <c r="C75" s="38" t="s">
        <v>320</v>
      </c>
      <c r="D75" s="39" t="s">
        <v>674</v>
      </c>
      <c r="E75" s="40" t="n">
        <v>18</v>
      </c>
      <c r="F75" s="41"/>
      <c r="G75" s="41" t="n">
        <f aca="false">E75*F75</f>
        <v>0</v>
      </c>
      <c r="H75" s="34" t="n">
        <v>16.5</v>
      </c>
      <c r="I75" s="41" t="n">
        <f aca="false">E75*H75</f>
        <v>297</v>
      </c>
      <c r="J75" s="41" t="n">
        <f aca="false">G75+I75</f>
        <v>297</v>
      </c>
    </row>
    <row r="76" s="28" customFormat="true" ht="38" hidden="false" customHeight="false" outlineLevel="0" collapsed="false">
      <c r="A76" s="36" t="s">
        <v>252</v>
      </c>
      <c r="B76" s="37" t="s">
        <v>316</v>
      </c>
      <c r="C76" s="38" t="s">
        <v>322</v>
      </c>
      <c r="D76" s="39" t="s">
        <v>674</v>
      </c>
      <c r="E76" s="40" t="n">
        <v>18</v>
      </c>
      <c r="F76" s="41"/>
      <c r="G76" s="41" t="n">
        <f aca="false">E76*F76</f>
        <v>0</v>
      </c>
      <c r="H76" s="34" t="n">
        <v>16.5</v>
      </c>
      <c r="I76" s="41" t="n">
        <f aca="false">E76*H76</f>
        <v>297</v>
      </c>
      <c r="J76" s="41" t="n">
        <f aca="false">G76+I76</f>
        <v>297</v>
      </c>
    </row>
    <row r="77" s="28" customFormat="true" ht="38" hidden="false" customHeight="false" outlineLevel="0" collapsed="false">
      <c r="A77" s="36" t="s">
        <v>255</v>
      </c>
      <c r="B77" s="37" t="s">
        <v>327</v>
      </c>
      <c r="C77" s="38" t="s">
        <v>328</v>
      </c>
      <c r="D77" s="39" t="s">
        <v>77</v>
      </c>
      <c r="E77" s="40" t="n">
        <v>17</v>
      </c>
      <c r="F77" s="41"/>
      <c r="G77" s="41" t="n">
        <f aca="false">E77*F77</f>
        <v>0</v>
      </c>
      <c r="H77" s="34" t="n">
        <v>4628</v>
      </c>
      <c r="I77" s="41" t="n">
        <f aca="false">E77*H77</f>
        <v>78676</v>
      </c>
      <c r="J77" s="41" t="n">
        <f aca="false">G77+I77</f>
        <v>78676</v>
      </c>
    </row>
    <row r="78" s="35" customFormat="true" ht="13.8" hidden="false" customHeight="false" outlineLevel="0" collapsed="false">
      <c r="A78" s="29" t="s">
        <v>258</v>
      </c>
      <c r="B78" s="30" t="s">
        <v>263</v>
      </c>
      <c r="C78" s="31" t="s">
        <v>264</v>
      </c>
      <c r="D78" s="32" t="s">
        <v>87</v>
      </c>
      <c r="E78" s="42" t="n">
        <v>0.95</v>
      </c>
      <c r="F78" s="34"/>
      <c r="G78" s="34" t="n">
        <f aca="false">E78*F78</f>
        <v>0</v>
      </c>
      <c r="H78" s="34" t="n">
        <v>0</v>
      </c>
      <c r="I78" s="34" t="n">
        <f aca="false">E78*H78</f>
        <v>0</v>
      </c>
      <c r="J78" s="34" t="n">
        <f aca="false">G78+I78</f>
        <v>0</v>
      </c>
    </row>
    <row r="79" s="28" customFormat="true" ht="38" hidden="false" customHeight="false" outlineLevel="0" collapsed="false">
      <c r="A79" s="36" t="s">
        <v>259</v>
      </c>
      <c r="B79" s="37" t="s">
        <v>331</v>
      </c>
      <c r="C79" s="38" t="s">
        <v>506</v>
      </c>
      <c r="D79" s="39" t="s">
        <v>93</v>
      </c>
      <c r="E79" s="40" t="n">
        <v>95</v>
      </c>
      <c r="F79" s="41"/>
      <c r="G79" s="41" t="n">
        <f aca="false">E79*F79</f>
        <v>0</v>
      </c>
      <c r="H79" s="34" t="n">
        <v>159</v>
      </c>
      <c r="I79" s="41" t="n">
        <f aca="false">E79*H79</f>
        <v>15105</v>
      </c>
      <c r="J79" s="41" t="n">
        <f aca="false">G79+I79</f>
        <v>15105</v>
      </c>
    </row>
    <row r="80" s="28" customFormat="true" ht="38" hidden="false" customHeight="false" outlineLevel="0" collapsed="false">
      <c r="A80" s="36" t="s">
        <v>262</v>
      </c>
      <c r="B80" s="37" t="s">
        <v>334</v>
      </c>
      <c r="C80" s="38" t="s">
        <v>335</v>
      </c>
      <c r="D80" s="39" t="s">
        <v>336</v>
      </c>
      <c r="E80" s="40" t="n">
        <v>10</v>
      </c>
      <c r="F80" s="41"/>
      <c r="G80" s="41" t="n">
        <f aca="false">E80*F80</f>
        <v>0</v>
      </c>
      <c r="H80" s="34" t="n">
        <v>3085</v>
      </c>
      <c r="I80" s="41" t="n">
        <f aca="false">E80*H80</f>
        <v>30850</v>
      </c>
      <c r="J80" s="41" t="n">
        <f aca="false">G80+I80</f>
        <v>30850</v>
      </c>
    </row>
    <row r="81" s="28" customFormat="true" ht="38" hidden="false" customHeight="false" outlineLevel="0" collapsed="false">
      <c r="A81" s="36" t="s">
        <v>265</v>
      </c>
      <c r="B81" s="37" t="s">
        <v>446</v>
      </c>
      <c r="C81" s="38" t="s">
        <v>339</v>
      </c>
      <c r="D81" s="39" t="s">
        <v>77</v>
      </c>
      <c r="E81" s="40" t="n">
        <v>80</v>
      </c>
      <c r="F81" s="41"/>
      <c r="G81" s="41" t="n">
        <f aca="false">E81*F81</f>
        <v>0</v>
      </c>
      <c r="H81" s="34" t="n">
        <v>16.5</v>
      </c>
      <c r="I81" s="41" t="n">
        <f aca="false">E81*H81</f>
        <v>1320</v>
      </c>
      <c r="J81" s="41" t="n">
        <f aca="false">G81+I81</f>
        <v>1320</v>
      </c>
    </row>
    <row r="82" s="28" customFormat="true" ht="38" hidden="false" customHeight="false" outlineLevel="0" collapsed="false">
      <c r="A82" s="36" t="s">
        <v>269</v>
      </c>
      <c r="B82" s="37" t="s">
        <v>448</v>
      </c>
      <c r="C82" s="38" t="s">
        <v>449</v>
      </c>
      <c r="D82" s="39" t="s">
        <v>77</v>
      </c>
      <c r="E82" s="40" t="n">
        <v>80</v>
      </c>
      <c r="F82" s="41"/>
      <c r="G82" s="41" t="n">
        <f aca="false">E82*F82</f>
        <v>0</v>
      </c>
      <c r="H82" s="34" t="n">
        <v>159</v>
      </c>
      <c r="I82" s="41" t="n">
        <f aca="false">E82*H82</f>
        <v>12720</v>
      </c>
      <c r="J82" s="41" t="n">
        <f aca="false">G82+I82</f>
        <v>12720</v>
      </c>
    </row>
    <row r="83" s="28" customFormat="true" ht="38" hidden="false" customHeight="false" outlineLevel="0" collapsed="false">
      <c r="A83" s="36" t="s">
        <v>273</v>
      </c>
      <c r="B83" s="37" t="s">
        <v>415</v>
      </c>
      <c r="C83" s="38" t="s">
        <v>451</v>
      </c>
      <c r="D83" s="39" t="s">
        <v>77</v>
      </c>
      <c r="E83" s="40" t="n">
        <v>35</v>
      </c>
      <c r="F83" s="41"/>
      <c r="G83" s="41" t="n">
        <f aca="false">E83*F83</f>
        <v>0</v>
      </c>
      <c r="H83" s="34" t="n">
        <v>309</v>
      </c>
      <c r="I83" s="41" t="n">
        <f aca="false">E83*H83</f>
        <v>10815</v>
      </c>
      <c r="J83" s="41" t="n">
        <f aca="false">G83+I83</f>
        <v>10815</v>
      </c>
    </row>
    <row r="84" s="28" customFormat="true" ht="38" hidden="false" customHeight="false" outlineLevel="0" collapsed="false">
      <c r="A84" s="36" t="s">
        <v>276</v>
      </c>
      <c r="B84" s="37" t="s">
        <v>412</v>
      </c>
      <c r="C84" s="38" t="s">
        <v>453</v>
      </c>
      <c r="D84" s="39" t="s">
        <v>77</v>
      </c>
      <c r="E84" s="40" t="n">
        <v>35</v>
      </c>
      <c r="F84" s="41"/>
      <c r="G84" s="41" t="n">
        <f aca="false">E84*F84</f>
        <v>0</v>
      </c>
      <c r="H84" s="34" t="n">
        <v>309</v>
      </c>
      <c r="I84" s="41" t="n">
        <f aca="false">E84*H84</f>
        <v>10815</v>
      </c>
      <c r="J84" s="41" t="n">
        <f aca="false">G84+I84</f>
        <v>10815</v>
      </c>
    </row>
    <row r="85" s="28" customFormat="true" ht="38" hidden="false" customHeight="false" outlineLevel="0" collapsed="false">
      <c r="A85" s="36" t="s">
        <v>278</v>
      </c>
      <c r="B85" s="37" t="s">
        <v>681</v>
      </c>
      <c r="C85" s="38" t="s">
        <v>345</v>
      </c>
      <c r="D85" s="39" t="s">
        <v>674</v>
      </c>
      <c r="E85" s="40" t="n">
        <v>35</v>
      </c>
      <c r="F85" s="41"/>
      <c r="G85" s="41" t="n">
        <f aca="false">E85*F85</f>
        <v>0</v>
      </c>
      <c r="H85" s="34" t="n">
        <v>309</v>
      </c>
      <c r="I85" s="41" t="n">
        <f aca="false">E85*H85</f>
        <v>10815</v>
      </c>
      <c r="J85" s="41" t="n">
        <f aca="false">G85+I85</f>
        <v>10815</v>
      </c>
    </row>
    <row r="86" s="28" customFormat="true" ht="38" hidden="false" customHeight="false" outlineLevel="0" collapsed="false">
      <c r="A86" s="36" t="s">
        <v>280</v>
      </c>
      <c r="B86" s="37" t="s">
        <v>681</v>
      </c>
      <c r="C86" s="38" t="s">
        <v>682</v>
      </c>
      <c r="D86" s="39" t="s">
        <v>674</v>
      </c>
      <c r="E86" s="40" t="n">
        <v>70</v>
      </c>
      <c r="F86" s="41"/>
      <c r="G86" s="41" t="n">
        <f aca="false">E86*F86</f>
        <v>0</v>
      </c>
      <c r="H86" s="34" t="n">
        <v>309</v>
      </c>
      <c r="I86" s="41" t="n">
        <f aca="false">E86*H86</f>
        <v>21630</v>
      </c>
      <c r="J86" s="41" t="n">
        <f aca="false">G86+I86</f>
        <v>21630</v>
      </c>
    </row>
    <row r="87" s="28" customFormat="true" ht="38" hidden="false" customHeight="false" outlineLevel="0" collapsed="false">
      <c r="A87" s="36" t="s">
        <v>282</v>
      </c>
      <c r="B87" s="37" t="s">
        <v>681</v>
      </c>
      <c r="C87" s="38" t="s">
        <v>683</v>
      </c>
      <c r="D87" s="39" t="s">
        <v>674</v>
      </c>
      <c r="E87" s="40" t="n">
        <v>70</v>
      </c>
      <c r="F87" s="41"/>
      <c r="G87" s="41" t="n">
        <f aca="false">E87*F87</f>
        <v>0</v>
      </c>
      <c r="H87" s="34" t="n">
        <v>309</v>
      </c>
      <c r="I87" s="41" t="n">
        <f aca="false">E87*H87</f>
        <v>21630</v>
      </c>
      <c r="J87" s="41" t="n">
        <f aca="false">G87+I87</f>
        <v>21630</v>
      </c>
    </row>
    <row r="88" s="28" customFormat="true" ht="38" hidden="false" customHeight="false" outlineLevel="0" collapsed="false">
      <c r="A88" s="36" t="s">
        <v>284</v>
      </c>
      <c r="B88" s="37" t="s">
        <v>316</v>
      </c>
      <c r="C88" s="38" t="s">
        <v>352</v>
      </c>
      <c r="D88" s="39" t="s">
        <v>674</v>
      </c>
      <c r="E88" s="40" t="n">
        <v>70</v>
      </c>
      <c r="F88" s="41"/>
      <c r="G88" s="41" t="n">
        <f aca="false">E88*F88</f>
        <v>0</v>
      </c>
      <c r="H88" s="34" t="n">
        <v>16.5</v>
      </c>
      <c r="I88" s="41" t="n">
        <f aca="false">E88*H88</f>
        <v>1155</v>
      </c>
      <c r="J88" s="41" t="n">
        <f aca="false">G88+I88</f>
        <v>1155</v>
      </c>
    </row>
    <row r="89" s="35" customFormat="true" ht="29" hidden="false" customHeight="false" outlineLevel="0" collapsed="false">
      <c r="A89" s="29" t="s">
        <v>286</v>
      </c>
      <c r="B89" s="30" t="s">
        <v>270</v>
      </c>
      <c r="C89" s="31" t="s">
        <v>271</v>
      </c>
      <c r="D89" s="32" t="s">
        <v>272</v>
      </c>
      <c r="E89" s="48" t="n">
        <v>1.198702</v>
      </c>
      <c r="F89" s="34"/>
      <c r="G89" s="34" t="n">
        <f aca="false">E89*F89</f>
        <v>0</v>
      </c>
      <c r="H89" s="34" t="n">
        <v>0</v>
      </c>
      <c r="I89" s="34" t="n">
        <f aca="false">E89*H89</f>
        <v>0</v>
      </c>
      <c r="J89" s="34" t="n">
        <f aca="false">G89+I89</f>
        <v>0</v>
      </c>
    </row>
    <row r="90" s="28" customFormat="true" ht="38" hidden="false" customHeight="false" outlineLevel="0" collapsed="false">
      <c r="A90" s="36" t="s">
        <v>289</v>
      </c>
      <c r="B90" s="37" t="s">
        <v>666</v>
      </c>
      <c r="C90" s="38" t="s">
        <v>684</v>
      </c>
      <c r="D90" s="39" t="s">
        <v>674</v>
      </c>
      <c r="E90" s="55" t="n">
        <v>31.666667</v>
      </c>
      <c r="F90" s="41"/>
      <c r="G90" s="41" t="n">
        <f aca="false">E90*F90</f>
        <v>0</v>
      </c>
      <c r="H90" s="34" t="n">
        <v>4628</v>
      </c>
      <c r="I90" s="41" t="n">
        <f aca="false">E90*H90</f>
        <v>146553.334876</v>
      </c>
      <c r="J90" s="41" t="n">
        <f aca="false">G90+I90</f>
        <v>146553.334876</v>
      </c>
    </row>
    <row r="91" s="28" customFormat="true" ht="38" hidden="false" customHeight="false" outlineLevel="0" collapsed="false">
      <c r="A91" s="36" t="s">
        <v>292</v>
      </c>
      <c r="B91" s="37" t="s">
        <v>666</v>
      </c>
      <c r="C91" s="38" t="s">
        <v>685</v>
      </c>
      <c r="D91" s="39" t="s">
        <v>674</v>
      </c>
      <c r="E91" s="40" t="n">
        <v>65</v>
      </c>
      <c r="F91" s="41"/>
      <c r="G91" s="41" t="n">
        <f aca="false">E91*F91</f>
        <v>0</v>
      </c>
      <c r="H91" s="34" t="n">
        <v>309</v>
      </c>
      <c r="I91" s="41" t="n">
        <f aca="false">E91*H91</f>
        <v>20085</v>
      </c>
      <c r="J91" s="41" t="n">
        <f aca="false">G91+I91</f>
        <v>20085</v>
      </c>
    </row>
    <row r="92" s="28" customFormat="true" ht="38" hidden="false" customHeight="false" outlineLevel="0" collapsed="false">
      <c r="A92" s="36" t="s">
        <v>295</v>
      </c>
      <c r="B92" s="37" t="s">
        <v>666</v>
      </c>
      <c r="C92" s="38" t="s">
        <v>686</v>
      </c>
      <c r="D92" s="39" t="s">
        <v>674</v>
      </c>
      <c r="E92" s="40" t="n">
        <v>5</v>
      </c>
      <c r="F92" s="41"/>
      <c r="G92" s="41" t="n">
        <f aca="false">E92*F92</f>
        <v>0</v>
      </c>
      <c r="H92" s="34" t="n">
        <v>309</v>
      </c>
      <c r="I92" s="41" t="n">
        <f aca="false">E92*H92</f>
        <v>1545</v>
      </c>
      <c r="J92" s="41" t="n">
        <f aca="false">G92+I92</f>
        <v>1545</v>
      </c>
    </row>
    <row r="93" s="28" customFormat="true" ht="38" hidden="false" customHeight="false" outlineLevel="0" collapsed="false">
      <c r="A93" s="36" t="s">
        <v>298</v>
      </c>
      <c r="B93" s="37" t="s">
        <v>274</v>
      </c>
      <c r="C93" s="38" t="s">
        <v>670</v>
      </c>
      <c r="D93" s="39" t="s">
        <v>77</v>
      </c>
      <c r="E93" s="40" t="n">
        <v>5</v>
      </c>
      <c r="F93" s="41"/>
      <c r="G93" s="41" t="n">
        <f aca="false">E93*F93</f>
        <v>0</v>
      </c>
      <c r="H93" s="34" t="n">
        <v>309</v>
      </c>
      <c r="I93" s="41" t="n">
        <f aca="false">E93*H93</f>
        <v>1545</v>
      </c>
      <c r="J93" s="41" t="n">
        <f aca="false">G93+I93</f>
        <v>1545</v>
      </c>
    </row>
    <row r="94" s="28" customFormat="true" ht="38" hidden="false" customHeight="false" outlineLevel="0" collapsed="false">
      <c r="A94" s="36" t="s">
        <v>301</v>
      </c>
      <c r="B94" s="37" t="s">
        <v>379</v>
      </c>
      <c r="C94" s="38" t="s">
        <v>687</v>
      </c>
      <c r="D94" s="39" t="s">
        <v>77</v>
      </c>
      <c r="E94" s="40" t="n">
        <v>64</v>
      </c>
      <c r="F94" s="41"/>
      <c r="G94" s="41" t="n">
        <f aca="false">E94*F94</f>
        <v>0</v>
      </c>
      <c r="H94" s="34" t="n">
        <v>1543</v>
      </c>
      <c r="I94" s="41" t="n">
        <f aca="false">E94*H94</f>
        <v>98752</v>
      </c>
      <c r="J94" s="41" t="n">
        <f aca="false">G94+I94</f>
        <v>98752</v>
      </c>
    </row>
    <row r="95" s="28" customFormat="true" ht="38" hidden="false" customHeight="false" outlineLevel="0" collapsed="false">
      <c r="A95" s="36" t="s">
        <v>304</v>
      </c>
      <c r="B95" s="37" t="s">
        <v>384</v>
      </c>
      <c r="C95" s="38" t="s">
        <v>672</v>
      </c>
      <c r="D95" s="39" t="s">
        <v>77</v>
      </c>
      <c r="E95" s="40" t="n">
        <v>128</v>
      </c>
      <c r="F95" s="41"/>
      <c r="G95" s="41" t="n">
        <f aca="false">E95*F95</f>
        <v>0</v>
      </c>
      <c r="H95" s="34" t="n">
        <v>309</v>
      </c>
      <c r="I95" s="41" t="n">
        <f aca="false">E95*H95</f>
        <v>39552</v>
      </c>
      <c r="J95" s="41" t="n">
        <f aca="false">G95+I95</f>
        <v>39552</v>
      </c>
    </row>
    <row r="96" s="28" customFormat="true" ht="38" hidden="false" customHeight="false" outlineLevel="0" collapsed="false">
      <c r="A96" s="36" t="s">
        <v>307</v>
      </c>
      <c r="B96" s="37" t="s">
        <v>387</v>
      </c>
      <c r="C96" s="38" t="s">
        <v>673</v>
      </c>
      <c r="D96" s="39" t="s">
        <v>674</v>
      </c>
      <c r="E96" s="40" t="n">
        <v>900</v>
      </c>
      <c r="F96" s="41"/>
      <c r="G96" s="41" t="n">
        <f aca="false">E96*F96</f>
        <v>0</v>
      </c>
      <c r="H96" s="34" t="n">
        <v>16.5</v>
      </c>
      <c r="I96" s="41" t="n">
        <f aca="false">E96*H96</f>
        <v>14850</v>
      </c>
      <c r="J96" s="41" t="n">
        <f aca="false">G96+I96</f>
        <v>14850</v>
      </c>
    </row>
    <row r="97" s="28" customFormat="true" ht="38" hidden="false" customHeight="false" outlineLevel="0" collapsed="false">
      <c r="A97" s="36" t="s">
        <v>309</v>
      </c>
      <c r="B97" s="37" t="s">
        <v>316</v>
      </c>
      <c r="C97" s="38" t="s">
        <v>675</v>
      </c>
      <c r="D97" s="39" t="s">
        <v>674</v>
      </c>
      <c r="E97" s="40" t="n">
        <v>900</v>
      </c>
      <c r="F97" s="41"/>
      <c r="G97" s="41" t="n">
        <f aca="false">E97*F97</f>
        <v>0</v>
      </c>
      <c r="H97" s="34" t="n">
        <v>16.5</v>
      </c>
      <c r="I97" s="41" t="n">
        <f aca="false">E97*H97</f>
        <v>14850</v>
      </c>
      <c r="J97" s="41" t="n">
        <f aca="false">G97+I97</f>
        <v>14850</v>
      </c>
    </row>
    <row r="98" s="28" customFormat="true" ht="38" hidden="false" customHeight="false" outlineLevel="0" collapsed="false">
      <c r="A98" s="36" t="s">
        <v>310</v>
      </c>
      <c r="B98" s="37" t="s">
        <v>392</v>
      </c>
      <c r="C98" s="38" t="s">
        <v>676</v>
      </c>
      <c r="D98" s="39" t="s">
        <v>674</v>
      </c>
      <c r="E98" s="40" t="n">
        <v>900</v>
      </c>
      <c r="F98" s="41"/>
      <c r="G98" s="41" t="n">
        <f aca="false">E98*F98</f>
        <v>0</v>
      </c>
      <c r="H98" s="34" t="n">
        <v>16.5</v>
      </c>
      <c r="I98" s="41" t="n">
        <f aca="false">E98*H98</f>
        <v>14850</v>
      </c>
      <c r="J98" s="41" t="n">
        <f aca="false">G98+I98</f>
        <v>14850</v>
      </c>
    </row>
    <row r="99" s="35" customFormat="true" ht="20" hidden="false" customHeight="false" outlineLevel="0" collapsed="false">
      <c r="A99" s="29" t="s">
        <v>312</v>
      </c>
      <c r="B99" s="30" t="s">
        <v>287</v>
      </c>
      <c r="C99" s="31" t="s">
        <v>288</v>
      </c>
      <c r="D99" s="32" t="s">
        <v>74</v>
      </c>
      <c r="E99" s="42" t="n">
        <v>0.64</v>
      </c>
      <c r="F99" s="34"/>
      <c r="G99" s="34" t="n">
        <f aca="false">E99*F99</f>
        <v>0</v>
      </c>
      <c r="H99" s="34" t="n">
        <v>0</v>
      </c>
      <c r="I99" s="34" t="n">
        <f aca="false">E99*H99</f>
        <v>0</v>
      </c>
      <c r="J99" s="34" t="n">
        <f aca="false">G99+I99</f>
        <v>0</v>
      </c>
    </row>
    <row r="100" s="28" customFormat="true" ht="38" hidden="false" customHeight="false" outlineLevel="0" collapsed="false">
      <c r="A100" s="36" t="s">
        <v>315</v>
      </c>
      <c r="B100" s="37" t="s">
        <v>679</v>
      </c>
      <c r="C100" s="38" t="s">
        <v>688</v>
      </c>
      <c r="D100" s="39" t="s">
        <v>674</v>
      </c>
      <c r="E100" s="40" t="n">
        <v>64</v>
      </c>
      <c r="F100" s="41"/>
      <c r="G100" s="41" t="n">
        <f aca="false">E100*F100</f>
        <v>0</v>
      </c>
      <c r="H100" s="34" t="n">
        <v>2314</v>
      </c>
      <c r="I100" s="41" t="n">
        <f aca="false">E100*H100</f>
        <v>148096</v>
      </c>
      <c r="J100" s="41" t="n">
        <f aca="false">G100+I100</f>
        <v>148096</v>
      </c>
    </row>
    <row r="101" s="28" customFormat="true" ht="38" hidden="false" customHeight="false" outlineLevel="0" collapsed="false">
      <c r="A101" s="36" t="s">
        <v>318</v>
      </c>
      <c r="B101" s="37" t="s">
        <v>399</v>
      </c>
      <c r="C101" s="38" t="s">
        <v>400</v>
      </c>
      <c r="D101" s="39" t="s">
        <v>674</v>
      </c>
      <c r="E101" s="40" t="n">
        <v>128</v>
      </c>
      <c r="F101" s="41"/>
      <c r="G101" s="41" t="n">
        <f aca="false">E101*F101</f>
        <v>0</v>
      </c>
      <c r="H101" s="34" t="n">
        <v>7714</v>
      </c>
      <c r="I101" s="41" t="n">
        <f aca="false">E101*H101</f>
        <v>987392</v>
      </c>
      <c r="J101" s="41" t="n">
        <f aca="false">G101+I101</f>
        <v>987392</v>
      </c>
    </row>
    <row r="102" s="28" customFormat="true" ht="38" hidden="false" customHeight="false" outlineLevel="0" collapsed="false">
      <c r="A102" s="36" t="s">
        <v>321</v>
      </c>
      <c r="B102" s="37" t="s">
        <v>316</v>
      </c>
      <c r="C102" s="38" t="s">
        <v>402</v>
      </c>
      <c r="D102" s="39" t="s">
        <v>674</v>
      </c>
      <c r="E102" s="40" t="n">
        <v>256</v>
      </c>
      <c r="F102" s="41"/>
      <c r="G102" s="41" t="n">
        <f aca="false">E102*F102</f>
        <v>0</v>
      </c>
      <c r="H102" s="34" t="n">
        <v>16.5</v>
      </c>
      <c r="I102" s="41" t="n">
        <f aca="false">E102*H102</f>
        <v>4224</v>
      </c>
      <c r="J102" s="41" t="n">
        <f aca="false">G102+I102</f>
        <v>4224</v>
      </c>
    </row>
    <row r="103" s="28" customFormat="true" ht="38" hidden="false" customHeight="false" outlineLevel="0" collapsed="false">
      <c r="A103" s="36" t="s">
        <v>323</v>
      </c>
      <c r="B103" s="37" t="s">
        <v>319</v>
      </c>
      <c r="C103" s="38" t="s">
        <v>404</v>
      </c>
      <c r="D103" s="39" t="s">
        <v>674</v>
      </c>
      <c r="E103" s="40" t="n">
        <v>256</v>
      </c>
      <c r="F103" s="41"/>
      <c r="G103" s="41" t="n">
        <f aca="false">E103*F103</f>
        <v>0</v>
      </c>
      <c r="H103" s="34" t="n">
        <v>16.5</v>
      </c>
      <c r="I103" s="41" t="n">
        <f aca="false">E103*H103</f>
        <v>4224</v>
      </c>
      <c r="J103" s="41" t="n">
        <f aca="false">G103+I103</f>
        <v>4224</v>
      </c>
    </row>
    <row r="104" s="28" customFormat="true" ht="38" hidden="false" customHeight="false" outlineLevel="0" collapsed="false">
      <c r="A104" s="36" t="s">
        <v>326</v>
      </c>
      <c r="B104" s="37" t="s">
        <v>316</v>
      </c>
      <c r="C104" s="38" t="s">
        <v>322</v>
      </c>
      <c r="D104" s="39" t="s">
        <v>674</v>
      </c>
      <c r="E104" s="40" t="n">
        <v>512</v>
      </c>
      <c r="F104" s="41"/>
      <c r="G104" s="41" t="n">
        <f aca="false">E104*F104</f>
        <v>0</v>
      </c>
      <c r="H104" s="34" t="n">
        <v>16.5</v>
      </c>
      <c r="I104" s="41" t="n">
        <f aca="false">E104*H104</f>
        <v>8448</v>
      </c>
      <c r="J104" s="41" t="n">
        <f aca="false">G104+I104</f>
        <v>8448</v>
      </c>
    </row>
    <row r="105" s="28" customFormat="true" ht="38" hidden="false" customHeight="false" outlineLevel="0" collapsed="false">
      <c r="A105" s="36" t="s">
        <v>329</v>
      </c>
      <c r="B105" s="37" t="s">
        <v>392</v>
      </c>
      <c r="C105" s="38" t="s">
        <v>407</v>
      </c>
      <c r="D105" s="39" t="s">
        <v>674</v>
      </c>
      <c r="E105" s="40" t="n">
        <v>256</v>
      </c>
      <c r="F105" s="41"/>
      <c r="G105" s="41" t="n">
        <f aca="false">E105*F105</f>
        <v>0</v>
      </c>
      <c r="H105" s="34" t="n">
        <v>16.5</v>
      </c>
      <c r="I105" s="41" t="n">
        <f aca="false">E105*H105</f>
        <v>4224</v>
      </c>
      <c r="J105" s="41" t="n">
        <f aca="false">G105+I105</f>
        <v>4224</v>
      </c>
    </row>
    <row r="106" s="35" customFormat="true" ht="20" hidden="false" customHeight="false" outlineLevel="0" collapsed="false">
      <c r="A106" s="29" t="s">
        <v>330</v>
      </c>
      <c r="B106" s="30" t="s">
        <v>287</v>
      </c>
      <c r="C106" s="31" t="s">
        <v>288</v>
      </c>
      <c r="D106" s="32" t="s">
        <v>74</v>
      </c>
      <c r="E106" s="42" t="n">
        <v>0.17</v>
      </c>
      <c r="F106" s="34"/>
      <c r="G106" s="34" t="n">
        <f aca="false">E106*F106</f>
        <v>0</v>
      </c>
      <c r="H106" s="34" t="n">
        <v>0</v>
      </c>
      <c r="I106" s="34" t="n">
        <f aca="false">E106*H106</f>
        <v>0</v>
      </c>
      <c r="J106" s="34" t="n">
        <f aca="false">G106+I106</f>
        <v>0</v>
      </c>
    </row>
    <row r="107" s="28" customFormat="true" ht="38" hidden="false" customHeight="false" outlineLevel="0" collapsed="false">
      <c r="A107" s="36" t="s">
        <v>333</v>
      </c>
      <c r="B107" s="37" t="s">
        <v>679</v>
      </c>
      <c r="C107" s="38" t="s">
        <v>430</v>
      </c>
      <c r="D107" s="39" t="s">
        <v>77</v>
      </c>
      <c r="E107" s="40" t="n">
        <v>17</v>
      </c>
      <c r="F107" s="41"/>
      <c r="G107" s="41" t="n">
        <f aca="false">E107*F107</f>
        <v>0</v>
      </c>
      <c r="H107" s="34" t="n">
        <v>3085</v>
      </c>
      <c r="I107" s="41" t="n">
        <f aca="false">E107*H107</f>
        <v>52445</v>
      </c>
      <c r="J107" s="41" t="n">
        <f aca="false">G107+I107</f>
        <v>52445</v>
      </c>
    </row>
    <row r="108" s="28" customFormat="true" ht="38" hidden="false" customHeight="false" outlineLevel="0" collapsed="false">
      <c r="A108" s="36" t="s">
        <v>337</v>
      </c>
      <c r="B108" s="37" t="s">
        <v>313</v>
      </c>
      <c r="C108" s="38" t="s">
        <v>314</v>
      </c>
      <c r="D108" s="39" t="s">
        <v>77</v>
      </c>
      <c r="E108" s="40" t="n">
        <v>34</v>
      </c>
      <c r="F108" s="41"/>
      <c r="G108" s="41" t="n">
        <f aca="false">E108*F108</f>
        <v>0</v>
      </c>
      <c r="H108" s="34" t="n">
        <v>1543</v>
      </c>
      <c r="I108" s="41" t="n">
        <f aca="false">E108*H108</f>
        <v>52462</v>
      </c>
      <c r="J108" s="41" t="n">
        <f aca="false">G108+I108</f>
        <v>52462</v>
      </c>
    </row>
    <row r="109" s="28" customFormat="true" ht="38" hidden="false" customHeight="false" outlineLevel="0" collapsed="false">
      <c r="A109" s="36" t="s">
        <v>340</v>
      </c>
      <c r="B109" s="37" t="s">
        <v>316</v>
      </c>
      <c r="C109" s="38" t="s">
        <v>317</v>
      </c>
      <c r="D109" s="39" t="s">
        <v>674</v>
      </c>
      <c r="E109" s="40" t="n">
        <v>34</v>
      </c>
      <c r="F109" s="41"/>
      <c r="G109" s="41" t="n">
        <f aca="false">E109*F109</f>
        <v>0</v>
      </c>
      <c r="H109" s="34" t="n">
        <v>16.5</v>
      </c>
      <c r="I109" s="41" t="n">
        <f aca="false">E109*H109</f>
        <v>561</v>
      </c>
      <c r="J109" s="41" t="n">
        <f aca="false">G109+I109</f>
        <v>561</v>
      </c>
    </row>
    <row r="110" s="28" customFormat="true" ht="38" hidden="false" customHeight="false" outlineLevel="0" collapsed="false">
      <c r="A110" s="36" t="s">
        <v>343</v>
      </c>
      <c r="B110" s="37" t="s">
        <v>319</v>
      </c>
      <c r="C110" s="38" t="s">
        <v>320</v>
      </c>
      <c r="D110" s="39" t="s">
        <v>674</v>
      </c>
      <c r="E110" s="40" t="n">
        <v>34</v>
      </c>
      <c r="F110" s="41"/>
      <c r="G110" s="41" t="n">
        <f aca="false">E110*F110</f>
        <v>0</v>
      </c>
      <c r="H110" s="34" t="n">
        <v>16.5</v>
      </c>
      <c r="I110" s="41" t="n">
        <f aca="false">E110*H110</f>
        <v>561</v>
      </c>
      <c r="J110" s="41" t="n">
        <f aca="false">G110+I110</f>
        <v>561</v>
      </c>
    </row>
    <row r="111" s="28" customFormat="true" ht="38" hidden="false" customHeight="false" outlineLevel="0" collapsed="false">
      <c r="A111" s="36" t="s">
        <v>346</v>
      </c>
      <c r="B111" s="37" t="s">
        <v>316</v>
      </c>
      <c r="C111" s="38" t="s">
        <v>322</v>
      </c>
      <c r="D111" s="39" t="s">
        <v>674</v>
      </c>
      <c r="E111" s="40" t="n">
        <v>34</v>
      </c>
      <c r="F111" s="41"/>
      <c r="G111" s="41" t="n">
        <f aca="false">E111*F111</f>
        <v>0</v>
      </c>
      <c r="H111" s="34" t="n">
        <v>16.5</v>
      </c>
      <c r="I111" s="41" t="n">
        <f aca="false">E111*H111</f>
        <v>561</v>
      </c>
      <c r="J111" s="41" t="n">
        <f aca="false">G111+I111</f>
        <v>561</v>
      </c>
    </row>
    <row r="112" s="35" customFormat="true" ht="13.8" hidden="false" customHeight="false" outlineLevel="0" collapsed="false">
      <c r="A112" s="29" t="s">
        <v>348</v>
      </c>
      <c r="B112" s="30" t="s">
        <v>263</v>
      </c>
      <c r="C112" s="31" t="s">
        <v>264</v>
      </c>
      <c r="D112" s="32" t="s">
        <v>87</v>
      </c>
      <c r="E112" s="42" t="n">
        <v>1.05</v>
      </c>
      <c r="F112" s="34"/>
      <c r="G112" s="34" t="n">
        <f aca="false">E112*F112</f>
        <v>0</v>
      </c>
      <c r="H112" s="34" t="n">
        <v>0</v>
      </c>
      <c r="I112" s="34" t="n">
        <f aca="false">E112*H112</f>
        <v>0</v>
      </c>
      <c r="J112" s="34" t="n">
        <f aca="false">G112+I112</f>
        <v>0</v>
      </c>
    </row>
    <row r="113" s="28" customFormat="true" ht="38" hidden="false" customHeight="false" outlineLevel="0" collapsed="false">
      <c r="A113" s="36" t="s">
        <v>350</v>
      </c>
      <c r="B113" s="37" t="s">
        <v>266</v>
      </c>
      <c r="C113" s="38" t="s">
        <v>437</v>
      </c>
      <c r="D113" s="39" t="s">
        <v>93</v>
      </c>
      <c r="E113" s="40" t="n">
        <v>105</v>
      </c>
      <c r="F113" s="41"/>
      <c r="G113" s="41" t="n">
        <f aca="false">E113*F113</f>
        <v>0</v>
      </c>
      <c r="H113" s="34" t="n">
        <v>159</v>
      </c>
      <c r="I113" s="41" t="n">
        <f aca="false">E113*H113</f>
        <v>16695</v>
      </c>
      <c r="J113" s="41" t="n">
        <f aca="false">G113+I113</f>
        <v>16695</v>
      </c>
    </row>
    <row r="114" s="28" customFormat="true" ht="38" hidden="false" customHeight="false" outlineLevel="0" collapsed="false">
      <c r="A114" s="36" t="s">
        <v>353</v>
      </c>
      <c r="B114" s="37" t="s">
        <v>334</v>
      </c>
      <c r="C114" s="38" t="s">
        <v>335</v>
      </c>
      <c r="D114" s="39" t="s">
        <v>336</v>
      </c>
      <c r="E114" s="40" t="n">
        <v>10</v>
      </c>
      <c r="F114" s="41"/>
      <c r="G114" s="41" t="n">
        <f aca="false">E114*F114</f>
        <v>0</v>
      </c>
      <c r="H114" s="34" t="n">
        <v>3085</v>
      </c>
      <c r="I114" s="41" t="n">
        <f aca="false">E114*H114</f>
        <v>30850</v>
      </c>
      <c r="J114" s="41" t="n">
        <f aca="false">G114+I114</f>
        <v>30850</v>
      </c>
    </row>
    <row r="115" s="28" customFormat="true" ht="38" hidden="false" customHeight="false" outlineLevel="0" collapsed="false">
      <c r="A115" s="36" t="s">
        <v>356</v>
      </c>
      <c r="B115" s="37" t="s">
        <v>446</v>
      </c>
      <c r="C115" s="38" t="s">
        <v>339</v>
      </c>
      <c r="D115" s="39" t="s">
        <v>77</v>
      </c>
      <c r="E115" s="40" t="n">
        <v>80</v>
      </c>
      <c r="F115" s="41"/>
      <c r="G115" s="41" t="n">
        <f aca="false">E115*F115</f>
        <v>0</v>
      </c>
      <c r="H115" s="34" t="n">
        <v>16.5</v>
      </c>
      <c r="I115" s="41" t="n">
        <f aca="false">E115*H115</f>
        <v>1320</v>
      </c>
      <c r="J115" s="41" t="n">
        <f aca="false">G115+I115</f>
        <v>1320</v>
      </c>
    </row>
    <row r="116" s="28" customFormat="true" ht="38" hidden="false" customHeight="false" outlineLevel="0" collapsed="false">
      <c r="A116" s="36" t="s">
        <v>360</v>
      </c>
      <c r="B116" s="37" t="s">
        <v>448</v>
      </c>
      <c r="C116" s="38" t="s">
        <v>449</v>
      </c>
      <c r="D116" s="39" t="s">
        <v>77</v>
      </c>
      <c r="E116" s="40" t="n">
        <v>80</v>
      </c>
      <c r="F116" s="41"/>
      <c r="G116" s="41" t="n">
        <f aca="false">E116*F116</f>
        <v>0</v>
      </c>
      <c r="H116" s="34" t="n">
        <v>159</v>
      </c>
      <c r="I116" s="41" t="n">
        <f aca="false">E116*H116</f>
        <v>12720</v>
      </c>
      <c r="J116" s="41" t="n">
        <f aca="false">G116+I116</f>
        <v>12720</v>
      </c>
    </row>
    <row r="117" s="28" customFormat="true" ht="38" hidden="false" customHeight="false" outlineLevel="0" collapsed="false">
      <c r="A117" s="36" t="s">
        <v>363</v>
      </c>
      <c r="B117" s="37" t="s">
        <v>415</v>
      </c>
      <c r="C117" s="38" t="s">
        <v>451</v>
      </c>
      <c r="D117" s="39" t="s">
        <v>77</v>
      </c>
      <c r="E117" s="40" t="n">
        <v>65</v>
      </c>
      <c r="F117" s="41"/>
      <c r="G117" s="41" t="n">
        <f aca="false">E117*F117</f>
        <v>0</v>
      </c>
      <c r="H117" s="34" t="n">
        <v>309</v>
      </c>
      <c r="I117" s="41" t="n">
        <f aca="false">E117*H117</f>
        <v>20085</v>
      </c>
      <c r="J117" s="41" t="n">
        <f aca="false">G117+I117</f>
        <v>20085</v>
      </c>
    </row>
    <row r="118" s="28" customFormat="true" ht="38" hidden="false" customHeight="false" outlineLevel="0" collapsed="false">
      <c r="A118" s="36" t="s">
        <v>365</v>
      </c>
      <c r="B118" s="37" t="s">
        <v>412</v>
      </c>
      <c r="C118" s="38" t="s">
        <v>453</v>
      </c>
      <c r="D118" s="39" t="s">
        <v>77</v>
      </c>
      <c r="E118" s="40" t="n">
        <v>65</v>
      </c>
      <c r="F118" s="41"/>
      <c r="G118" s="41" t="n">
        <f aca="false">E118*F118</f>
        <v>0</v>
      </c>
      <c r="H118" s="34" t="n">
        <v>309</v>
      </c>
      <c r="I118" s="41" t="n">
        <f aca="false">E118*H118</f>
        <v>20085</v>
      </c>
      <c r="J118" s="41" t="n">
        <f aca="false">G118+I118</f>
        <v>20085</v>
      </c>
    </row>
    <row r="119" s="28" customFormat="true" ht="38" hidden="false" customHeight="false" outlineLevel="0" collapsed="false">
      <c r="A119" s="36" t="s">
        <v>366</v>
      </c>
      <c r="B119" s="37" t="s">
        <v>681</v>
      </c>
      <c r="C119" s="38" t="s">
        <v>345</v>
      </c>
      <c r="D119" s="39" t="s">
        <v>674</v>
      </c>
      <c r="E119" s="40" t="n">
        <v>65</v>
      </c>
      <c r="F119" s="41"/>
      <c r="G119" s="41" t="n">
        <f aca="false">E119*F119</f>
        <v>0</v>
      </c>
      <c r="H119" s="34" t="n">
        <v>309</v>
      </c>
      <c r="I119" s="41" t="n">
        <f aca="false">E119*H119</f>
        <v>20085</v>
      </c>
      <c r="J119" s="41" t="n">
        <f aca="false">G119+I119</f>
        <v>20085</v>
      </c>
    </row>
    <row r="120" s="28" customFormat="true" ht="38" hidden="false" customHeight="false" outlineLevel="0" collapsed="false">
      <c r="A120" s="36" t="s">
        <v>369</v>
      </c>
      <c r="B120" s="37" t="s">
        <v>681</v>
      </c>
      <c r="C120" s="38" t="s">
        <v>682</v>
      </c>
      <c r="D120" s="39" t="s">
        <v>674</v>
      </c>
      <c r="E120" s="40" t="n">
        <v>130</v>
      </c>
      <c r="F120" s="41"/>
      <c r="G120" s="41" t="n">
        <f aca="false">E120*F120</f>
        <v>0</v>
      </c>
      <c r="H120" s="34" t="n">
        <v>309</v>
      </c>
      <c r="I120" s="41" t="n">
        <f aca="false">E120*H120</f>
        <v>40170</v>
      </c>
      <c r="J120" s="41" t="n">
        <f aca="false">G120+I120</f>
        <v>40170</v>
      </c>
    </row>
    <row r="121" s="28" customFormat="true" ht="38" hidden="false" customHeight="false" outlineLevel="0" collapsed="false">
      <c r="A121" s="36" t="s">
        <v>370</v>
      </c>
      <c r="B121" s="37" t="s">
        <v>681</v>
      </c>
      <c r="C121" s="38" t="s">
        <v>683</v>
      </c>
      <c r="D121" s="39" t="s">
        <v>674</v>
      </c>
      <c r="E121" s="40" t="n">
        <v>130</v>
      </c>
      <c r="F121" s="41"/>
      <c r="G121" s="41" t="n">
        <f aca="false">E121*F121</f>
        <v>0</v>
      </c>
      <c r="H121" s="34" t="n">
        <v>309</v>
      </c>
      <c r="I121" s="41" t="n">
        <f aca="false">E121*H121</f>
        <v>40170</v>
      </c>
      <c r="J121" s="41" t="n">
        <f aca="false">G121+I121</f>
        <v>40170</v>
      </c>
    </row>
    <row r="122" s="28" customFormat="true" ht="38" hidden="false" customHeight="false" outlineLevel="0" collapsed="false">
      <c r="A122" s="36" t="s">
        <v>372</v>
      </c>
      <c r="B122" s="37" t="s">
        <v>316</v>
      </c>
      <c r="C122" s="38" t="s">
        <v>352</v>
      </c>
      <c r="D122" s="39" t="s">
        <v>674</v>
      </c>
      <c r="E122" s="40" t="n">
        <v>130</v>
      </c>
      <c r="F122" s="41"/>
      <c r="G122" s="41" t="n">
        <f aca="false">E122*F122</f>
        <v>0</v>
      </c>
      <c r="H122" s="34" t="n">
        <v>16.5</v>
      </c>
      <c r="I122" s="41" t="n">
        <f aca="false">E122*H122</f>
        <v>2145</v>
      </c>
      <c r="J122" s="41" t="n">
        <f aca="false">G122+I122</f>
        <v>2145</v>
      </c>
    </row>
    <row r="123" s="59" customFormat="true" ht="10.5" hidden="false" customHeight="false" outlineLevel="0" collapsed="false">
      <c r="A123" s="57"/>
      <c r="B123" s="58"/>
      <c r="C123" s="58"/>
      <c r="D123" s="58"/>
      <c r="E123" s="57"/>
      <c r="G123" s="34" t="n">
        <f aca="false">SUM(G3:G122)</f>
        <v>0</v>
      </c>
      <c r="H123" s="34"/>
      <c r="I123" s="34" t="n">
        <f aca="false">SUM(I3:I122)</f>
        <v>7126097.594752</v>
      </c>
      <c r="J123" s="34" t="n">
        <f aca="false">SUM(J3:J122)</f>
        <v>7126097.594752</v>
      </c>
    </row>
  </sheetData>
  <printOptions headings="false" gridLines="false" gridLinesSet="true" horizontalCentered="true" verticalCentered="false"/>
  <pageMargins left="0.39375" right="0.39375" top="0.354166666666667" bottom="0.314583333333333" header="0.511811023622047" footer="0.118055555555556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K214"/>
  <sheetViews>
    <sheetView showFormulas="false" showGridLines="true" showRowColHeaders="true" showZeros="true" rightToLeft="false" tabSelected="false" showOutlineSymbols="true" defaultGridColor="true" view="normal" topLeftCell="A1" colorId="64" zoomScale="141" zoomScaleNormal="141" zoomScalePageLayoutView="100" workbookViewId="0">
      <pane xSplit="0" ySplit="1" topLeftCell="A205" activePane="bottomLeft" state="frozen"/>
      <selection pane="topLeft" activeCell="A1" activeCellId="0" sqref="A1"/>
      <selection pane="bottomLeft" activeCell="H214" activeCellId="0" sqref="H214"/>
    </sheetView>
  </sheetViews>
  <sheetFormatPr defaultColWidth="9.1640625" defaultRowHeight="10.5" customHeight="true" zeroHeight="false" outlineLevelRow="0" outlineLevelCol="0"/>
  <cols>
    <col collapsed="false" customWidth="true" hidden="false" outlineLevel="0" max="1" min="1" style="20" width="8.67"/>
    <col collapsed="false" customWidth="true" hidden="false" outlineLevel="0" max="2" min="2" style="21" width="20.66"/>
    <col collapsed="false" customWidth="true" hidden="false" outlineLevel="0" max="3" min="3" style="21" width="40.67"/>
    <col collapsed="false" customWidth="true" hidden="false" outlineLevel="0" max="4" min="4" style="21" width="8.67"/>
    <col collapsed="false" customWidth="true" hidden="false" outlineLevel="0" max="5" min="5" style="20" width="8.67"/>
    <col collapsed="false" customWidth="true" hidden="false" outlineLevel="0" max="10" min="6" style="20" width="12.67"/>
    <col collapsed="false" customWidth="true" hidden="false" outlineLevel="0" max="11" min="11" style="20" width="11.83"/>
    <col collapsed="false" customWidth="false" hidden="false" outlineLevel="0" max="16384" min="12" style="20" width="9.16"/>
  </cols>
  <sheetData>
    <row r="1" s="24" customFormat="true" ht="22" hidden="false" customHeight="false" outlineLevel="0" collapsed="false">
      <c r="A1" s="22" t="s">
        <v>0</v>
      </c>
      <c r="B1" s="22" t="s">
        <v>46</v>
      </c>
      <c r="C1" s="22" t="s">
        <v>47</v>
      </c>
      <c r="D1" s="23" t="s">
        <v>48</v>
      </c>
      <c r="E1" s="22" t="s">
        <v>49</v>
      </c>
      <c r="F1" s="22" t="s">
        <v>50</v>
      </c>
      <c r="G1" s="22" t="s">
        <v>51</v>
      </c>
      <c r="H1" s="22" t="s">
        <v>52</v>
      </c>
      <c r="I1" s="22" t="s">
        <v>53</v>
      </c>
      <c r="J1" s="22" t="s">
        <v>54</v>
      </c>
    </row>
    <row r="2" s="28" customFormat="true" ht="13.8" hidden="false" customHeight="false" outlineLevel="0" collapsed="false">
      <c r="A2" s="25" t="s">
        <v>518</v>
      </c>
      <c r="B2" s="26"/>
      <c r="C2" s="26"/>
      <c r="D2" s="26"/>
      <c r="E2" s="27"/>
    </row>
    <row r="3" s="35" customFormat="true" ht="29" hidden="false" customHeight="false" outlineLevel="0" collapsed="false">
      <c r="A3" s="29" t="s">
        <v>56</v>
      </c>
      <c r="B3" s="30" t="s">
        <v>691</v>
      </c>
      <c r="C3" s="31" t="s">
        <v>692</v>
      </c>
      <c r="D3" s="32" t="s">
        <v>59</v>
      </c>
      <c r="E3" s="33" t="n">
        <v>1</v>
      </c>
      <c r="F3" s="34"/>
      <c r="G3" s="34" t="n">
        <f aca="false">E3*F3</f>
        <v>0</v>
      </c>
      <c r="H3" s="34" t="n">
        <v>0</v>
      </c>
      <c r="I3" s="34" t="n">
        <f aca="false">E3*H3</f>
        <v>0</v>
      </c>
      <c r="J3" s="34" t="n">
        <f aca="false">G3+I3</f>
        <v>0</v>
      </c>
    </row>
    <row r="4" s="54" customFormat="true" ht="20" hidden="false" customHeight="false" outlineLevel="0" collapsed="false">
      <c r="A4" s="49" t="s">
        <v>60</v>
      </c>
      <c r="B4" s="50" t="s">
        <v>693</v>
      </c>
      <c r="C4" s="51" t="s">
        <v>694</v>
      </c>
      <c r="D4" s="49" t="s">
        <v>63</v>
      </c>
      <c r="E4" s="52" t="n">
        <v>1</v>
      </c>
      <c r="F4" s="53"/>
      <c r="G4" s="53" t="n">
        <f aca="false">E4*F4</f>
        <v>0</v>
      </c>
      <c r="H4" s="34" t="n">
        <v>1110780</v>
      </c>
      <c r="I4" s="53" t="n">
        <f aca="false">E4*H4</f>
        <v>1110780</v>
      </c>
      <c r="J4" s="53" t="n">
        <f aca="false">G4+I4</f>
        <v>1110780</v>
      </c>
      <c r="K4" s="54" t="s">
        <v>470</v>
      </c>
    </row>
    <row r="5" s="54" customFormat="true" ht="29" hidden="false" customHeight="false" outlineLevel="0" collapsed="false">
      <c r="A5" s="49" t="s">
        <v>64</v>
      </c>
      <c r="B5" s="50"/>
      <c r="C5" s="51" t="s">
        <v>695</v>
      </c>
      <c r="D5" s="49" t="s">
        <v>560</v>
      </c>
      <c r="E5" s="52" t="n">
        <v>1</v>
      </c>
      <c r="F5" s="53"/>
      <c r="G5" s="53" t="n">
        <f aca="false">E5*F5</f>
        <v>0</v>
      </c>
      <c r="H5" s="34" t="n">
        <v>107992</v>
      </c>
      <c r="I5" s="53" t="n">
        <f aca="false">E5*H5</f>
        <v>107992</v>
      </c>
      <c r="J5" s="53" t="n">
        <f aca="false">G5+I5</f>
        <v>107992</v>
      </c>
      <c r="K5" s="54" t="s">
        <v>470</v>
      </c>
    </row>
    <row r="6" s="35" customFormat="true" ht="20" hidden="false" customHeight="false" outlineLevel="0" collapsed="false">
      <c r="A6" s="29" t="s">
        <v>66</v>
      </c>
      <c r="B6" s="30" t="s">
        <v>57</v>
      </c>
      <c r="C6" s="31" t="s">
        <v>58</v>
      </c>
      <c r="D6" s="32" t="s">
        <v>59</v>
      </c>
      <c r="E6" s="33" t="n">
        <v>2</v>
      </c>
      <c r="F6" s="34"/>
      <c r="G6" s="34" t="n">
        <f aca="false">E6*F6</f>
        <v>0</v>
      </c>
      <c r="H6" s="34" t="n">
        <v>0</v>
      </c>
      <c r="I6" s="34" t="n">
        <f aca="false">E6*H6</f>
        <v>0</v>
      </c>
      <c r="J6" s="34" t="n">
        <f aca="false">G6+I6</f>
        <v>0</v>
      </c>
    </row>
    <row r="7" s="54" customFormat="true" ht="20" hidden="false" customHeight="false" outlineLevel="0" collapsed="false">
      <c r="A7" s="49" t="s">
        <v>69</v>
      </c>
      <c r="B7" s="50" t="s">
        <v>696</v>
      </c>
      <c r="C7" s="51" t="s">
        <v>697</v>
      </c>
      <c r="D7" s="49" t="s">
        <v>63</v>
      </c>
      <c r="E7" s="52" t="n">
        <v>1</v>
      </c>
      <c r="F7" s="53"/>
      <c r="G7" s="53" t="n">
        <f aca="false">E7*F7</f>
        <v>0</v>
      </c>
      <c r="H7" s="34" t="n">
        <v>77137</v>
      </c>
      <c r="I7" s="53" t="n">
        <f aca="false">E7*H7</f>
        <v>77137</v>
      </c>
      <c r="J7" s="53" t="n">
        <f aca="false">G7+I7</f>
        <v>77137</v>
      </c>
      <c r="K7" s="54" t="s">
        <v>470</v>
      </c>
    </row>
    <row r="8" s="54" customFormat="true" ht="20" hidden="false" customHeight="false" outlineLevel="0" collapsed="false">
      <c r="A8" s="49" t="s">
        <v>698</v>
      </c>
      <c r="B8" s="50" t="s">
        <v>696</v>
      </c>
      <c r="C8" s="51" t="s">
        <v>699</v>
      </c>
      <c r="D8" s="49" t="s">
        <v>63</v>
      </c>
      <c r="E8" s="52" t="n">
        <v>1</v>
      </c>
      <c r="F8" s="53"/>
      <c r="G8" s="53" t="n">
        <f aca="false">E8*F8</f>
        <v>0</v>
      </c>
      <c r="H8" s="34" t="n">
        <v>77137</v>
      </c>
      <c r="I8" s="53" t="n">
        <f aca="false">E8*H8</f>
        <v>77137</v>
      </c>
      <c r="J8" s="53" t="n">
        <f aca="false">G8+I8</f>
        <v>77137</v>
      </c>
      <c r="K8" s="54" t="s">
        <v>470</v>
      </c>
    </row>
    <row r="9" s="35" customFormat="true" ht="20" hidden="false" customHeight="false" outlineLevel="0" collapsed="false">
      <c r="A9" s="29" t="s">
        <v>15</v>
      </c>
      <c r="B9" s="30" t="s">
        <v>67</v>
      </c>
      <c r="C9" s="31" t="s">
        <v>68</v>
      </c>
      <c r="D9" s="32" t="s">
        <v>59</v>
      </c>
      <c r="E9" s="33" t="n">
        <v>2</v>
      </c>
      <c r="F9" s="34"/>
      <c r="G9" s="34" t="n">
        <f aca="false">E9*F9</f>
        <v>0</v>
      </c>
      <c r="H9" s="34" t="n">
        <v>0</v>
      </c>
      <c r="I9" s="34" t="n">
        <f aca="false">E9*H9</f>
        <v>0</v>
      </c>
      <c r="J9" s="34" t="n">
        <f aca="false">G9+I9</f>
        <v>0</v>
      </c>
    </row>
    <row r="10" s="54" customFormat="true" ht="20" hidden="false" customHeight="false" outlineLevel="0" collapsed="false">
      <c r="A10" s="49" t="s">
        <v>526</v>
      </c>
      <c r="B10" s="50" t="s">
        <v>696</v>
      </c>
      <c r="C10" s="51" t="s">
        <v>700</v>
      </c>
      <c r="D10" s="49" t="s">
        <v>63</v>
      </c>
      <c r="E10" s="52" t="n">
        <v>1</v>
      </c>
      <c r="F10" s="53"/>
      <c r="G10" s="53" t="n">
        <f aca="false">E10*F10</f>
        <v>0</v>
      </c>
      <c r="H10" s="34" t="n">
        <v>107992</v>
      </c>
      <c r="I10" s="53" t="n">
        <f aca="false">E10*H10</f>
        <v>107992</v>
      </c>
      <c r="J10" s="53" t="n">
        <f aca="false">G10+I10</f>
        <v>107992</v>
      </c>
      <c r="K10" s="54" t="s">
        <v>470</v>
      </c>
    </row>
    <row r="11" s="54" customFormat="true" ht="20" hidden="false" customHeight="false" outlineLevel="0" collapsed="false">
      <c r="A11" s="49" t="s">
        <v>701</v>
      </c>
      <c r="B11" s="50" t="s">
        <v>696</v>
      </c>
      <c r="C11" s="51" t="s">
        <v>70</v>
      </c>
      <c r="D11" s="49" t="s">
        <v>63</v>
      </c>
      <c r="E11" s="52" t="n">
        <v>1</v>
      </c>
      <c r="F11" s="53"/>
      <c r="G11" s="53" t="n">
        <f aca="false">E11*F11</f>
        <v>0</v>
      </c>
      <c r="H11" s="34" t="n">
        <v>107992</v>
      </c>
      <c r="I11" s="53" t="n">
        <f aca="false">E11*H11</f>
        <v>107992</v>
      </c>
      <c r="J11" s="53" t="n">
        <f aca="false">G11+I11</f>
        <v>107992</v>
      </c>
      <c r="K11" s="54" t="s">
        <v>470</v>
      </c>
    </row>
    <row r="12" s="28" customFormat="true" ht="13.8" hidden="false" customHeight="false" outlineLevel="0" collapsed="false">
      <c r="A12" s="25" t="s">
        <v>528</v>
      </c>
      <c r="B12" s="26"/>
      <c r="C12" s="26"/>
      <c r="D12" s="26"/>
      <c r="E12" s="27"/>
      <c r="F12" s="41"/>
      <c r="G12" s="41" t="n">
        <f aca="false">E12*F12</f>
        <v>0</v>
      </c>
      <c r="H12" s="34" t="n">
        <v>0</v>
      </c>
      <c r="I12" s="41" t="n">
        <f aca="false">E12*H12</f>
        <v>0</v>
      </c>
      <c r="J12" s="41" t="n">
        <f aca="false">G12+I12</f>
        <v>0</v>
      </c>
    </row>
    <row r="13" s="35" customFormat="true" ht="29" hidden="false" customHeight="false" outlineLevel="0" collapsed="false">
      <c r="A13" s="29" t="s">
        <v>30</v>
      </c>
      <c r="B13" s="30" t="s">
        <v>72</v>
      </c>
      <c r="C13" s="31" t="s">
        <v>73</v>
      </c>
      <c r="D13" s="32" t="s">
        <v>74</v>
      </c>
      <c r="E13" s="42" t="n">
        <v>1.47</v>
      </c>
      <c r="F13" s="34"/>
      <c r="G13" s="34" t="n">
        <f aca="false">E13*F13</f>
        <v>0</v>
      </c>
      <c r="H13" s="34" t="n">
        <v>0</v>
      </c>
      <c r="I13" s="34" t="n">
        <f aca="false">E13*H13</f>
        <v>0</v>
      </c>
      <c r="J13" s="34" t="n">
        <f aca="false">G13+I13</f>
        <v>0</v>
      </c>
    </row>
    <row r="14" s="28" customFormat="true" ht="38" hidden="false" customHeight="false" outlineLevel="0" collapsed="false">
      <c r="A14" s="36" t="s">
        <v>34</v>
      </c>
      <c r="B14" s="37" t="s">
        <v>702</v>
      </c>
      <c r="C14" s="38" t="s">
        <v>703</v>
      </c>
      <c r="D14" s="39" t="s">
        <v>77</v>
      </c>
      <c r="E14" s="40" t="n">
        <v>12</v>
      </c>
      <c r="F14" s="41"/>
      <c r="G14" s="41" t="n">
        <f aca="false">E14*F14</f>
        <v>0</v>
      </c>
      <c r="H14" s="34" t="n">
        <v>6171</v>
      </c>
      <c r="I14" s="41" t="n">
        <f aca="false">E14*H14</f>
        <v>74052</v>
      </c>
      <c r="J14" s="41" t="n">
        <f aca="false">G14+I14</f>
        <v>74052</v>
      </c>
    </row>
    <row r="15" s="28" customFormat="true" ht="38" hidden="false" customHeight="false" outlineLevel="0" collapsed="false">
      <c r="A15" s="36" t="s">
        <v>38</v>
      </c>
      <c r="B15" s="37" t="s">
        <v>702</v>
      </c>
      <c r="C15" s="38" t="s">
        <v>704</v>
      </c>
      <c r="D15" s="39" t="s">
        <v>77</v>
      </c>
      <c r="E15" s="40" t="n">
        <v>105</v>
      </c>
      <c r="F15" s="41"/>
      <c r="G15" s="41" t="n">
        <f aca="false">E15*F15</f>
        <v>0</v>
      </c>
      <c r="H15" s="34" t="n">
        <v>4628</v>
      </c>
      <c r="I15" s="41" t="n">
        <f aca="false">E15*H15</f>
        <v>485940</v>
      </c>
      <c r="J15" s="41" t="n">
        <f aca="false">G15+I15</f>
        <v>485940</v>
      </c>
    </row>
    <row r="16" s="28" customFormat="true" ht="38" hidden="false" customHeight="false" outlineLevel="0" collapsed="false">
      <c r="A16" s="36" t="s">
        <v>84</v>
      </c>
      <c r="B16" s="37" t="s">
        <v>702</v>
      </c>
      <c r="C16" s="38" t="s">
        <v>705</v>
      </c>
      <c r="D16" s="39" t="s">
        <v>77</v>
      </c>
      <c r="E16" s="40" t="n">
        <v>12</v>
      </c>
      <c r="F16" s="41"/>
      <c r="G16" s="41" t="n">
        <f aca="false">E16*F16</f>
        <v>0</v>
      </c>
      <c r="H16" s="34" t="n">
        <v>7713</v>
      </c>
      <c r="I16" s="41" t="n">
        <f aca="false">E16*H16</f>
        <v>92556</v>
      </c>
      <c r="J16" s="41" t="n">
        <f aca="false">G16+I16</f>
        <v>92556</v>
      </c>
    </row>
    <row r="17" s="28" customFormat="true" ht="38" hidden="false" customHeight="false" outlineLevel="0" collapsed="false">
      <c r="A17" s="36" t="s">
        <v>88</v>
      </c>
      <c r="B17" s="37" t="s">
        <v>702</v>
      </c>
      <c r="C17" s="38" t="s">
        <v>706</v>
      </c>
      <c r="D17" s="39" t="s">
        <v>77</v>
      </c>
      <c r="E17" s="40" t="n">
        <v>17</v>
      </c>
      <c r="F17" s="41"/>
      <c r="G17" s="41" t="n">
        <f aca="false">E17*F17</f>
        <v>0</v>
      </c>
      <c r="H17" s="34" t="n">
        <v>4628</v>
      </c>
      <c r="I17" s="41" t="n">
        <f aca="false">E17*H17</f>
        <v>78676</v>
      </c>
      <c r="J17" s="41" t="n">
        <f aca="false">G17+I17</f>
        <v>78676</v>
      </c>
    </row>
    <row r="18" s="28" customFormat="true" ht="38" hidden="false" customHeight="false" outlineLevel="0" collapsed="false">
      <c r="A18" s="36" t="s">
        <v>42</v>
      </c>
      <c r="B18" s="37" t="s">
        <v>702</v>
      </c>
      <c r="C18" s="38" t="s">
        <v>707</v>
      </c>
      <c r="D18" s="39" t="s">
        <v>77</v>
      </c>
      <c r="E18" s="40" t="n">
        <v>1</v>
      </c>
      <c r="F18" s="41"/>
      <c r="G18" s="41" t="n">
        <f aca="false">E18*F18</f>
        <v>0</v>
      </c>
      <c r="H18" s="34" t="n">
        <v>7713</v>
      </c>
      <c r="I18" s="41" t="n">
        <f aca="false">E18*H18</f>
        <v>7713</v>
      </c>
      <c r="J18" s="41" t="n">
        <f aca="false">G18+I18</f>
        <v>7713</v>
      </c>
    </row>
    <row r="19" s="28" customFormat="true" ht="29" hidden="false" customHeight="false" outlineLevel="0" collapsed="false">
      <c r="A19" s="36" t="s">
        <v>94</v>
      </c>
      <c r="B19" s="37" t="s">
        <v>81</v>
      </c>
      <c r="C19" s="38" t="s">
        <v>82</v>
      </c>
      <c r="D19" s="39" t="s">
        <v>74</v>
      </c>
      <c r="E19" s="45" t="n">
        <v>0.6</v>
      </c>
      <c r="F19" s="41"/>
      <c r="G19" s="41" t="n">
        <f aca="false">E19*F19</f>
        <v>0</v>
      </c>
      <c r="H19" s="34" t="n">
        <v>30850</v>
      </c>
      <c r="I19" s="41" t="n">
        <f aca="false">E19*H19</f>
        <v>18510</v>
      </c>
      <c r="J19" s="41" t="n">
        <f aca="false">G19+I19</f>
        <v>18510</v>
      </c>
    </row>
    <row r="20" s="28" customFormat="true" ht="13.8" hidden="false" customHeight="false" outlineLevel="0" collapsed="false">
      <c r="A20" s="25" t="s">
        <v>83</v>
      </c>
      <c r="B20" s="26"/>
      <c r="C20" s="26"/>
      <c r="D20" s="26"/>
      <c r="E20" s="27"/>
      <c r="F20" s="41"/>
      <c r="G20" s="41" t="n">
        <f aca="false">E20*F20</f>
        <v>0</v>
      </c>
      <c r="H20" s="34" t="n">
        <v>0</v>
      </c>
      <c r="I20" s="41" t="n">
        <f aca="false">E20*H20</f>
        <v>0</v>
      </c>
      <c r="J20" s="41" t="n">
        <f aca="false">G20+I20</f>
        <v>0</v>
      </c>
    </row>
    <row r="21" s="35" customFormat="true" ht="38" hidden="false" customHeight="false" outlineLevel="0" collapsed="false">
      <c r="A21" s="29" t="s">
        <v>96</v>
      </c>
      <c r="B21" s="30" t="s">
        <v>85</v>
      </c>
      <c r="C21" s="31" t="s">
        <v>86</v>
      </c>
      <c r="D21" s="32" t="s">
        <v>87</v>
      </c>
      <c r="E21" s="42" t="n">
        <v>30.04</v>
      </c>
      <c r="F21" s="34"/>
      <c r="G21" s="34" t="n">
        <f aca="false">E21*F21</f>
        <v>0</v>
      </c>
      <c r="H21" s="34" t="n">
        <v>0</v>
      </c>
      <c r="I21" s="34" t="n">
        <f aca="false">E21*H21</f>
        <v>0</v>
      </c>
      <c r="J21" s="34" t="n">
        <f aca="false">G21+I21</f>
        <v>0</v>
      </c>
    </row>
    <row r="22" s="35" customFormat="true" ht="38" hidden="false" customHeight="false" outlineLevel="0" collapsed="false">
      <c r="A22" s="29" t="s">
        <v>98</v>
      </c>
      <c r="B22" s="30" t="s">
        <v>89</v>
      </c>
      <c r="C22" s="31" t="s">
        <v>90</v>
      </c>
      <c r="D22" s="32" t="s">
        <v>87</v>
      </c>
      <c r="E22" s="42" t="n">
        <v>28.96</v>
      </c>
      <c r="F22" s="34"/>
      <c r="G22" s="34" t="n">
        <f aca="false">E22*F22</f>
        <v>0</v>
      </c>
      <c r="H22" s="34" t="n">
        <v>0</v>
      </c>
      <c r="I22" s="34" t="n">
        <f aca="false">E22*H22</f>
        <v>0</v>
      </c>
      <c r="J22" s="34" t="n">
        <f aca="false">G22+I22</f>
        <v>0</v>
      </c>
    </row>
    <row r="23" s="35" customFormat="true" ht="20" hidden="false" customHeight="false" outlineLevel="0" collapsed="false">
      <c r="A23" s="29" t="s">
        <v>100</v>
      </c>
      <c r="B23" s="30" t="s">
        <v>708</v>
      </c>
      <c r="C23" s="31" t="s">
        <v>709</v>
      </c>
      <c r="D23" s="32" t="s">
        <v>590</v>
      </c>
      <c r="E23" s="44" t="n">
        <v>0.4</v>
      </c>
      <c r="F23" s="34"/>
      <c r="G23" s="34" t="n">
        <f aca="false">E23*F23</f>
        <v>0</v>
      </c>
      <c r="H23" s="34" t="n">
        <v>154275</v>
      </c>
      <c r="I23" s="34" t="n">
        <f aca="false">E23*H23</f>
        <v>61710</v>
      </c>
      <c r="J23" s="34" t="n">
        <f aca="false">G23+I23</f>
        <v>61710</v>
      </c>
    </row>
    <row r="24" s="35" customFormat="true" ht="24.75" hidden="false" customHeight="true" outlineLevel="0" collapsed="false">
      <c r="A24" s="29" t="s">
        <v>103</v>
      </c>
      <c r="B24" s="30" t="s">
        <v>588</v>
      </c>
      <c r="C24" s="31" t="s">
        <v>589</v>
      </c>
      <c r="D24" s="32" t="s">
        <v>590</v>
      </c>
      <c r="E24" s="44" t="n">
        <v>0.3</v>
      </c>
      <c r="F24" s="34"/>
      <c r="G24" s="34" t="n">
        <f aca="false">E24*F24</f>
        <v>0</v>
      </c>
      <c r="H24" s="34" t="n">
        <v>154275</v>
      </c>
      <c r="I24" s="34" t="n">
        <f aca="false">E24*H24</f>
        <v>46282.5</v>
      </c>
      <c r="J24" s="34" t="n">
        <f aca="false">G24+I24</f>
        <v>46282.5</v>
      </c>
    </row>
    <row r="25" s="35" customFormat="true" ht="20" hidden="false" customHeight="false" outlineLevel="0" collapsed="false">
      <c r="A25" s="29" t="s">
        <v>106</v>
      </c>
      <c r="B25" s="30" t="s">
        <v>591</v>
      </c>
      <c r="C25" s="31" t="s">
        <v>592</v>
      </c>
      <c r="D25" s="32" t="s">
        <v>590</v>
      </c>
      <c r="E25" s="44" t="n">
        <v>0.1</v>
      </c>
      <c r="F25" s="34"/>
      <c r="G25" s="34" t="n">
        <f aca="false">E25*F25</f>
        <v>0</v>
      </c>
      <c r="H25" s="34" t="n">
        <v>107992</v>
      </c>
      <c r="I25" s="34" t="n">
        <f aca="false">E25*H25</f>
        <v>10799.2</v>
      </c>
      <c r="J25" s="34" t="n">
        <f aca="false">G25+I25</f>
        <v>10799.2</v>
      </c>
    </row>
    <row r="26" s="35" customFormat="true" ht="20" hidden="false" customHeight="false" outlineLevel="0" collapsed="false">
      <c r="A26" s="29" t="s">
        <v>109</v>
      </c>
      <c r="B26" s="30" t="s">
        <v>593</v>
      </c>
      <c r="C26" s="31" t="s">
        <v>594</v>
      </c>
      <c r="D26" s="32" t="s">
        <v>590</v>
      </c>
      <c r="E26" s="44" t="n">
        <v>2.1</v>
      </c>
      <c r="F26" s="34"/>
      <c r="G26" s="34" t="n">
        <f aca="false">E26*F26</f>
        <v>0</v>
      </c>
      <c r="H26" s="34" t="n">
        <v>61710</v>
      </c>
      <c r="I26" s="34" t="n">
        <f aca="false">E26*H26</f>
        <v>129591</v>
      </c>
      <c r="J26" s="34" t="n">
        <f aca="false">G26+I26</f>
        <v>129591</v>
      </c>
    </row>
    <row r="27" s="35" customFormat="true" ht="20" hidden="false" customHeight="false" outlineLevel="0" collapsed="false">
      <c r="A27" s="29" t="s">
        <v>111</v>
      </c>
      <c r="B27" s="30" t="s">
        <v>595</v>
      </c>
      <c r="C27" s="31" t="s">
        <v>596</v>
      </c>
      <c r="D27" s="32" t="s">
        <v>590</v>
      </c>
      <c r="E27" s="42" t="n">
        <v>1.12</v>
      </c>
      <c r="F27" s="34"/>
      <c r="G27" s="34" t="n">
        <f aca="false">E27*F27</f>
        <v>0</v>
      </c>
      <c r="H27" s="34" t="n">
        <v>61710</v>
      </c>
      <c r="I27" s="34" t="n">
        <f aca="false">E27*H27</f>
        <v>69115.2</v>
      </c>
      <c r="J27" s="34" t="n">
        <f aca="false">G27+I27</f>
        <v>69115.2</v>
      </c>
    </row>
    <row r="28" s="35" customFormat="true" ht="20" hidden="false" customHeight="false" outlineLevel="0" collapsed="false">
      <c r="A28" s="29" t="s">
        <v>113</v>
      </c>
      <c r="B28" s="30" t="s">
        <v>597</v>
      </c>
      <c r="C28" s="31" t="s">
        <v>598</v>
      </c>
      <c r="D28" s="32" t="s">
        <v>590</v>
      </c>
      <c r="E28" s="42" t="n">
        <v>1.84</v>
      </c>
      <c r="F28" s="34"/>
      <c r="G28" s="34" t="n">
        <f aca="false">E28*F28</f>
        <v>0</v>
      </c>
      <c r="H28" s="34" t="n">
        <v>30850</v>
      </c>
      <c r="I28" s="34" t="n">
        <f aca="false">E28*H28</f>
        <v>56764</v>
      </c>
      <c r="J28" s="34" t="n">
        <f aca="false">G28+I28</f>
        <v>56764</v>
      </c>
    </row>
    <row r="29" s="28" customFormat="true" ht="38" hidden="false" customHeight="false" outlineLevel="0" collapsed="false">
      <c r="A29" s="36" t="s">
        <v>116</v>
      </c>
      <c r="B29" s="37" t="s">
        <v>91</v>
      </c>
      <c r="C29" s="38" t="s">
        <v>710</v>
      </c>
      <c r="D29" s="39" t="s">
        <v>93</v>
      </c>
      <c r="E29" s="45" t="n">
        <v>91.8</v>
      </c>
      <c r="F29" s="41"/>
      <c r="G29" s="41" t="n">
        <f aca="false">E29*F29</f>
        <v>0</v>
      </c>
      <c r="H29" s="34" t="n">
        <v>3085</v>
      </c>
      <c r="I29" s="41" t="n">
        <f aca="false">E29*H29</f>
        <v>283203</v>
      </c>
      <c r="J29" s="41" t="n">
        <f aca="false">G29+I29</f>
        <v>283203</v>
      </c>
    </row>
    <row r="30" s="28" customFormat="true" ht="38" hidden="false" customHeight="false" outlineLevel="0" collapsed="false">
      <c r="A30" s="36" t="s">
        <v>118</v>
      </c>
      <c r="B30" s="37" t="s">
        <v>91</v>
      </c>
      <c r="C30" s="38" t="s">
        <v>711</v>
      </c>
      <c r="D30" s="39" t="s">
        <v>93</v>
      </c>
      <c r="E30" s="45" t="n">
        <v>127.5</v>
      </c>
      <c r="F30" s="41"/>
      <c r="G30" s="41" t="n">
        <f aca="false">E30*F30</f>
        <v>0</v>
      </c>
      <c r="H30" s="34" t="n">
        <v>1851</v>
      </c>
      <c r="I30" s="41" t="n">
        <f aca="false">E30*H30</f>
        <v>236002.5</v>
      </c>
      <c r="J30" s="41" t="n">
        <f aca="false">G30+I30</f>
        <v>236002.5</v>
      </c>
    </row>
    <row r="31" s="28" customFormat="true" ht="38" hidden="false" customHeight="false" outlineLevel="0" collapsed="false">
      <c r="A31" s="36" t="s">
        <v>120</v>
      </c>
      <c r="B31" s="37" t="s">
        <v>91</v>
      </c>
      <c r="C31" s="38" t="s">
        <v>712</v>
      </c>
      <c r="D31" s="39" t="s">
        <v>93</v>
      </c>
      <c r="E31" s="45" t="n">
        <v>25.5</v>
      </c>
      <c r="F31" s="41"/>
      <c r="G31" s="41" t="n">
        <f aca="false">E31*F31</f>
        <v>0</v>
      </c>
      <c r="H31" s="34" t="n">
        <v>1851</v>
      </c>
      <c r="I31" s="41" t="n">
        <f aca="false">E31*H31</f>
        <v>47200.5</v>
      </c>
      <c r="J31" s="41" t="n">
        <f aca="false">G31+I31</f>
        <v>47200.5</v>
      </c>
    </row>
    <row r="32" s="28" customFormat="true" ht="38" hidden="false" customHeight="false" outlineLevel="0" collapsed="false">
      <c r="A32" s="36" t="s">
        <v>122</v>
      </c>
      <c r="B32" s="37" t="s">
        <v>91</v>
      </c>
      <c r="C32" s="38" t="s">
        <v>713</v>
      </c>
      <c r="D32" s="39" t="s">
        <v>93</v>
      </c>
      <c r="E32" s="40" t="n">
        <v>510</v>
      </c>
      <c r="F32" s="41"/>
      <c r="G32" s="41" t="n">
        <f aca="false">E32*F32</f>
        <v>0</v>
      </c>
      <c r="H32" s="34" t="n">
        <v>1357</v>
      </c>
      <c r="I32" s="41" t="n">
        <f aca="false">E32*H32</f>
        <v>692070</v>
      </c>
      <c r="J32" s="41" t="n">
        <f aca="false">G32+I32</f>
        <v>692070</v>
      </c>
    </row>
    <row r="33" s="28" customFormat="true" ht="38" hidden="false" customHeight="false" outlineLevel="0" collapsed="false">
      <c r="A33" s="36" t="s">
        <v>124</v>
      </c>
      <c r="B33" s="37" t="s">
        <v>101</v>
      </c>
      <c r="C33" s="38" t="s">
        <v>714</v>
      </c>
      <c r="D33" s="39" t="s">
        <v>93</v>
      </c>
      <c r="E33" s="45" t="n">
        <v>775.2</v>
      </c>
      <c r="F33" s="41"/>
      <c r="G33" s="41" t="n">
        <f aca="false">E33*F33</f>
        <v>0</v>
      </c>
      <c r="H33" s="34" t="n">
        <v>1357</v>
      </c>
      <c r="I33" s="41" t="n">
        <f aca="false">E33*H33</f>
        <v>1051946.4</v>
      </c>
      <c r="J33" s="41" t="n">
        <f aca="false">G33+I33</f>
        <v>1051946.4</v>
      </c>
    </row>
    <row r="34" s="28" customFormat="true" ht="38" hidden="false" customHeight="false" outlineLevel="0" collapsed="false">
      <c r="A34" s="36" t="s">
        <v>126</v>
      </c>
      <c r="B34" s="37" t="s">
        <v>104</v>
      </c>
      <c r="C34" s="38" t="s">
        <v>715</v>
      </c>
      <c r="D34" s="39" t="s">
        <v>93</v>
      </c>
      <c r="E34" s="40" t="n">
        <v>918</v>
      </c>
      <c r="F34" s="41"/>
      <c r="G34" s="41" t="n">
        <f aca="false">E34*F34</f>
        <v>0</v>
      </c>
      <c r="H34" s="34" t="n">
        <v>772</v>
      </c>
      <c r="I34" s="41" t="n">
        <f aca="false">E34*H34</f>
        <v>708696</v>
      </c>
      <c r="J34" s="41" t="n">
        <f aca="false">G34+I34</f>
        <v>708696</v>
      </c>
    </row>
    <row r="35" s="28" customFormat="true" ht="20" hidden="false" customHeight="false" outlineLevel="0" collapsed="false">
      <c r="A35" s="36" t="s">
        <v>128</v>
      </c>
      <c r="B35" s="37" t="s">
        <v>529</v>
      </c>
      <c r="C35" s="38" t="s">
        <v>716</v>
      </c>
      <c r="D35" s="39" t="s">
        <v>93</v>
      </c>
      <c r="E35" s="40" t="n">
        <v>102</v>
      </c>
      <c r="F35" s="41"/>
      <c r="G35" s="41" t="n">
        <f aca="false">E35*F35</f>
        <v>0</v>
      </c>
      <c r="H35" s="34" t="n">
        <v>772</v>
      </c>
      <c r="I35" s="41" t="n">
        <f aca="false">E35*H35</f>
        <v>78744</v>
      </c>
      <c r="J35" s="41" t="n">
        <f aca="false">G35+I35</f>
        <v>78744</v>
      </c>
    </row>
    <row r="36" s="28" customFormat="true" ht="38" hidden="false" customHeight="false" outlineLevel="0" collapsed="false">
      <c r="A36" s="36" t="s">
        <v>130</v>
      </c>
      <c r="B36" s="37" t="s">
        <v>114</v>
      </c>
      <c r="C36" s="38" t="s">
        <v>717</v>
      </c>
      <c r="D36" s="39" t="s">
        <v>93</v>
      </c>
      <c r="E36" s="45" t="n">
        <v>571.2</v>
      </c>
      <c r="F36" s="41"/>
      <c r="G36" s="41" t="n">
        <f aca="false">E36*F36</f>
        <v>0</v>
      </c>
      <c r="H36" s="34" t="n">
        <v>772</v>
      </c>
      <c r="I36" s="41" t="n">
        <f aca="false">E36*H36</f>
        <v>440966.4</v>
      </c>
      <c r="J36" s="41" t="n">
        <f aca="false">G36+I36</f>
        <v>440966.4</v>
      </c>
    </row>
    <row r="37" s="28" customFormat="true" ht="38" hidden="false" customHeight="false" outlineLevel="0" collapsed="false">
      <c r="A37" s="36" t="s">
        <v>133</v>
      </c>
      <c r="B37" s="37" t="s">
        <v>104</v>
      </c>
      <c r="C37" s="38" t="s">
        <v>718</v>
      </c>
      <c r="D37" s="39" t="s">
        <v>93</v>
      </c>
      <c r="E37" s="40" t="n">
        <v>612</v>
      </c>
      <c r="F37" s="41"/>
      <c r="G37" s="41" t="n">
        <f aca="false">E37*F37</f>
        <v>0</v>
      </c>
      <c r="H37" s="34" t="n">
        <v>772</v>
      </c>
      <c r="I37" s="41" t="n">
        <f aca="false">E37*H37</f>
        <v>472464</v>
      </c>
      <c r="J37" s="41" t="n">
        <f aca="false">G37+I37</f>
        <v>472464</v>
      </c>
    </row>
    <row r="38" s="28" customFormat="true" ht="38" hidden="false" customHeight="false" outlineLevel="0" collapsed="false">
      <c r="A38" s="36" t="s">
        <v>136</v>
      </c>
      <c r="B38" s="37" t="s">
        <v>91</v>
      </c>
      <c r="C38" s="38" t="s">
        <v>710</v>
      </c>
      <c r="D38" s="39" t="s">
        <v>93</v>
      </c>
      <c r="E38" s="45" t="n">
        <v>30.6</v>
      </c>
      <c r="F38" s="41"/>
      <c r="G38" s="41" t="n">
        <f aca="false">E38*F38</f>
        <v>0</v>
      </c>
      <c r="H38" s="34" t="n">
        <v>3085</v>
      </c>
      <c r="I38" s="41" t="n">
        <f aca="false">E38*H38</f>
        <v>94401</v>
      </c>
      <c r="J38" s="41" t="n">
        <f aca="false">G38+I38</f>
        <v>94401</v>
      </c>
    </row>
    <row r="39" s="28" customFormat="true" ht="38" hidden="false" customHeight="false" outlineLevel="0" collapsed="false">
      <c r="A39" s="36" t="s">
        <v>139</v>
      </c>
      <c r="B39" s="37" t="s">
        <v>91</v>
      </c>
      <c r="C39" s="38" t="s">
        <v>719</v>
      </c>
      <c r="D39" s="39" t="s">
        <v>93</v>
      </c>
      <c r="E39" s="45" t="n">
        <v>61.2</v>
      </c>
      <c r="F39" s="41"/>
      <c r="G39" s="41" t="n">
        <f aca="false">E39*F39</f>
        <v>0</v>
      </c>
      <c r="H39" s="34" t="n">
        <v>1851</v>
      </c>
      <c r="I39" s="41" t="n">
        <f aca="false">E39*H39</f>
        <v>113281.2</v>
      </c>
      <c r="J39" s="41" t="n">
        <f aca="false">G39+I39</f>
        <v>113281.2</v>
      </c>
    </row>
    <row r="40" s="28" customFormat="true" ht="38" hidden="false" customHeight="false" outlineLevel="0" collapsed="false">
      <c r="A40" s="36" t="s">
        <v>143</v>
      </c>
      <c r="B40" s="37" t="s">
        <v>91</v>
      </c>
      <c r="C40" s="38" t="s">
        <v>720</v>
      </c>
      <c r="D40" s="39" t="s">
        <v>93</v>
      </c>
      <c r="E40" s="45" t="n">
        <v>20.4</v>
      </c>
      <c r="F40" s="41"/>
      <c r="G40" s="41" t="n">
        <f aca="false">E40*F40</f>
        <v>0</v>
      </c>
      <c r="H40" s="34" t="n">
        <v>1234</v>
      </c>
      <c r="I40" s="41" t="n">
        <f aca="false">E40*H40</f>
        <v>25173.6</v>
      </c>
      <c r="J40" s="41" t="n">
        <f aca="false">G40+I40</f>
        <v>25173.6</v>
      </c>
    </row>
    <row r="41" s="28" customFormat="true" ht="38" hidden="false" customHeight="false" outlineLevel="0" collapsed="false">
      <c r="A41" s="36" t="s">
        <v>477</v>
      </c>
      <c r="B41" s="37" t="s">
        <v>101</v>
      </c>
      <c r="C41" s="38" t="s">
        <v>721</v>
      </c>
      <c r="D41" s="39" t="s">
        <v>93</v>
      </c>
      <c r="E41" s="40" t="n">
        <v>102</v>
      </c>
      <c r="F41" s="41"/>
      <c r="G41" s="41" t="n">
        <f aca="false">E41*F41</f>
        <v>0</v>
      </c>
      <c r="H41" s="34" t="n">
        <v>1234</v>
      </c>
      <c r="I41" s="41" t="n">
        <f aca="false">E41*H41</f>
        <v>125868</v>
      </c>
      <c r="J41" s="41" t="n">
        <f aca="false">G41+I41</f>
        <v>125868</v>
      </c>
    </row>
    <row r="42" s="28" customFormat="true" ht="38" hidden="false" customHeight="false" outlineLevel="0" collapsed="false">
      <c r="A42" s="36" t="s">
        <v>150</v>
      </c>
      <c r="B42" s="37" t="s">
        <v>107</v>
      </c>
      <c r="C42" s="38" t="s">
        <v>722</v>
      </c>
      <c r="D42" s="39" t="s">
        <v>93</v>
      </c>
      <c r="E42" s="40" t="n">
        <v>51</v>
      </c>
      <c r="F42" s="41"/>
      <c r="G42" s="41" t="n">
        <f aca="false">E42*F42</f>
        <v>0</v>
      </c>
      <c r="H42" s="34" t="n">
        <v>772</v>
      </c>
      <c r="I42" s="41" t="n">
        <f aca="false">E42*H42</f>
        <v>39372</v>
      </c>
      <c r="J42" s="41" t="n">
        <f aca="false">G42+I42</f>
        <v>39372</v>
      </c>
    </row>
    <row r="43" s="28" customFormat="true" ht="38" hidden="false" customHeight="false" outlineLevel="0" collapsed="false">
      <c r="A43" s="36" t="s">
        <v>154</v>
      </c>
      <c r="B43" s="37" t="s">
        <v>104</v>
      </c>
      <c r="C43" s="38" t="s">
        <v>723</v>
      </c>
      <c r="D43" s="39" t="s">
        <v>93</v>
      </c>
      <c r="E43" s="40" t="n">
        <v>510</v>
      </c>
      <c r="F43" s="41"/>
      <c r="G43" s="41" t="n">
        <f aca="false">E43*F43</f>
        <v>0</v>
      </c>
      <c r="H43" s="34" t="n">
        <v>772</v>
      </c>
      <c r="I43" s="41" t="n">
        <f aca="false">E43*H43</f>
        <v>393720</v>
      </c>
      <c r="J43" s="41" t="n">
        <f aca="false">G43+I43</f>
        <v>393720</v>
      </c>
    </row>
    <row r="44" s="28" customFormat="true" ht="20" hidden="false" customHeight="false" outlineLevel="0" collapsed="false">
      <c r="A44" s="36" t="s">
        <v>157</v>
      </c>
      <c r="B44" s="37" t="s">
        <v>529</v>
      </c>
      <c r="C44" s="38" t="s">
        <v>724</v>
      </c>
      <c r="D44" s="39" t="s">
        <v>93</v>
      </c>
      <c r="E44" s="40" t="n">
        <v>867</v>
      </c>
      <c r="F44" s="41"/>
      <c r="G44" s="41" t="n">
        <f aca="false">E44*F44</f>
        <v>0</v>
      </c>
      <c r="H44" s="34" t="n">
        <v>772</v>
      </c>
      <c r="I44" s="41" t="n">
        <f aca="false">E44*H44</f>
        <v>669324</v>
      </c>
      <c r="J44" s="41" t="n">
        <f aca="false">G44+I44</f>
        <v>669324</v>
      </c>
    </row>
    <row r="45" s="28" customFormat="true" ht="38" hidden="false" customHeight="false" outlineLevel="0" collapsed="false">
      <c r="A45" s="36" t="s">
        <v>160</v>
      </c>
      <c r="B45" s="37" t="s">
        <v>107</v>
      </c>
      <c r="C45" s="38" t="s">
        <v>725</v>
      </c>
      <c r="D45" s="39" t="s">
        <v>93</v>
      </c>
      <c r="E45" s="40" t="n">
        <v>612</v>
      </c>
      <c r="F45" s="41"/>
      <c r="G45" s="41" t="n">
        <f aca="false">E45*F45</f>
        <v>0</v>
      </c>
      <c r="H45" s="34" t="n">
        <v>772</v>
      </c>
      <c r="I45" s="41" t="n">
        <f aca="false">E45*H45</f>
        <v>472464</v>
      </c>
      <c r="J45" s="41" t="n">
        <f aca="false">G45+I45</f>
        <v>472464</v>
      </c>
    </row>
    <row r="46" s="28" customFormat="true" ht="38" hidden="false" customHeight="false" outlineLevel="0" collapsed="false">
      <c r="A46" s="36" t="s">
        <v>163</v>
      </c>
      <c r="B46" s="37" t="s">
        <v>601</v>
      </c>
      <c r="C46" s="38" t="s">
        <v>726</v>
      </c>
      <c r="D46" s="39" t="s">
        <v>93</v>
      </c>
      <c r="E46" s="45" t="n">
        <v>30.6</v>
      </c>
      <c r="F46" s="41"/>
      <c r="G46" s="41" t="n">
        <f aca="false">E46*F46</f>
        <v>0</v>
      </c>
      <c r="H46" s="34" t="n">
        <v>772</v>
      </c>
      <c r="I46" s="41" t="n">
        <f aca="false">E46*H46</f>
        <v>23623.2</v>
      </c>
      <c r="J46" s="41" t="n">
        <f aca="false">G46+I46</f>
        <v>23623.2</v>
      </c>
    </row>
    <row r="47" s="35" customFormat="true" ht="29" hidden="false" customHeight="false" outlineLevel="0" collapsed="false">
      <c r="A47" s="29" t="s">
        <v>167</v>
      </c>
      <c r="B47" s="30" t="s">
        <v>134</v>
      </c>
      <c r="C47" s="31" t="s">
        <v>135</v>
      </c>
      <c r="D47" s="32" t="s">
        <v>87</v>
      </c>
      <c r="E47" s="44" t="n">
        <v>1.7</v>
      </c>
      <c r="F47" s="34"/>
      <c r="G47" s="34" t="n">
        <f aca="false">E47*F47</f>
        <v>0</v>
      </c>
      <c r="H47" s="34" t="n">
        <v>0</v>
      </c>
      <c r="I47" s="34" t="n">
        <f aca="false">E47*H47</f>
        <v>0</v>
      </c>
      <c r="J47" s="34" t="n">
        <f aca="false">G47+I47</f>
        <v>0</v>
      </c>
    </row>
    <row r="48" s="28" customFormat="true" ht="38" hidden="false" customHeight="false" outlineLevel="0" collapsed="false">
      <c r="A48" s="36" t="s">
        <v>171</v>
      </c>
      <c r="B48" s="37" t="s">
        <v>137</v>
      </c>
      <c r="C48" s="38" t="s">
        <v>727</v>
      </c>
      <c r="D48" s="39" t="s">
        <v>93</v>
      </c>
      <c r="E48" s="40" t="n">
        <v>51</v>
      </c>
      <c r="F48" s="41"/>
      <c r="G48" s="41" t="n">
        <f aca="false">E48*F48</f>
        <v>0</v>
      </c>
      <c r="H48" s="34" t="n">
        <v>4628</v>
      </c>
      <c r="I48" s="41" t="n">
        <f aca="false">E48*H48</f>
        <v>236028</v>
      </c>
      <c r="J48" s="41" t="n">
        <f aca="false">G48+I48</f>
        <v>236028</v>
      </c>
    </row>
    <row r="49" s="28" customFormat="true" ht="38" hidden="false" customHeight="false" outlineLevel="0" collapsed="false">
      <c r="A49" s="36" t="s">
        <v>482</v>
      </c>
      <c r="B49" s="37" t="s">
        <v>137</v>
      </c>
      <c r="C49" s="38" t="s">
        <v>728</v>
      </c>
      <c r="D49" s="39" t="s">
        <v>93</v>
      </c>
      <c r="E49" s="45" t="n">
        <v>10.2</v>
      </c>
      <c r="F49" s="41"/>
      <c r="G49" s="41" t="n">
        <f aca="false">E49*F49</f>
        <v>0</v>
      </c>
      <c r="H49" s="34" t="n">
        <v>3085</v>
      </c>
      <c r="I49" s="41" t="n">
        <f aca="false">E49*H49</f>
        <v>31467</v>
      </c>
      <c r="J49" s="41" t="n">
        <f aca="false">G49+I49</f>
        <v>31467</v>
      </c>
    </row>
    <row r="50" s="28" customFormat="true" ht="38" hidden="false" customHeight="false" outlineLevel="0" collapsed="false">
      <c r="A50" s="36" t="s">
        <v>177</v>
      </c>
      <c r="B50" s="37" t="s">
        <v>137</v>
      </c>
      <c r="C50" s="38" t="s">
        <v>729</v>
      </c>
      <c r="D50" s="39" t="s">
        <v>93</v>
      </c>
      <c r="E50" s="40" t="n">
        <v>102</v>
      </c>
      <c r="F50" s="41"/>
      <c r="G50" s="41" t="n">
        <f aca="false">E50*F50</f>
        <v>0</v>
      </c>
      <c r="H50" s="34" t="n">
        <v>1851</v>
      </c>
      <c r="I50" s="41" t="n">
        <f aca="false">E50*H50</f>
        <v>188802</v>
      </c>
      <c r="J50" s="41" t="n">
        <f aca="false">G50+I50</f>
        <v>188802</v>
      </c>
    </row>
    <row r="51" s="28" customFormat="true" ht="38" hidden="false" customHeight="false" outlineLevel="0" collapsed="false">
      <c r="A51" s="36" t="s">
        <v>485</v>
      </c>
      <c r="B51" s="37" t="s">
        <v>137</v>
      </c>
      <c r="C51" s="38" t="s">
        <v>730</v>
      </c>
      <c r="D51" s="39" t="s">
        <v>93</v>
      </c>
      <c r="E51" s="45" t="n">
        <v>51.5</v>
      </c>
      <c r="F51" s="41"/>
      <c r="G51" s="41" t="n">
        <f aca="false">E51*F51</f>
        <v>0</v>
      </c>
      <c r="H51" s="34" t="n">
        <v>772</v>
      </c>
      <c r="I51" s="41" t="n">
        <f aca="false">E51*H51</f>
        <v>39758</v>
      </c>
      <c r="J51" s="41" t="n">
        <f aca="false">G51+I51</f>
        <v>39758</v>
      </c>
    </row>
    <row r="52" s="28" customFormat="true" ht="13.8" hidden="false" customHeight="false" outlineLevel="0" collapsed="false">
      <c r="A52" s="25" t="s">
        <v>142</v>
      </c>
      <c r="B52" s="26"/>
      <c r="C52" s="26"/>
      <c r="D52" s="26"/>
      <c r="E52" s="27"/>
      <c r="F52" s="41"/>
      <c r="G52" s="41" t="n">
        <f aca="false">E52*F52</f>
        <v>0</v>
      </c>
      <c r="H52" s="34" t="n">
        <v>0</v>
      </c>
      <c r="I52" s="41" t="n">
        <f aca="false">E52*H52</f>
        <v>0</v>
      </c>
      <c r="J52" s="41" t="n">
        <f aca="false">G52+I52</f>
        <v>0</v>
      </c>
    </row>
    <row r="53" s="35" customFormat="true" ht="20" hidden="false" customHeight="false" outlineLevel="0" collapsed="false">
      <c r="A53" s="29" t="s">
        <v>180</v>
      </c>
      <c r="B53" s="30" t="s">
        <v>144</v>
      </c>
      <c r="C53" s="31" t="s">
        <v>145</v>
      </c>
      <c r="D53" s="32" t="s">
        <v>74</v>
      </c>
      <c r="E53" s="42" t="n">
        <v>0.01</v>
      </c>
      <c r="F53" s="34"/>
      <c r="G53" s="34" t="n">
        <f aca="false">E53*F53</f>
        <v>0</v>
      </c>
      <c r="H53" s="34" t="n">
        <v>0</v>
      </c>
      <c r="I53" s="34" t="n">
        <f aca="false">E53*H53</f>
        <v>0</v>
      </c>
      <c r="J53" s="34" t="n">
        <f aca="false">G53+I53</f>
        <v>0</v>
      </c>
    </row>
    <row r="54" s="28" customFormat="true" ht="20" hidden="false" customHeight="false" outlineLevel="0" collapsed="false">
      <c r="A54" s="39" t="s">
        <v>181</v>
      </c>
      <c r="B54" s="37" t="s">
        <v>147</v>
      </c>
      <c r="C54" s="38" t="s">
        <v>148</v>
      </c>
      <c r="D54" s="39" t="s">
        <v>77</v>
      </c>
      <c r="E54" s="40" t="n">
        <v>1</v>
      </c>
      <c r="F54" s="41"/>
      <c r="G54" s="41" t="n">
        <f aca="false">E54*F54</f>
        <v>0</v>
      </c>
      <c r="H54" s="34" t="n">
        <v>7714</v>
      </c>
      <c r="I54" s="41" t="n">
        <f aca="false">E54*H54</f>
        <v>7714</v>
      </c>
      <c r="J54" s="41" t="n">
        <f aca="false">G54+I54</f>
        <v>7714</v>
      </c>
    </row>
    <row r="55" s="28" customFormat="true" ht="13.8" hidden="false" customHeight="false" outlineLevel="0" collapsed="false">
      <c r="A55" s="25" t="s">
        <v>149</v>
      </c>
      <c r="B55" s="26"/>
      <c r="C55" s="26"/>
      <c r="D55" s="26"/>
      <c r="E55" s="27"/>
      <c r="F55" s="41"/>
      <c r="G55" s="41" t="n">
        <f aca="false">E55*F55</f>
        <v>0</v>
      </c>
      <c r="H55" s="34" t="n">
        <v>0</v>
      </c>
      <c r="I55" s="41" t="n">
        <f aca="false">E55*H55</f>
        <v>0</v>
      </c>
      <c r="J55" s="41" t="n">
        <f aca="false">G55+I55</f>
        <v>0</v>
      </c>
    </row>
    <row r="56" s="35" customFormat="true" ht="20" hidden="false" customHeight="false" outlineLevel="0" collapsed="false">
      <c r="A56" s="29" t="s">
        <v>491</v>
      </c>
      <c r="B56" s="30" t="s">
        <v>151</v>
      </c>
      <c r="C56" s="31" t="s">
        <v>152</v>
      </c>
      <c r="D56" s="32" t="s">
        <v>153</v>
      </c>
      <c r="E56" s="33" t="n">
        <v>10</v>
      </c>
      <c r="F56" s="34"/>
      <c r="G56" s="34" t="n">
        <f aca="false">E56*F56</f>
        <v>0</v>
      </c>
      <c r="H56" s="34" t="n">
        <v>0</v>
      </c>
      <c r="I56" s="34" t="n">
        <f aca="false">E56*H56</f>
        <v>0</v>
      </c>
      <c r="J56" s="34" t="n">
        <f aca="false">G56+I56</f>
        <v>0</v>
      </c>
    </row>
    <row r="57" s="28" customFormat="true" ht="38" hidden="false" customHeight="false" outlineLevel="0" collapsed="false">
      <c r="A57" s="36" t="s">
        <v>186</v>
      </c>
      <c r="B57" s="37" t="s">
        <v>155</v>
      </c>
      <c r="C57" s="38" t="s">
        <v>156</v>
      </c>
      <c r="D57" s="39" t="s">
        <v>77</v>
      </c>
      <c r="E57" s="40" t="n">
        <v>5</v>
      </c>
      <c r="F57" s="41"/>
      <c r="G57" s="41" t="n">
        <f aca="false">E57*F57</f>
        <v>0</v>
      </c>
      <c r="H57" s="34" t="n">
        <v>1543</v>
      </c>
      <c r="I57" s="41" t="n">
        <f aca="false">E57*H57</f>
        <v>7715</v>
      </c>
      <c r="J57" s="41" t="n">
        <f aca="false">G57+I57</f>
        <v>7715</v>
      </c>
    </row>
    <row r="58" s="28" customFormat="true" ht="38" hidden="false" customHeight="false" outlineLevel="0" collapsed="false">
      <c r="A58" s="36" t="s">
        <v>189</v>
      </c>
      <c r="B58" s="37" t="s">
        <v>158</v>
      </c>
      <c r="C58" s="38" t="s">
        <v>159</v>
      </c>
      <c r="D58" s="39" t="s">
        <v>77</v>
      </c>
      <c r="E58" s="40" t="n">
        <v>5</v>
      </c>
      <c r="F58" s="41"/>
      <c r="G58" s="41" t="n">
        <f aca="false">E58*F58</f>
        <v>0</v>
      </c>
      <c r="H58" s="34" t="n">
        <v>1543</v>
      </c>
      <c r="I58" s="41" t="n">
        <f aca="false">E58*H58</f>
        <v>7715</v>
      </c>
      <c r="J58" s="41" t="n">
        <f aca="false">G58+I58</f>
        <v>7715</v>
      </c>
    </row>
    <row r="59" s="28" customFormat="true" ht="38" hidden="false" customHeight="false" outlineLevel="0" collapsed="false">
      <c r="A59" s="36" t="s">
        <v>192</v>
      </c>
      <c r="B59" s="37" t="s">
        <v>161</v>
      </c>
      <c r="C59" s="38" t="s">
        <v>162</v>
      </c>
      <c r="D59" s="39" t="s">
        <v>77</v>
      </c>
      <c r="E59" s="40" t="n">
        <v>2</v>
      </c>
      <c r="F59" s="41"/>
      <c r="G59" s="41" t="n">
        <f aca="false">E59*F59</f>
        <v>0</v>
      </c>
      <c r="H59" s="34" t="n">
        <v>15427</v>
      </c>
      <c r="I59" s="41" t="n">
        <f aca="false">E59*H59</f>
        <v>30854</v>
      </c>
      <c r="J59" s="41" t="n">
        <f aca="false">G59+I59</f>
        <v>30854</v>
      </c>
    </row>
    <row r="60" s="35" customFormat="true" ht="20" hidden="false" customHeight="false" outlineLevel="0" collapsed="false">
      <c r="A60" s="29" t="s">
        <v>492</v>
      </c>
      <c r="B60" s="30" t="s">
        <v>164</v>
      </c>
      <c r="C60" s="31" t="s">
        <v>165</v>
      </c>
      <c r="D60" s="32" t="s">
        <v>166</v>
      </c>
      <c r="E60" s="42" t="n">
        <v>0.24</v>
      </c>
      <c r="F60" s="34"/>
      <c r="G60" s="34" t="n">
        <f aca="false">E60*F60</f>
        <v>0</v>
      </c>
      <c r="H60" s="34" t="n">
        <v>0</v>
      </c>
      <c r="I60" s="34" t="n">
        <f aca="false">E60*H60</f>
        <v>0</v>
      </c>
      <c r="J60" s="34" t="n">
        <f aca="false">G60+I60</f>
        <v>0</v>
      </c>
    </row>
    <row r="61" s="28" customFormat="true" ht="38" hidden="false" customHeight="false" outlineLevel="0" collapsed="false">
      <c r="A61" s="36" t="s">
        <v>493</v>
      </c>
      <c r="B61" s="37" t="s">
        <v>168</v>
      </c>
      <c r="C61" s="38" t="s">
        <v>169</v>
      </c>
      <c r="D61" s="39" t="s">
        <v>77</v>
      </c>
      <c r="E61" s="40" t="n">
        <v>5</v>
      </c>
      <c r="F61" s="41"/>
      <c r="G61" s="41" t="n">
        <f aca="false">E61*F61</f>
        <v>0</v>
      </c>
      <c r="H61" s="34" t="n">
        <v>7714</v>
      </c>
      <c r="I61" s="41" t="n">
        <f aca="false">E61*H61</f>
        <v>38570</v>
      </c>
      <c r="J61" s="41" t="n">
        <f aca="false">G61+I61</f>
        <v>38570</v>
      </c>
    </row>
    <row r="62" s="28" customFormat="true" ht="13.8" hidden="false" customHeight="false" outlineLevel="0" collapsed="false">
      <c r="A62" s="25" t="s">
        <v>170</v>
      </c>
      <c r="B62" s="26"/>
      <c r="C62" s="26"/>
      <c r="D62" s="26"/>
      <c r="E62" s="27"/>
      <c r="F62" s="41"/>
      <c r="G62" s="41" t="n">
        <f aca="false">E62*F62</f>
        <v>0</v>
      </c>
      <c r="H62" s="34" t="n">
        <v>0</v>
      </c>
      <c r="I62" s="41" t="n">
        <f aca="false">E62*H62</f>
        <v>0</v>
      </c>
      <c r="J62" s="41" t="n">
        <f aca="false">G62+I62</f>
        <v>0</v>
      </c>
    </row>
    <row r="63" s="35" customFormat="true" ht="13.8" hidden="false" customHeight="false" outlineLevel="0" collapsed="false">
      <c r="A63" s="29" t="s">
        <v>199</v>
      </c>
      <c r="B63" s="30" t="s">
        <v>193</v>
      </c>
      <c r="C63" s="31" t="s">
        <v>194</v>
      </c>
      <c r="D63" s="32" t="s">
        <v>59</v>
      </c>
      <c r="E63" s="33" t="n">
        <v>4</v>
      </c>
      <c r="F63" s="34"/>
      <c r="G63" s="34" t="n">
        <f aca="false">E63*F63</f>
        <v>0</v>
      </c>
      <c r="H63" s="34" t="n">
        <v>0</v>
      </c>
      <c r="I63" s="34" t="n">
        <f aca="false">E63*H63</f>
        <v>0</v>
      </c>
      <c r="J63" s="34" t="n">
        <f aca="false">G63+I63</f>
        <v>0</v>
      </c>
    </row>
    <row r="64" s="28" customFormat="true" ht="20" hidden="false" customHeight="false" outlineLevel="0" collapsed="false">
      <c r="A64" s="39" t="s">
        <v>731</v>
      </c>
      <c r="B64" s="37" t="s">
        <v>196</v>
      </c>
      <c r="C64" s="38" t="s">
        <v>197</v>
      </c>
      <c r="D64" s="39" t="s">
        <v>77</v>
      </c>
      <c r="E64" s="40" t="n">
        <v>4</v>
      </c>
      <c r="F64" s="41"/>
      <c r="G64" s="41" t="n">
        <f aca="false">E64*F64</f>
        <v>0</v>
      </c>
      <c r="H64" s="34" t="n">
        <v>4628</v>
      </c>
      <c r="I64" s="41" t="n">
        <f aca="false">E64*H64</f>
        <v>18512</v>
      </c>
      <c r="J64" s="41" t="n">
        <f aca="false">G64+I64</f>
        <v>18512</v>
      </c>
    </row>
    <row r="65" s="35" customFormat="true" ht="29" hidden="false" customHeight="false" outlineLevel="0" collapsed="false">
      <c r="A65" s="29" t="s">
        <v>206</v>
      </c>
      <c r="B65" s="30" t="s">
        <v>604</v>
      </c>
      <c r="C65" s="31" t="s">
        <v>605</v>
      </c>
      <c r="D65" s="32" t="s">
        <v>59</v>
      </c>
      <c r="E65" s="33" t="n">
        <v>19</v>
      </c>
      <c r="F65" s="34"/>
      <c r="G65" s="34" t="n">
        <f aca="false">E65*F65</f>
        <v>0</v>
      </c>
      <c r="H65" s="34" t="n">
        <v>0</v>
      </c>
      <c r="I65" s="34" t="n">
        <f aca="false">E65*H65</f>
        <v>0</v>
      </c>
      <c r="J65" s="34" t="n">
        <f aca="false">G65+I65</f>
        <v>0</v>
      </c>
    </row>
    <row r="66" s="28" customFormat="true" ht="29" hidden="false" customHeight="false" outlineLevel="0" collapsed="false">
      <c r="A66" s="39" t="s">
        <v>732</v>
      </c>
      <c r="B66" s="37" t="s">
        <v>175</v>
      </c>
      <c r="C66" s="38" t="s">
        <v>176</v>
      </c>
      <c r="D66" s="39" t="s">
        <v>77</v>
      </c>
      <c r="E66" s="40" t="n">
        <v>11</v>
      </c>
      <c r="F66" s="41"/>
      <c r="G66" s="41" t="n">
        <f aca="false">E66*F66</f>
        <v>0</v>
      </c>
      <c r="H66" s="34" t="n">
        <v>3085</v>
      </c>
      <c r="I66" s="41" t="n">
        <f aca="false">E66*H66</f>
        <v>33935</v>
      </c>
      <c r="J66" s="41" t="n">
        <f aca="false">G66+I66</f>
        <v>33935</v>
      </c>
    </row>
    <row r="67" s="28" customFormat="true" ht="29" hidden="false" customHeight="false" outlineLevel="0" collapsed="false">
      <c r="A67" s="39" t="s">
        <v>733</v>
      </c>
      <c r="B67" s="37" t="s">
        <v>175</v>
      </c>
      <c r="C67" s="38" t="s">
        <v>734</v>
      </c>
      <c r="D67" s="39" t="s">
        <v>77</v>
      </c>
      <c r="E67" s="40" t="n">
        <v>8</v>
      </c>
      <c r="F67" s="41"/>
      <c r="G67" s="41" t="n">
        <f aca="false">E67*F67</f>
        <v>0</v>
      </c>
      <c r="H67" s="34" t="n">
        <v>3085</v>
      </c>
      <c r="I67" s="41" t="n">
        <f aca="false">E67*H67</f>
        <v>24680</v>
      </c>
      <c r="J67" s="41" t="n">
        <f aca="false">G67+I67</f>
        <v>24680</v>
      </c>
    </row>
    <row r="68" s="35" customFormat="true" ht="29" hidden="false" customHeight="false" outlineLevel="0" collapsed="false">
      <c r="A68" s="29" t="s">
        <v>215</v>
      </c>
      <c r="B68" s="30" t="s">
        <v>172</v>
      </c>
      <c r="C68" s="31" t="s">
        <v>173</v>
      </c>
      <c r="D68" s="32" t="s">
        <v>59</v>
      </c>
      <c r="E68" s="33" t="n">
        <v>30</v>
      </c>
      <c r="F68" s="34"/>
      <c r="G68" s="34" t="n">
        <f aca="false">E68*F68</f>
        <v>0</v>
      </c>
      <c r="H68" s="34" t="n">
        <v>0</v>
      </c>
      <c r="I68" s="34" t="n">
        <f aca="false">E68*H68</f>
        <v>0</v>
      </c>
      <c r="J68" s="34" t="n">
        <f aca="false">G68+I68</f>
        <v>0</v>
      </c>
    </row>
    <row r="69" s="28" customFormat="true" ht="29" hidden="false" customHeight="false" outlineLevel="0" collapsed="false">
      <c r="A69" s="39" t="s">
        <v>735</v>
      </c>
      <c r="B69" s="37" t="s">
        <v>175</v>
      </c>
      <c r="C69" s="38" t="s">
        <v>179</v>
      </c>
      <c r="D69" s="39" t="s">
        <v>77</v>
      </c>
      <c r="E69" s="40" t="n">
        <v>30</v>
      </c>
      <c r="F69" s="41"/>
      <c r="G69" s="41" t="n">
        <f aca="false">E69*F69</f>
        <v>0</v>
      </c>
      <c r="H69" s="34" t="n">
        <v>3085</v>
      </c>
      <c r="I69" s="41" t="n">
        <f aca="false">E69*H69</f>
        <v>92550</v>
      </c>
      <c r="J69" s="41" t="n">
        <f aca="false">G69+I69</f>
        <v>92550</v>
      </c>
    </row>
    <row r="70" s="35" customFormat="true" ht="29" hidden="false" customHeight="false" outlineLevel="0" collapsed="false">
      <c r="A70" s="29" t="s">
        <v>222</v>
      </c>
      <c r="B70" s="30" t="s">
        <v>736</v>
      </c>
      <c r="C70" s="31" t="s">
        <v>737</v>
      </c>
      <c r="D70" s="32" t="s">
        <v>609</v>
      </c>
      <c r="E70" s="33" t="n">
        <v>2</v>
      </c>
      <c r="F70" s="34"/>
      <c r="G70" s="34" t="n">
        <f aca="false">E70*F70</f>
        <v>0</v>
      </c>
      <c r="H70" s="34" t="n">
        <v>0</v>
      </c>
      <c r="I70" s="34" t="n">
        <f aca="false">E70*H70</f>
        <v>0</v>
      </c>
      <c r="J70" s="34" t="n">
        <f aca="false">G70+I70</f>
        <v>0</v>
      </c>
    </row>
    <row r="71" s="28" customFormat="true" ht="38" hidden="false" customHeight="false" outlineLevel="0" collapsed="false">
      <c r="A71" s="36" t="s">
        <v>226</v>
      </c>
      <c r="B71" s="37" t="s">
        <v>738</v>
      </c>
      <c r="C71" s="38" t="s">
        <v>739</v>
      </c>
      <c r="D71" s="39" t="s">
        <v>77</v>
      </c>
      <c r="E71" s="40" t="n">
        <v>2</v>
      </c>
      <c r="F71" s="41"/>
      <c r="G71" s="41" t="n">
        <f aca="false">E71*F71</f>
        <v>0</v>
      </c>
      <c r="H71" s="34" t="n">
        <v>3085</v>
      </c>
      <c r="I71" s="41" t="n">
        <f aca="false">E71*H71</f>
        <v>6170</v>
      </c>
      <c r="J71" s="41" t="n">
        <f aca="false">G71+I71</f>
        <v>6170</v>
      </c>
    </row>
    <row r="72" s="35" customFormat="true" ht="20" hidden="false" customHeight="false" outlineLevel="0" collapsed="false">
      <c r="A72" s="29" t="s">
        <v>229</v>
      </c>
      <c r="B72" s="30" t="s">
        <v>67</v>
      </c>
      <c r="C72" s="31" t="s">
        <v>68</v>
      </c>
      <c r="D72" s="32" t="s">
        <v>59</v>
      </c>
      <c r="E72" s="33" t="n">
        <v>11</v>
      </c>
      <c r="F72" s="34"/>
      <c r="G72" s="34" t="n">
        <f aca="false">E72*F72</f>
        <v>0</v>
      </c>
      <c r="H72" s="34" t="n">
        <v>0</v>
      </c>
      <c r="I72" s="34" t="n">
        <f aca="false">E72*H72</f>
        <v>0</v>
      </c>
      <c r="J72" s="34" t="n">
        <f aca="false">G72+I72</f>
        <v>0</v>
      </c>
    </row>
    <row r="73" s="28" customFormat="true" ht="20" hidden="false" customHeight="false" outlineLevel="0" collapsed="false">
      <c r="A73" s="39" t="s">
        <v>740</v>
      </c>
      <c r="B73" s="37" t="s">
        <v>741</v>
      </c>
      <c r="C73" s="38" t="s">
        <v>183</v>
      </c>
      <c r="D73" s="39" t="s">
        <v>77</v>
      </c>
      <c r="E73" s="40" t="n">
        <v>3</v>
      </c>
      <c r="F73" s="41"/>
      <c r="G73" s="41" t="n">
        <f aca="false">E73*F73</f>
        <v>0</v>
      </c>
      <c r="H73" s="34" t="n">
        <v>30855</v>
      </c>
      <c r="I73" s="41" t="n">
        <f aca="false">E73*H73</f>
        <v>92565</v>
      </c>
      <c r="J73" s="41" t="n">
        <f aca="false">G73+I73</f>
        <v>92565</v>
      </c>
    </row>
    <row r="74" s="28" customFormat="true" ht="20" hidden="false" customHeight="false" outlineLevel="0" collapsed="false">
      <c r="A74" s="36" t="s">
        <v>742</v>
      </c>
      <c r="B74" s="37" t="s">
        <v>741</v>
      </c>
      <c r="C74" s="38" t="s">
        <v>185</v>
      </c>
      <c r="D74" s="39" t="s">
        <v>77</v>
      </c>
      <c r="E74" s="40" t="n">
        <v>8</v>
      </c>
      <c r="F74" s="41"/>
      <c r="G74" s="41" t="n">
        <f aca="false">E74*F74</f>
        <v>0</v>
      </c>
      <c r="H74" s="34" t="n">
        <v>30855</v>
      </c>
      <c r="I74" s="41" t="n">
        <f aca="false">E74*H74</f>
        <v>246840</v>
      </c>
      <c r="J74" s="41" t="n">
        <f aca="false">G74+I74</f>
        <v>246840</v>
      </c>
    </row>
    <row r="75" s="35" customFormat="true" ht="20" hidden="false" customHeight="false" outlineLevel="0" collapsed="false">
      <c r="A75" s="29" t="s">
        <v>236</v>
      </c>
      <c r="B75" s="30" t="s">
        <v>187</v>
      </c>
      <c r="C75" s="31" t="s">
        <v>188</v>
      </c>
      <c r="D75" s="32" t="s">
        <v>59</v>
      </c>
      <c r="E75" s="33" t="n">
        <v>141</v>
      </c>
      <c r="F75" s="34"/>
      <c r="G75" s="34" t="n">
        <f aca="false">E75*F75</f>
        <v>0</v>
      </c>
      <c r="H75" s="34" t="n">
        <v>0</v>
      </c>
      <c r="I75" s="34" t="n">
        <f aca="false">E75*H75</f>
        <v>0</v>
      </c>
      <c r="J75" s="34" t="n">
        <f aca="false">G75+I75</f>
        <v>0</v>
      </c>
    </row>
    <row r="76" s="28" customFormat="true" ht="38" hidden="false" customHeight="false" outlineLevel="0" collapsed="false">
      <c r="A76" s="36" t="s">
        <v>239</v>
      </c>
      <c r="B76" s="37" t="s">
        <v>190</v>
      </c>
      <c r="C76" s="38" t="s">
        <v>743</v>
      </c>
      <c r="D76" s="39" t="s">
        <v>77</v>
      </c>
      <c r="E76" s="40" t="n">
        <v>1</v>
      </c>
      <c r="F76" s="41"/>
      <c r="G76" s="41" t="n">
        <f aca="false">E76*F76</f>
        <v>0</v>
      </c>
      <c r="H76" s="34" t="n">
        <v>15427</v>
      </c>
      <c r="I76" s="41" t="n">
        <f aca="false">E76*H76</f>
        <v>15427</v>
      </c>
      <c r="J76" s="41" t="n">
        <f aca="false">G76+I76</f>
        <v>15427</v>
      </c>
    </row>
    <row r="77" s="28" customFormat="true" ht="38" hidden="false" customHeight="false" outlineLevel="0" collapsed="false">
      <c r="A77" s="36" t="s">
        <v>242</v>
      </c>
      <c r="B77" s="37" t="s">
        <v>190</v>
      </c>
      <c r="C77" s="38" t="s">
        <v>744</v>
      </c>
      <c r="D77" s="39" t="s">
        <v>77</v>
      </c>
      <c r="E77" s="40" t="n">
        <v>140</v>
      </c>
      <c r="F77" s="41"/>
      <c r="G77" s="41" t="n">
        <f aca="false">E77*F77</f>
        <v>0</v>
      </c>
      <c r="H77" s="34" t="n">
        <v>7714</v>
      </c>
      <c r="I77" s="41" t="n">
        <f aca="false">E77*H77</f>
        <v>1079960</v>
      </c>
      <c r="J77" s="41" t="n">
        <f aca="false">G77+I77</f>
        <v>1079960</v>
      </c>
    </row>
    <row r="78" s="28" customFormat="true" ht="13.8" hidden="false" customHeight="false" outlineLevel="0" collapsed="false">
      <c r="A78" s="25" t="s">
        <v>551</v>
      </c>
      <c r="B78" s="26"/>
      <c r="C78" s="26"/>
      <c r="D78" s="26"/>
      <c r="E78" s="27"/>
      <c r="F78" s="41"/>
      <c r="G78" s="41" t="n">
        <f aca="false">E78*F78</f>
        <v>0</v>
      </c>
      <c r="H78" s="34" t="n">
        <v>0</v>
      </c>
      <c r="I78" s="41" t="n">
        <f aca="false">E78*H78</f>
        <v>0</v>
      </c>
      <c r="J78" s="41" t="n">
        <f aca="false">G78+I78</f>
        <v>0</v>
      </c>
    </row>
    <row r="79" s="35" customFormat="true" ht="20" hidden="false" customHeight="false" outlineLevel="0" collapsed="false">
      <c r="A79" s="29" t="s">
        <v>245</v>
      </c>
      <c r="B79" s="30" t="s">
        <v>200</v>
      </c>
      <c r="C79" s="31" t="s">
        <v>201</v>
      </c>
      <c r="D79" s="32" t="s">
        <v>202</v>
      </c>
      <c r="E79" s="46" t="n">
        <v>0.645</v>
      </c>
      <c r="F79" s="34"/>
      <c r="G79" s="34" t="n">
        <f aca="false">E79*F79</f>
        <v>0</v>
      </c>
      <c r="H79" s="34" t="n">
        <v>771375</v>
      </c>
      <c r="I79" s="34" t="n">
        <f aca="false">E79*H79</f>
        <v>497536.875</v>
      </c>
      <c r="J79" s="34" t="n">
        <f aca="false">G79+I79</f>
        <v>497536.875</v>
      </c>
    </row>
    <row r="80" s="35" customFormat="true" ht="20" hidden="false" customHeight="false" outlineLevel="0" collapsed="false">
      <c r="A80" s="29" t="s">
        <v>247</v>
      </c>
      <c r="B80" s="30" t="s">
        <v>204</v>
      </c>
      <c r="C80" s="31" t="s">
        <v>205</v>
      </c>
      <c r="D80" s="32" t="s">
        <v>202</v>
      </c>
      <c r="E80" s="46" t="n">
        <v>0.645</v>
      </c>
      <c r="F80" s="34"/>
      <c r="G80" s="34" t="n">
        <f aca="false">E80*F80</f>
        <v>0</v>
      </c>
      <c r="H80" s="34" t="n">
        <v>771375</v>
      </c>
      <c r="I80" s="34" t="n">
        <f aca="false">E80*H80</f>
        <v>497536.875</v>
      </c>
      <c r="J80" s="34" t="n">
        <f aca="false">G80+I80</f>
        <v>497536.875</v>
      </c>
    </row>
    <row r="81" s="35" customFormat="true" ht="20" hidden="false" customHeight="false" outlineLevel="0" collapsed="false">
      <c r="A81" s="29" t="s">
        <v>250</v>
      </c>
      <c r="B81" s="30" t="s">
        <v>207</v>
      </c>
      <c r="C81" s="31" t="s">
        <v>208</v>
      </c>
      <c r="D81" s="32" t="s">
        <v>87</v>
      </c>
      <c r="E81" s="42" t="n">
        <v>2.58</v>
      </c>
      <c r="F81" s="34"/>
      <c r="G81" s="34" t="n">
        <f aca="false">E81*F81</f>
        <v>0</v>
      </c>
      <c r="H81" s="34" t="n">
        <v>0</v>
      </c>
      <c r="I81" s="34" t="n">
        <f aca="false">E81*H81</f>
        <v>0</v>
      </c>
      <c r="J81" s="34" t="n">
        <f aca="false">G81+I81</f>
        <v>0</v>
      </c>
    </row>
    <row r="82" s="35" customFormat="true" ht="20" hidden="false" customHeight="false" outlineLevel="0" collapsed="false">
      <c r="A82" s="29" t="s">
        <v>252</v>
      </c>
      <c r="B82" s="30" t="s">
        <v>210</v>
      </c>
      <c r="C82" s="31" t="s">
        <v>211</v>
      </c>
      <c r="D82" s="32" t="s">
        <v>87</v>
      </c>
      <c r="E82" s="42" t="n">
        <v>8.82</v>
      </c>
      <c r="F82" s="34"/>
      <c r="G82" s="34" t="n">
        <f aca="false">E82*F82</f>
        <v>0</v>
      </c>
      <c r="H82" s="34" t="n">
        <v>0</v>
      </c>
      <c r="I82" s="34" t="n">
        <f aca="false">E82*H82</f>
        <v>0</v>
      </c>
      <c r="J82" s="34" t="n">
        <f aca="false">G82+I82</f>
        <v>0</v>
      </c>
    </row>
    <row r="83" s="28" customFormat="true" ht="38" hidden="false" customHeight="false" outlineLevel="0" collapsed="false">
      <c r="A83" s="36" t="s">
        <v>255</v>
      </c>
      <c r="B83" s="37" t="s">
        <v>213</v>
      </c>
      <c r="C83" s="38" t="s">
        <v>214</v>
      </c>
      <c r="D83" s="39" t="s">
        <v>93</v>
      </c>
      <c r="E83" s="40" t="n">
        <v>1140</v>
      </c>
      <c r="F83" s="41"/>
      <c r="G83" s="41" t="n">
        <f aca="false">E83*F83</f>
        <v>0</v>
      </c>
      <c r="H83" s="34" t="n">
        <v>772</v>
      </c>
      <c r="I83" s="41" t="n">
        <f aca="false">E83*H83</f>
        <v>880080</v>
      </c>
      <c r="J83" s="41" t="n">
        <f aca="false">G83+I83</f>
        <v>880080</v>
      </c>
    </row>
    <row r="84" s="35" customFormat="true" ht="20" hidden="false" customHeight="false" outlineLevel="0" collapsed="false">
      <c r="A84" s="29" t="s">
        <v>258</v>
      </c>
      <c r="B84" s="30" t="s">
        <v>479</v>
      </c>
      <c r="C84" s="31" t="s">
        <v>480</v>
      </c>
      <c r="D84" s="32" t="s">
        <v>481</v>
      </c>
      <c r="E84" s="44" t="n">
        <v>1.5</v>
      </c>
      <c r="F84" s="34"/>
      <c r="G84" s="34" t="n">
        <f aca="false">E84*F84</f>
        <v>0</v>
      </c>
      <c r="H84" s="34" t="n">
        <v>0</v>
      </c>
      <c r="I84" s="34" t="n">
        <f aca="false">E84*H84</f>
        <v>0</v>
      </c>
      <c r="J84" s="34" t="n">
        <f aca="false">G84+I84</f>
        <v>0</v>
      </c>
    </row>
    <row r="85" s="35" customFormat="true" ht="29" hidden="false" customHeight="false" outlineLevel="0" collapsed="false">
      <c r="A85" s="29" t="s">
        <v>259</v>
      </c>
      <c r="B85" s="30" t="s">
        <v>614</v>
      </c>
      <c r="C85" s="31" t="s">
        <v>615</v>
      </c>
      <c r="D85" s="32" t="s">
        <v>616</v>
      </c>
      <c r="E85" s="33" t="n">
        <v>15</v>
      </c>
      <c r="F85" s="34"/>
      <c r="G85" s="34" t="n">
        <f aca="false">E85*F85</f>
        <v>0</v>
      </c>
      <c r="H85" s="34" t="n">
        <v>0</v>
      </c>
      <c r="I85" s="34" t="n">
        <f aca="false">E85*H85</f>
        <v>0</v>
      </c>
      <c r="J85" s="34" t="n">
        <f aca="false">G85+I85</f>
        <v>0</v>
      </c>
    </row>
    <row r="86" s="28" customFormat="true" ht="38" hidden="false" customHeight="false" outlineLevel="0" collapsed="false">
      <c r="A86" s="36" t="s">
        <v>262</v>
      </c>
      <c r="B86" s="37" t="s">
        <v>483</v>
      </c>
      <c r="C86" s="38" t="s">
        <v>618</v>
      </c>
      <c r="D86" s="39" t="s">
        <v>93</v>
      </c>
      <c r="E86" s="40" t="n">
        <v>15</v>
      </c>
      <c r="F86" s="41"/>
      <c r="G86" s="41" t="n">
        <f aca="false">E86*F86</f>
        <v>0</v>
      </c>
      <c r="H86" s="34" t="n">
        <v>3085</v>
      </c>
      <c r="I86" s="41" t="n">
        <f aca="false">E86*H86</f>
        <v>46275</v>
      </c>
      <c r="J86" s="41" t="n">
        <f aca="false">G86+I86</f>
        <v>46275</v>
      </c>
    </row>
    <row r="87" s="28" customFormat="true" ht="38" hidden="false" customHeight="false" outlineLevel="0" collapsed="false">
      <c r="A87" s="36" t="s">
        <v>265</v>
      </c>
      <c r="B87" s="37" t="s">
        <v>216</v>
      </c>
      <c r="C87" s="38" t="s">
        <v>217</v>
      </c>
      <c r="D87" s="39" t="s">
        <v>77</v>
      </c>
      <c r="E87" s="40" t="n">
        <v>1100</v>
      </c>
      <c r="F87" s="41"/>
      <c r="G87" s="41" t="n">
        <f aca="false">E87*F87</f>
        <v>0</v>
      </c>
      <c r="H87" s="34" t="n">
        <v>159</v>
      </c>
      <c r="I87" s="41" t="n">
        <f aca="false">E87*H87</f>
        <v>174900</v>
      </c>
      <c r="J87" s="41" t="n">
        <f aca="false">G87+I87</f>
        <v>174900</v>
      </c>
    </row>
    <row r="88" s="28" customFormat="true" ht="38" hidden="false" customHeight="false" outlineLevel="0" collapsed="false">
      <c r="A88" s="36" t="s">
        <v>269</v>
      </c>
      <c r="B88" s="37" t="s">
        <v>486</v>
      </c>
      <c r="C88" s="38" t="s">
        <v>745</v>
      </c>
      <c r="D88" s="39" t="s">
        <v>77</v>
      </c>
      <c r="E88" s="40" t="n">
        <v>1100</v>
      </c>
      <c r="F88" s="41"/>
      <c r="G88" s="41" t="n">
        <f aca="false">E88*F88</f>
        <v>0</v>
      </c>
      <c r="H88" s="34" t="n">
        <v>309</v>
      </c>
      <c r="I88" s="41" t="n">
        <f aca="false">E88*H88</f>
        <v>339900</v>
      </c>
      <c r="J88" s="41" t="n">
        <f aca="false">G88+I88</f>
        <v>339900</v>
      </c>
    </row>
    <row r="89" s="28" customFormat="true" ht="38" hidden="false" customHeight="false" outlineLevel="0" collapsed="false">
      <c r="A89" s="36" t="s">
        <v>273</v>
      </c>
      <c r="B89" s="37" t="s">
        <v>219</v>
      </c>
      <c r="C89" s="38" t="s">
        <v>220</v>
      </c>
      <c r="D89" s="39" t="s">
        <v>77</v>
      </c>
      <c r="E89" s="40" t="n">
        <v>3</v>
      </c>
      <c r="F89" s="41"/>
      <c r="G89" s="41" t="n">
        <f aca="false">E89*F89</f>
        <v>0</v>
      </c>
      <c r="H89" s="34" t="n">
        <v>1543</v>
      </c>
      <c r="I89" s="41" t="n">
        <f aca="false">E89*H89</f>
        <v>4629</v>
      </c>
      <c r="J89" s="41" t="n">
        <f aca="false">G89+I89</f>
        <v>4629</v>
      </c>
    </row>
    <row r="90" s="35" customFormat="true" ht="20" hidden="false" customHeight="false" outlineLevel="0" collapsed="false">
      <c r="A90" s="29" t="s">
        <v>276</v>
      </c>
      <c r="B90" s="30" t="s">
        <v>556</v>
      </c>
      <c r="C90" s="31" t="s">
        <v>557</v>
      </c>
      <c r="D90" s="32" t="s">
        <v>87</v>
      </c>
      <c r="E90" s="46" t="n">
        <v>0.005</v>
      </c>
      <c r="F90" s="34"/>
      <c r="G90" s="34" t="n">
        <f aca="false">E90*F90</f>
        <v>0</v>
      </c>
      <c r="H90" s="34" t="n">
        <v>0</v>
      </c>
      <c r="I90" s="34" t="n">
        <f aca="false">E90*H90</f>
        <v>0</v>
      </c>
      <c r="J90" s="34" t="n">
        <f aca="false">G90+I90</f>
        <v>0</v>
      </c>
    </row>
    <row r="91" s="28" customFormat="true" ht="38" hidden="false" customHeight="false" outlineLevel="0" collapsed="false">
      <c r="A91" s="36" t="s">
        <v>278</v>
      </c>
      <c r="B91" s="37" t="s">
        <v>746</v>
      </c>
      <c r="C91" s="38" t="s">
        <v>747</v>
      </c>
      <c r="D91" s="39" t="s">
        <v>560</v>
      </c>
      <c r="E91" s="40" t="n">
        <v>1</v>
      </c>
      <c r="F91" s="41"/>
      <c r="G91" s="41" t="n">
        <f aca="false">E91*F91</f>
        <v>0</v>
      </c>
      <c r="H91" s="34" t="n">
        <v>4628</v>
      </c>
      <c r="I91" s="41" t="n">
        <f aca="false">E91*H91</f>
        <v>4628</v>
      </c>
      <c r="J91" s="41" t="n">
        <f aca="false">G91+I91</f>
        <v>4628</v>
      </c>
    </row>
    <row r="92" s="28" customFormat="true" ht="13.8" hidden="false" customHeight="false" outlineLevel="0" collapsed="false">
      <c r="A92" s="25" t="s">
        <v>221</v>
      </c>
      <c r="B92" s="26"/>
      <c r="C92" s="26"/>
      <c r="D92" s="26"/>
      <c r="E92" s="27"/>
      <c r="F92" s="41"/>
      <c r="G92" s="41" t="n">
        <f aca="false">E92*F92</f>
        <v>0</v>
      </c>
      <c r="H92" s="34" t="n">
        <v>0</v>
      </c>
      <c r="I92" s="41" t="n">
        <f aca="false">E92*H92</f>
        <v>0</v>
      </c>
      <c r="J92" s="41" t="n">
        <f aca="false">G92+I92</f>
        <v>0</v>
      </c>
    </row>
    <row r="93" s="35" customFormat="true" ht="20" hidden="false" customHeight="false" outlineLevel="0" collapsed="false">
      <c r="A93" s="29" t="s">
        <v>280</v>
      </c>
      <c r="B93" s="30" t="s">
        <v>223</v>
      </c>
      <c r="C93" s="31" t="s">
        <v>224</v>
      </c>
      <c r="D93" s="32" t="s">
        <v>225</v>
      </c>
      <c r="E93" s="44" t="n">
        <v>1.9</v>
      </c>
      <c r="F93" s="34"/>
      <c r="G93" s="34" t="n">
        <f aca="false">E93*F93</f>
        <v>0</v>
      </c>
      <c r="H93" s="34" t="n">
        <v>0</v>
      </c>
      <c r="I93" s="34" t="n">
        <f aca="false">E93*H93</f>
        <v>0</v>
      </c>
      <c r="J93" s="34" t="n">
        <f aca="false">G93+I93</f>
        <v>0</v>
      </c>
    </row>
    <row r="94" s="28" customFormat="true" ht="38" hidden="false" customHeight="false" outlineLevel="0" collapsed="false">
      <c r="A94" s="36" t="s">
        <v>282</v>
      </c>
      <c r="B94" s="37" t="s">
        <v>227</v>
      </c>
      <c r="C94" s="38" t="s">
        <v>228</v>
      </c>
      <c r="D94" s="39" t="s">
        <v>93</v>
      </c>
      <c r="E94" s="40" t="n">
        <v>306</v>
      </c>
      <c r="F94" s="41"/>
      <c r="G94" s="41" t="n">
        <f aca="false">E94*F94</f>
        <v>0</v>
      </c>
      <c r="H94" s="34" t="n">
        <v>1543</v>
      </c>
      <c r="I94" s="41" t="n">
        <f aca="false">E94*H94</f>
        <v>472158</v>
      </c>
      <c r="J94" s="41" t="n">
        <f aca="false">G94+I94</f>
        <v>472158</v>
      </c>
    </row>
    <row r="95" s="28" customFormat="true" ht="38" hidden="false" customHeight="false" outlineLevel="0" collapsed="false">
      <c r="A95" s="36" t="s">
        <v>284</v>
      </c>
      <c r="B95" s="37" t="s">
        <v>230</v>
      </c>
      <c r="C95" s="38" t="s">
        <v>231</v>
      </c>
      <c r="D95" s="39" t="s">
        <v>77</v>
      </c>
      <c r="E95" s="40" t="n">
        <v>6</v>
      </c>
      <c r="F95" s="41"/>
      <c r="G95" s="41" t="n">
        <f aca="false">E95*F95</f>
        <v>0</v>
      </c>
      <c r="H95" s="34" t="n">
        <v>4628</v>
      </c>
      <c r="I95" s="41" t="n">
        <f aca="false">E95*H95</f>
        <v>27768</v>
      </c>
      <c r="J95" s="41" t="n">
        <f aca="false">G95+I95</f>
        <v>27768</v>
      </c>
    </row>
    <row r="96" s="28" customFormat="true" ht="38" hidden="false" customHeight="false" outlineLevel="0" collapsed="false">
      <c r="A96" s="36" t="s">
        <v>286</v>
      </c>
      <c r="B96" s="37" t="s">
        <v>230</v>
      </c>
      <c r="C96" s="38" t="s">
        <v>233</v>
      </c>
      <c r="D96" s="39" t="s">
        <v>77</v>
      </c>
      <c r="E96" s="40" t="n">
        <v>12</v>
      </c>
      <c r="F96" s="41"/>
      <c r="G96" s="41" t="n">
        <f aca="false">E96*F96</f>
        <v>0</v>
      </c>
      <c r="H96" s="34" t="n">
        <v>1543</v>
      </c>
      <c r="I96" s="41" t="n">
        <f aca="false">E96*H96</f>
        <v>18516</v>
      </c>
      <c r="J96" s="41" t="n">
        <f aca="false">G96+I96</f>
        <v>18516</v>
      </c>
    </row>
    <row r="97" s="28" customFormat="true" ht="38" hidden="false" customHeight="false" outlineLevel="0" collapsed="false">
      <c r="A97" s="36" t="s">
        <v>289</v>
      </c>
      <c r="B97" s="37" t="s">
        <v>230</v>
      </c>
      <c r="C97" s="38" t="s">
        <v>235</v>
      </c>
      <c r="D97" s="39" t="s">
        <v>77</v>
      </c>
      <c r="E97" s="40" t="n">
        <v>12</v>
      </c>
      <c r="F97" s="41"/>
      <c r="G97" s="41" t="n">
        <f aca="false">E97*F97</f>
        <v>0</v>
      </c>
      <c r="H97" s="34" t="n">
        <v>1543</v>
      </c>
      <c r="I97" s="41" t="n">
        <f aca="false">E97*H97</f>
        <v>18516</v>
      </c>
      <c r="J97" s="41" t="n">
        <f aca="false">G97+I97</f>
        <v>18516</v>
      </c>
    </row>
    <row r="98" s="35" customFormat="true" ht="20" hidden="false" customHeight="false" outlineLevel="0" collapsed="false">
      <c r="A98" s="29" t="s">
        <v>292</v>
      </c>
      <c r="B98" s="30" t="s">
        <v>237</v>
      </c>
      <c r="C98" s="31" t="s">
        <v>238</v>
      </c>
      <c r="D98" s="32" t="s">
        <v>225</v>
      </c>
      <c r="E98" s="44" t="n">
        <v>1.1</v>
      </c>
      <c r="F98" s="34"/>
      <c r="G98" s="34" t="n">
        <f aca="false">E98*F98</f>
        <v>0</v>
      </c>
      <c r="H98" s="34" t="n">
        <v>0</v>
      </c>
      <c r="I98" s="34" t="n">
        <f aca="false">E98*H98</f>
        <v>0</v>
      </c>
      <c r="J98" s="34" t="n">
        <f aca="false">G98+I98</f>
        <v>0</v>
      </c>
    </row>
    <row r="99" s="28" customFormat="true" ht="38" hidden="false" customHeight="false" outlineLevel="0" collapsed="false">
      <c r="A99" s="36" t="s">
        <v>295</v>
      </c>
      <c r="B99" s="37" t="s">
        <v>240</v>
      </c>
      <c r="C99" s="38" t="s">
        <v>748</v>
      </c>
      <c r="D99" s="39" t="s">
        <v>93</v>
      </c>
      <c r="E99" s="45" t="n">
        <v>112.2</v>
      </c>
      <c r="F99" s="41"/>
      <c r="G99" s="41" t="n">
        <f aca="false">E99*F99</f>
        <v>0</v>
      </c>
      <c r="H99" s="34" t="n">
        <v>309</v>
      </c>
      <c r="I99" s="41" t="n">
        <f aca="false">E99*H99</f>
        <v>34669.8</v>
      </c>
      <c r="J99" s="41" t="n">
        <f aca="false">G99+I99</f>
        <v>34669.8</v>
      </c>
    </row>
    <row r="100" s="28" customFormat="true" ht="38" hidden="false" customHeight="false" outlineLevel="0" collapsed="false">
      <c r="A100" s="36" t="s">
        <v>298</v>
      </c>
      <c r="B100" s="37" t="s">
        <v>243</v>
      </c>
      <c r="C100" s="38" t="s">
        <v>244</v>
      </c>
      <c r="D100" s="39" t="s">
        <v>77</v>
      </c>
      <c r="E100" s="40" t="n">
        <v>10</v>
      </c>
      <c r="F100" s="41"/>
      <c r="G100" s="41" t="n">
        <f aca="false">E100*F100</f>
        <v>0</v>
      </c>
      <c r="H100" s="34" t="n">
        <v>155</v>
      </c>
      <c r="I100" s="41" t="n">
        <f aca="false">E100*H100</f>
        <v>1550</v>
      </c>
      <c r="J100" s="41" t="n">
        <f aca="false">G100+I100</f>
        <v>1550</v>
      </c>
    </row>
    <row r="101" s="28" customFormat="true" ht="38" hidden="false" customHeight="false" outlineLevel="0" collapsed="false">
      <c r="A101" s="36" t="s">
        <v>301</v>
      </c>
      <c r="B101" s="37" t="s">
        <v>243</v>
      </c>
      <c r="C101" s="38" t="s">
        <v>246</v>
      </c>
      <c r="D101" s="39" t="s">
        <v>77</v>
      </c>
      <c r="E101" s="40" t="n">
        <v>10</v>
      </c>
      <c r="F101" s="41"/>
      <c r="G101" s="41" t="n">
        <f aca="false">E101*F101</f>
        <v>0</v>
      </c>
      <c r="H101" s="34" t="n">
        <v>155</v>
      </c>
      <c r="I101" s="41" t="n">
        <f aca="false">E101*H101</f>
        <v>1550</v>
      </c>
      <c r="J101" s="41" t="n">
        <f aca="false">G101+I101</f>
        <v>1550</v>
      </c>
    </row>
    <row r="102" s="28" customFormat="true" ht="38" hidden="false" customHeight="false" outlineLevel="0" collapsed="false">
      <c r="A102" s="36" t="s">
        <v>304</v>
      </c>
      <c r="B102" s="37" t="s">
        <v>248</v>
      </c>
      <c r="C102" s="38" t="s">
        <v>249</v>
      </c>
      <c r="D102" s="39" t="s">
        <v>77</v>
      </c>
      <c r="E102" s="40" t="n">
        <v>200</v>
      </c>
      <c r="F102" s="41"/>
      <c r="G102" s="41" t="n">
        <f aca="false">E102*F102</f>
        <v>0</v>
      </c>
      <c r="H102" s="34" t="n">
        <v>309</v>
      </c>
      <c r="I102" s="41" t="n">
        <f aca="false">E102*H102</f>
        <v>61800</v>
      </c>
      <c r="J102" s="41" t="n">
        <f aca="false">G102+I102</f>
        <v>61800</v>
      </c>
    </row>
    <row r="103" s="28" customFormat="true" ht="38" hidden="false" customHeight="false" outlineLevel="0" collapsed="false">
      <c r="A103" s="36" t="s">
        <v>307</v>
      </c>
      <c r="B103" s="37" t="s">
        <v>248</v>
      </c>
      <c r="C103" s="38" t="s">
        <v>251</v>
      </c>
      <c r="D103" s="39" t="s">
        <v>77</v>
      </c>
      <c r="E103" s="40" t="n">
        <v>30</v>
      </c>
      <c r="F103" s="41"/>
      <c r="G103" s="41" t="n">
        <f aca="false">E103*F103</f>
        <v>0</v>
      </c>
      <c r="H103" s="34" t="n">
        <v>309</v>
      </c>
      <c r="I103" s="41" t="n">
        <f aca="false">E103*H103</f>
        <v>9270</v>
      </c>
      <c r="J103" s="41" t="n">
        <f aca="false">G103+I103</f>
        <v>9270</v>
      </c>
    </row>
    <row r="104" s="28" customFormat="true" ht="38" hidden="false" customHeight="false" outlineLevel="0" collapsed="false">
      <c r="A104" s="36" t="s">
        <v>309</v>
      </c>
      <c r="B104" s="37" t="s">
        <v>253</v>
      </c>
      <c r="C104" s="38" t="s">
        <v>254</v>
      </c>
      <c r="D104" s="39" t="s">
        <v>93</v>
      </c>
      <c r="E104" s="40" t="n">
        <v>100</v>
      </c>
      <c r="F104" s="41"/>
      <c r="G104" s="41" t="n">
        <f aca="false">E104*F104</f>
        <v>0</v>
      </c>
      <c r="H104" s="34" t="n">
        <v>309</v>
      </c>
      <c r="I104" s="41" t="n">
        <f aca="false">E104*H104</f>
        <v>30900</v>
      </c>
      <c r="J104" s="41" t="n">
        <f aca="false">G104+I104</f>
        <v>30900</v>
      </c>
    </row>
    <row r="105" s="28" customFormat="true" ht="38" hidden="false" customHeight="false" outlineLevel="0" collapsed="false">
      <c r="A105" s="36" t="s">
        <v>310</v>
      </c>
      <c r="B105" s="37" t="s">
        <v>256</v>
      </c>
      <c r="C105" s="38" t="s">
        <v>257</v>
      </c>
      <c r="D105" s="39" t="s">
        <v>77</v>
      </c>
      <c r="E105" s="40" t="n">
        <v>300</v>
      </c>
      <c r="F105" s="41"/>
      <c r="G105" s="41" t="n">
        <f aca="false">E105*F105</f>
        <v>0</v>
      </c>
      <c r="H105" s="34" t="n">
        <v>31.9</v>
      </c>
      <c r="I105" s="41" t="n">
        <f aca="false">E105*H105</f>
        <v>9570</v>
      </c>
      <c r="J105" s="41" t="n">
        <f aca="false">G105+I105</f>
        <v>9570</v>
      </c>
    </row>
    <row r="106" s="35" customFormat="true" ht="20" hidden="false" customHeight="false" outlineLevel="0" collapsed="false">
      <c r="A106" s="29" t="s">
        <v>312</v>
      </c>
      <c r="B106" s="30" t="s">
        <v>151</v>
      </c>
      <c r="C106" s="31" t="s">
        <v>152</v>
      </c>
      <c r="D106" s="32" t="s">
        <v>153</v>
      </c>
      <c r="E106" s="33" t="n">
        <v>2</v>
      </c>
      <c r="F106" s="34"/>
      <c r="G106" s="34" t="n">
        <f aca="false">E106*F106</f>
        <v>0</v>
      </c>
      <c r="H106" s="34" t="n">
        <v>0</v>
      </c>
      <c r="I106" s="34" t="n">
        <f aca="false">E106*H106</f>
        <v>0</v>
      </c>
      <c r="J106" s="34" t="n">
        <f aca="false">G106+I106</f>
        <v>0</v>
      </c>
    </row>
    <row r="107" s="28" customFormat="true" ht="38" hidden="false" customHeight="false" outlineLevel="0" collapsed="false">
      <c r="A107" s="36" t="s">
        <v>315</v>
      </c>
      <c r="B107" s="37" t="s">
        <v>260</v>
      </c>
      <c r="C107" s="38" t="s">
        <v>261</v>
      </c>
      <c r="D107" s="39" t="s">
        <v>77</v>
      </c>
      <c r="E107" s="40" t="n">
        <v>2</v>
      </c>
      <c r="F107" s="41"/>
      <c r="G107" s="41" t="n">
        <f aca="false">E107*F107</f>
        <v>0</v>
      </c>
      <c r="H107" s="34" t="n">
        <v>1543</v>
      </c>
      <c r="I107" s="41" t="n">
        <f aca="false">E107*H107</f>
        <v>3086</v>
      </c>
      <c r="J107" s="41" t="n">
        <f aca="false">G107+I107</f>
        <v>3086</v>
      </c>
    </row>
    <row r="108" s="35" customFormat="true" ht="13.8" hidden="false" customHeight="false" outlineLevel="0" collapsed="false">
      <c r="A108" s="29" t="s">
        <v>318</v>
      </c>
      <c r="B108" s="30" t="s">
        <v>263</v>
      </c>
      <c r="C108" s="31" t="s">
        <v>264</v>
      </c>
      <c r="D108" s="32" t="s">
        <v>87</v>
      </c>
      <c r="E108" s="42" t="n">
        <v>0.75</v>
      </c>
      <c r="F108" s="34"/>
      <c r="G108" s="34" t="n">
        <f aca="false">E108*F108</f>
        <v>0</v>
      </c>
      <c r="H108" s="34" t="n">
        <v>0</v>
      </c>
      <c r="I108" s="34" t="n">
        <f aca="false">E108*H108</f>
        <v>0</v>
      </c>
      <c r="J108" s="34" t="n">
        <f aca="false">G108+I108</f>
        <v>0</v>
      </c>
    </row>
    <row r="109" s="28" customFormat="true" ht="38" hidden="false" customHeight="false" outlineLevel="0" collapsed="false">
      <c r="A109" s="36" t="s">
        <v>321</v>
      </c>
      <c r="B109" s="37" t="s">
        <v>266</v>
      </c>
      <c r="C109" s="38" t="s">
        <v>749</v>
      </c>
      <c r="D109" s="39" t="s">
        <v>93</v>
      </c>
      <c r="E109" s="43" t="n">
        <v>77.25</v>
      </c>
      <c r="F109" s="41"/>
      <c r="G109" s="41" t="n">
        <f aca="false">E109*F109</f>
        <v>0</v>
      </c>
      <c r="H109" s="34" t="n">
        <v>309</v>
      </c>
      <c r="I109" s="41" t="n">
        <f aca="false">E109*H109</f>
        <v>23870.25</v>
      </c>
      <c r="J109" s="41" t="n">
        <f aca="false">G109+I109</f>
        <v>23870.25</v>
      </c>
    </row>
    <row r="110" s="28" customFormat="true" ht="13.8" hidden="false" customHeight="false" outlineLevel="0" collapsed="false">
      <c r="A110" s="25" t="s">
        <v>268</v>
      </c>
      <c r="B110" s="26"/>
      <c r="C110" s="26"/>
      <c r="D110" s="26"/>
      <c r="E110" s="27"/>
      <c r="F110" s="41"/>
      <c r="G110" s="41" t="n">
        <f aca="false">E110*F110</f>
        <v>0</v>
      </c>
      <c r="H110" s="34" t="n">
        <v>0</v>
      </c>
      <c r="I110" s="41" t="n">
        <f aca="false">E110*H110</f>
        <v>0</v>
      </c>
      <c r="J110" s="41" t="n">
        <f aca="false">G110+I110</f>
        <v>0</v>
      </c>
    </row>
    <row r="111" s="35" customFormat="true" ht="29" hidden="false" customHeight="false" outlineLevel="0" collapsed="false">
      <c r="A111" s="29" t="s">
        <v>323</v>
      </c>
      <c r="B111" s="30" t="s">
        <v>361</v>
      </c>
      <c r="C111" s="31" t="s">
        <v>362</v>
      </c>
      <c r="D111" s="32" t="s">
        <v>272</v>
      </c>
      <c r="E111" s="48" t="n">
        <v>0.404724</v>
      </c>
      <c r="F111" s="34"/>
      <c r="G111" s="34" t="n">
        <f aca="false">E111*F111</f>
        <v>0</v>
      </c>
      <c r="H111" s="34" t="n">
        <v>0</v>
      </c>
      <c r="I111" s="34" t="n">
        <f aca="false">E111*H111</f>
        <v>0</v>
      </c>
      <c r="J111" s="34" t="n">
        <f aca="false">G111+I111</f>
        <v>0</v>
      </c>
    </row>
    <row r="112" s="28" customFormat="true" ht="38" hidden="false" customHeight="false" outlineLevel="0" collapsed="false">
      <c r="A112" s="36" t="s">
        <v>326</v>
      </c>
      <c r="B112" s="37" t="s">
        <v>274</v>
      </c>
      <c r="C112" s="38" t="s">
        <v>750</v>
      </c>
      <c r="D112" s="39" t="s">
        <v>77</v>
      </c>
      <c r="E112" s="40" t="n">
        <v>10</v>
      </c>
      <c r="F112" s="41"/>
      <c r="G112" s="41" t="n">
        <f aca="false">E112*F112</f>
        <v>0</v>
      </c>
      <c r="H112" s="34" t="n">
        <v>4628</v>
      </c>
      <c r="I112" s="41" t="n">
        <f aca="false">E112*H112</f>
        <v>46280</v>
      </c>
      <c r="J112" s="41" t="n">
        <f aca="false">G112+I112</f>
        <v>46280</v>
      </c>
    </row>
    <row r="113" s="28" customFormat="true" ht="38" hidden="false" customHeight="false" outlineLevel="0" collapsed="false">
      <c r="A113" s="36" t="s">
        <v>329</v>
      </c>
      <c r="B113" s="37" t="s">
        <v>274</v>
      </c>
      <c r="C113" s="38" t="s">
        <v>751</v>
      </c>
      <c r="D113" s="39" t="s">
        <v>77</v>
      </c>
      <c r="E113" s="40" t="n">
        <v>84</v>
      </c>
      <c r="F113" s="41"/>
      <c r="G113" s="41" t="n">
        <f aca="false">E113*F113</f>
        <v>0</v>
      </c>
      <c r="H113" s="34" t="n">
        <v>4628</v>
      </c>
      <c r="I113" s="41" t="n">
        <f aca="false">E113*H113</f>
        <v>388752</v>
      </c>
      <c r="J113" s="41" t="n">
        <f aca="false">G113+I113</f>
        <v>388752</v>
      </c>
    </row>
    <row r="114" s="28" customFormat="true" ht="38" hidden="false" customHeight="false" outlineLevel="0" collapsed="false">
      <c r="A114" s="36" t="s">
        <v>330</v>
      </c>
      <c r="B114" s="37" t="s">
        <v>274</v>
      </c>
      <c r="C114" s="38" t="s">
        <v>752</v>
      </c>
      <c r="D114" s="39" t="s">
        <v>77</v>
      </c>
      <c r="E114" s="40" t="n">
        <v>3</v>
      </c>
      <c r="F114" s="41"/>
      <c r="G114" s="41" t="n">
        <f aca="false">E114*F114</f>
        <v>0</v>
      </c>
      <c r="H114" s="34" t="n">
        <v>1543</v>
      </c>
      <c r="I114" s="41" t="n">
        <f aca="false">E114*H114</f>
        <v>4629</v>
      </c>
      <c r="J114" s="41" t="n">
        <f aca="false">G114+I114</f>
        <v>4629</v>
      </c>
    </row>
    <row r="115" s="28" customFormat="true" ht="38" hidden="false" customHeight="false" outlineLevel="0" collapsed="false">
      <c r="A115" s="36" t="s">
        <v>333</v>
      </c>
      <c r="B115" s="37" t="s">
        <v>274</v>
      </c>
      <c r="C115" s="38" t="s">
        <v>277</v>
      </c>
      <c r="D115" s="39" t="s">
        <v>77</v>
      </c>
      <c r="E115" s="40" t="n">
        <v>16</v>
      </c>
      <c r="F115" s="41"/>
      <c r="G115" s="41" t="n">
        <f aca="false">E115*F115</f>
        <v>0</v>
      </c>
      <c r="H115" s="34" t="n">
        <v>1543</v>
      </c>
      <c r="I115" s="41" t="n">
        <f aca="false">E115*H115</f>
        <v>24688</v>
      </c>
      <c r="J115" s="41" t="n">
        <f aca="false">G115+I115</f>
        <v>24688</v>
      </c>
    </row>
    <row r="116" s="28" customFormat="true" ht="38" hidden="false" customHeight="false" outlineLevel="0" collapsed="false">
      <c r="A116" s="36" t="s">
        <v>337</v>
      </c>
      <c r="B116" s="37" t="s">
        <v>274</v>
      </c>
      <c r="C116" s="38" t="s">
        <v>753</v>
      </c>
      <c r="D116" s="39" t="s">
        <v>77</v>
      </c>
      <c r="E116" s="40" t="n">
        <v>4</v>
      </c>
      <c r="F116" s="41"/>
      <c r="G116" s="41" t="n">
        <f aca="false">E116*F116</f>
        <v>0</v>
      </c>
      <c r="H116" s="34" t="n">
        <v>1543</v>
      </c>
      <c r="I116" s="41" t="n">
        <f aca="false">E116*H116</f>
        <v>6172</v>
      </c>
      <c r="J116" s="41" t="n">
        <f aca="false">G116+I116</f>
        <v>6172</v>
      </c>
    </row>
    <row r="117" s="28" customFormat="true" ht="38" hidden="false" customHeight="false" outlineLevel="0" collapsed="false">
      <c r="A117" s="36" t="s">
        <v>340</v>
      </c>
      <c r="B117" s="37" t="s">
        <v>274</v>
      </c>
      <c r="C117" s="38" t="s">
        <v>754</v>
      </c>
      <c r="D117" s="39" t="s">
        <v>77</v>
      </c>
      <c r="E117" s="40" t="n">
        <v>1</v>
      </c>
      <c r="F117" s="41"/>
      <c r="G117" s="41" t="n">
        <f aca="false">E117*F117</f>
        <v>0</v>
      </c>
      <c r="H117" s="34" t="n">
        <v>1543</v>
      </c>
      <c r="I117" s="41" t="n">
        <f aca="false">E117*H117</f>
        <v>1543</v>
      </c>
      <c r="J117" s="41" t="n">
        <f aca="false">G117+I117</f>
        <v>1543</v>
      </c>
    </row>
    <row r="118" s="28" customFormat="true" ht="38" hidden="false" customHeight="false" outlineLevel="0" collapsed="false">
      <c r="A118" s="36" t="s">
        <v>343</v>
      </c>
      <c r="B118" s="37" t="s">
        <v>274</v>
      </c>
      <c r="C118" s="38" t="s">
        <v>755</v>
      </c>
      <c r="D118" s="39" t="s">
        <v>77</v>
      </c>
      <c r="E118" s="40" t="n">
        <v>4</v>
      </c>
      <c r="F118" s="41"/>
      <c r="G118" s="41" t="n">
        <f aca="false">E118*F118</f>
        <v>0</v>
      </c>
      <c r="H118" s="34" t="n">
        <v>1543</v>
      </c>
      <c r="I118" s="41" t="n">
        <f aca="false">E118*H118</f>
        <v>6172</v>
      </c>
      <c r="J118" s="41" t="n">
        <f aca="false">G118+I118</f>
        <v>6172</v>
      </c>
    </row>
    <row r="119" s="28" customFormat="true" ht="38" hidden="false" customHeight="false" outlineLevel="0" collapsed="false">
      <c r="A119" s="36" t="s">
        <v>346</v>
      </c>
      <c r="B119" s="37" t="s">
        <v>274</v>
      </c>
      <c r="C119" s="38" t="s">
        <v>756</v>
      </c>
      <c r="D119" s="39" t="s">
        <v>77</v>
      </c>
      <c r="E119" s="40" t="n">
        <v>249</v>
      </c>
      <c r="F119" s="41"/>
      <c r="G119" s="41" t="n">
        <f aca="false">E119*F119</f>
        <v>0</v>
      </c>
      <c r="H119" s="34" t="n">
        <v>309</v>
      </c>
      <c r="I119" s="41" t="n">
        <f aca="false">E119*H119</f>
        <v>76941</v>
      </c>
      <c r="J119" s="41" t="n">
        <f aca="false">G119+I119</f>
        <v>76941</v>
      </c>
    </row>
    <row r="120" s="28" customFormat="true" ht="38" hidden="false" customHeight="false" outlineLevel="0" collapsed="false">
      <c r="A120" s="36" t="s">
        <v>348</v>
      </c>
      <c r="B120" s="37" t="s">
        <v>274</v>
      </c>
      <c r="C120" s="38" t="s">
        <v>283</v>
      </c>
      <c r="D120" s="39" t="s">
        <v>77</v>
      </c>
      <c r="E120" s="40" t="n">
        <v>20</v>
      </c>
      <c r="F120" s="41"/>
      <c r="G120" s="41" t="n">
        <f aca="false">E120*F120</f>
        <v>0</v>
      </c>
      <c r="H120" s="34" t="n">
        <v>309</v>
      </c>
      <c r="I120" s="41" t="n">
        <f aca="false">E120*H120</f>
        <v>6180</v>
      </c>
      <c r="J120" s="41" t="n">
        <f aca="false">G120+I120</f>
        <v>6180</v>
      </c>
    </row>
    <row r="121" s="35" customFormat="true" ht="20" hidden="false" customHeight="false" outlineLevel="0" collapsed="false">
      <c r="A121" s="29" t="s">
        <v>350</v>
      </c>
      <c r="B121" s="30" t="s">
        <v>287</v>
      </c>
      <c r="C121" s="31" t="s">
        <v>288</v>
      </c>
      <c r="D121" s="32" t="s">
        <v>74</v>
      </c>
      <c r="E121" s="44" t="n">
        <v>0.4</v>
      </c>
      <c r="F121" s="34"/>
      <c r="G121" s="34" t="n">
        <f aca="false">E121*F121</f>
        <v>0</v>
      </c>
      <c r="H121" s="34" t="n">
        <v>0</v>
      </c>
      <c r="I121" s="34" t="n">
        <f aca="false">E121*H121</f>
        <v>0</v>
      </c>
      <c r="J121" s="34" t="n">
        <f aca="false">G121+I121</f>
        <v>0</v>
      </c>
    </row>
    <row r="122" s="28" customFormat="true" ht="38" hidden="false" customHeight="false" outlineLevel="0" collapsed="false">
      <c r="A122" s="36" t="s">
        <v>353</v>
      </c>
      <c r="B122" s="37" t="s">
        <v>396</v>
      </c>
      <c r="C122" s="38" t="s">
        <v>757</v>
      </c>
      <c r="D122" s="39" t="s">
        <v>77</v>
      </c>
      <c r="E122" s="40" t="n">
        <v>40</v>
      </c>
      <c r="F122" s="41"/>
      <c r="G122" s="41" t="n">
        <f aca="false">E122*F122</f>
        <v>0</v>
      </c>
      <c r="H122" s="34" t="n">
        <v>3085</v>
      </c>
      <c r="I122" s="41" t="n">
        <f aca="false">E122*H122</f>
        <v>123400</v>
      </c>
      <c r="J122" s="41" t="n">
        <f aca="false">G122+I122</f>
        <v>123400</v>
      </c>
    </row>
    <row r="123" s="35" customFormat="true" ht="20" hidden="false" customHeight="false" outlineLevel="0" collapsed="false">
      <c r="A123" s="29" t="s">
        <v>356</v>
      </c>
      <c r="B123" s="30" t="s">
        <v>287</v>
      </c>
      <c r="C123" s="31" t="s">
        <v>288</v>
      </c>
      <c r="D123" s="32" t="s">
        <v>74</v>
      </c>
      <c r="E123" s="33" t="n">
        <v>1</v>
      </c>
      <c r="F123" s="34"/>
      <c r="G123" s="34" t="n">
        <f aca="false">E123*F123</f>
        <v>0</v>
      </c>
      <c r="H123" s="34" t="n">
        <v>0</v>
      </c>
      <c r="I123" s="34" t="n">
        <f aca="false">E123*H123</f>
        <v>0</v>
      </c>
      <c r="J123" s="34" t="n">
        <f aca="false">G123+I123</f>
        <v>0</v>
      </c>
    </row>
    <row r="124" s="28" customFormat="true" ht="38" hidden="false" customHeight="false" outlineLevel="0" collapsed="false">
      <c r="A124" s="36" t="s">
        <v>360</v>
      </c>
      <c r="B124" s="37" t="s">
        <v>396</v>
      </c>
      <c r="C124" s="38" t="s">
        <v>291</v>
      </c>
      <c r="D124" s="39" t="s">
        <v>77</v>
      </c>
      <c r="E124" s="40" t="n">
        <v>100</v>
      </c>
      <c r="F124" s="41"/>
      <c r="G124" s="41" t="n">
        <f aca="false">E124*F124</f>
        <v>0</v>
      </c>
      <c r="H124" s="34" t="n">
        <v>3085</v>
      </c>
      <c r="I124" s="41" t="n">
        <f aca="false">E124*H124</f>
        <v>308500</v>
      </c>
      <c r="J124" s="41" t="n">
        <f aca="false">G124+I124</f>
        <v>308500</v>
      </c>
    </row>
    <row r="125" s="28" customFormat="true" ht="38" hidden="false" customHeight="false" outlineLevel="0" collapsed="false">
      <c r="A125" s="36" t="s">
        <v>363</v>
      </c>
      <c r="B125" s="37" t="s">
        <v>412</v>
      </c>
      <c r="C125" s="38" t="s">
        <v>294</v>
      </c>
      <c r="D125" s="39" t="s">
        <v>77</v>
      </c>
      <c r="E125" s="40" t="n">
        <v>280</v>
      </c>
      <c r="F125" s="41"/>
      <c r="G125" s="41" t="n">
        <f aca="false">E125*F125</f>
        <v>0</v>
      </c>
      <c r="H125" s="34" t="n">
        <v>309</v>
      </c>
      <c r="I125" s="41" t="n">
        <f aca="false">E125*H125</f>
        <v>86520</v>
      </c>
      <c r="J125" s="41" t="n">
        <f aca="false">G125+I125</f>
        <v>86520</v>
      </c>
    </row>
    <row r="126" s="35" customFormat="true" ht="20" hidden="false" customHeight="false" outlineLevel="0" collapsed="false">
      <c r="A126" s="29" t="s">
        <v>365</v>
      </c>
      <c r="B126" s="30" t="s">
        <v>758</v>
      </c>
      <c r="C126" s="31" t="s">
        <v>759</v>
      </c>
      <c r="D126" s="32" t="s">
        <v>74</v>
      </c>
      <c r="E126" s="44" t="n">
        <v>0.9</v>
      </c>
      <c r="F126" s="34"/>
      <c r="G126" s="34" t="n">
        <f aca="false">E126*F126</f>
        <v>0</v>
      </c>
      <c r="H126" s="34" t="n">
        <v>0</v>
      </c>
      <c r="I126" s="34" t="n">
        <f aca="false">E126*H126</f>
        <v>0</v>
      </c>
      <c r="J126" s="34" t="n">
        <f aca="false">G126+I126</f>
        <v>0</v>
      </c>
    </row>
    <row r="127" s="28" customFormat="true" ht="38" hidden="false" customHeight="false" outlineLevel="0" collapsed="false">
      <c r="A127" s="36" t="s">
        <v>366</v>
      </c>
      <c r="B127" s="37" t="s">
        <v>379</v>
      </c>
      <c r="C127" s="38" t="s">
        <v>760</v>
      </c>
      <c r="D127" s="39" t="s">
        <v>77</v>
      </c>
      <c r="E127" s="40" t="n">
        <v>30</v>
      </c>
      <c r="F127" s="41"/>
      <c r="G127" s="41" t="n">
        <f aca="false">E127*F127</f>
        <v>0</v>
      </c>
      <c r="H127" s="34" t="n">
        <v>2314</v>
      </c>
      <c r="I127" s="41" t="n">
        <f aca="false">E127*H127</f>
        <v>69420</v>
      </c>
      <c r="J127" s="41" t="n">
        <f aca="false">G127+I127</f>
        <v>69420</v>
      </c>
    </row>
    <row r="128" s="28" customFormat="true" ht="38" hidden="false" customHeight="false" outlineLevel="0" collapsed="false">
      <c r="A128" s="36" t="s">
        <v>369</v>
      </c>
      <c r="B128" s="37" t="s">
        <v>379</v>
      </c>
      <c r="C128" s="38" t="s">
        <v>297</v>
      </c>
      <c r="D128" s="39" t="s">
        <v>77</v>
      </c>
      <c r="E128" s="40" t="n">
        <v>60</v>
      </c>
      <c r="F128" s="41"/>
      <c r="G128" s="41" t="n">
        <f aca="false">E128*F128</f>
        <v>0</v>
      </c>
      <c r="H128" s="34" t="n">
        <v>1543</v>
      </c>
      <c r="I128" s="41" t="n">
        <f aca="false">E128*H128</f>
        <v>92580</v>
      </c>
      <c r="J128" s="41" t="n">
        <f aca="false">G128+I128</f>
        <v>92580</v>
      </c>
    </row>
    <row r="129" s="28" customFormat="true" ht="38" hidden="false" customHeight="false" outlineLevel="0" collapsed="false">
      <c r="A129" s="36" t="s">
        <v>370</v>
      </c>
      <c r="B129" s="37" t="s">
        <v>384</v>
      </c>
      <c r="C129" s="38" t="s">
        <v>761</v>
      </c>
      <c r="D129" s="39" t="s">
        <v>77</v>
      </c>
      <c r="E129" s="40" t="n">
        <v>460</v>
      </c>
      <c r="F129" s="41"/>
      <c r="G129" s="41" t="n">
        <f aca="false">E129*F129</f>
        <v>0</v>
      </c>
      <c r="H129" s="34" t="n">
        <v>309</v>
      </c>
      <c r="I129" s="41" t="n">
        <f aca="false">E129*H129</f>
        <v>142140</v>
      </c>
      <c r="J129" s="41" t="n">
        <f aca="false">G129+I129</f>
        <v>142140</v>
      </c>
    </row>
    <row r="130" s="28" customFormat="true" ht="38" hidden="false" customHeight="false" outlineLevel="0" collapsed="false">
      <c r="A130" s="36" t="s">
        <v>372</v>
      </c>
      <c r="B130" s="37" t="s">
        <v>399</v>
      </c>
      <c r="C130" s="38" t="s">
        <v>762</v>
      </c>
      <c r="D130" s="39" t="s">
        <v>77</v>
      </c>
      <c r="E130" s="40" t="n">
        <v>6</v>
      </c>
      <c r="F130" s="41"/>
      <c r="G130" s="41" t="n">
        <f aca="false">E130*F130</f>
        <v>0</v>
      </c>
      <c r="H130" s="34" t="n">
        <v>309</v>
      </c>
      <c r="I130" s="41" t="n">
        <f aca="false">E130*H130</f>
        <v>1854</v>
      </c>
      <c r="J130" s="41" t="n">
        <f aca="false">G130+I130</f>
        <v>1854</v>
      </c>
    </row>
    <row r="131" s="28" customFormat="true" ht="38" hidden="false" customHeight="false" outlineLevel="0" collapsed="false">
      <c r="A131" s="36" t="s">
        <v>374</v>
      </c>
      <c r="B131" s="37" t="s">
        <v>399</v>
      </c>
      <c r="C131" s="38" t="s">
        <v>306</v>
      </c>
      <c r="D131" s="39" t="s">
        <v>77</v>
      </c>
      <c r="E131" s="40" t="n">
        <v>12</v>
      </c>
      <c r="F131" s="41"/>
      <c r="G131" s="41" t="n">
        <f aca="false">E131*F131</f>
        <v>0</v>
      </c>
      <c r="H131" s="34" t="n">
        <v>309</v>
      </c>
      <c r="I131" s="41" t="n">
        <f aca="false">E131*H131</f>
        <v>3708</v>
      </c>
      <c r="J131" s="41" t="n">
        <f aca="false">G131+I131</f>
        <v>3708</v>
      </c>
    </row>
    <row r="132" s="28" customFormat="true" ht="38" hidden="false" customHeight="false" outlineLevel="0" collapsed="false">
      <c r="A132" s="36" t="s">
        <v>376</v>
      </c>
      <c r="B132" s="37" t="s">
        <v>399</v>
      </c>
      <c r="C132" s="38" t="s">
        <v>763</v>
      </c>
      <c r="D132" s="39" t="s">
        <v>77</v>
      </c>
      <c r="E132" s="40" t="n">
        <v>10</v>
      </c>
      <c r="F132" s="41"/>
      <c r="G132" s="41" t="n">
        <f aca="false">E132*F132</f>
        <v>0</v>
      </c>
      <c r="H132" s="34" t="n">
        <v>7714</v>
      </c>
      <c r="I132" s="41" t="n">
        <f aca="false">E132*H132</f>
        <v>77140</v>
      </c>
      <c r="J132" s="41" t="n">
        <f aca="false">G132+I132</f>
        <v>77140</v>
      </c>
    </row>
    <row r="133" s="35" customFormat="true" ht="20" hidden="false" customHeight="false" outlineLevel="0" collapsed="false">
      <c r="A133" s="29" t="s">
        <v>378</v>
      </c>
      <c r="B133" s="30" t="s">
        <v>287</v>
      </c>
      <c r="C133" s="31" t="s">
        <v>288</v>
      </c>
      <c r="D133" s="32" t="s">
        <v>74</v>
      </c>
      <c r="E133" s="44" t="n">
        <v>0.1</v>
      </c>
      <c r="F133" s="34"/>
      <c r="G133" s="34" t="n">
        <f aca="false">E133*F133</f>
        <v>0</v>
      </c>
      <c r="H133" s="34" t="n">
        <v>0</v>
      </c>
      <c r="I133" s="34" t="n">
        <f aca="false">E133*H133</f>
        <v>0</v>
      </c>
      <c r="J133" s="34" t="n">
        <f aca="false">G133+I133</f>
        <v>0</v>
      </c>
    </row>
    <row r="134" s="28" customFormat="true" ht="38" hidden="false" customHeight="false" outlineLevel="0" collapsed="false">
      <c r="A134" s="36" t="s">
        <v>381</v>
      </c>
      <c r="B134" s="37" t="s">
        <v>396</v>
      </c>
      <c r="C134" s="38" t="s">
        <v>764</v>
      </c>
      <c r="D134" s="39" t="s">
        <v>77</v>
      </c>
      <c r="E134" s="40" t="n">
        <v>10</v>
      </c>
      <c r="F134" s="41"/>
      <c r="G134" s="41" t="n">
        <f aca="false">E134*F134</f>
        <v>0</v>
      </c>
      <c r="H134" s="34" t="n">
        <v>3085</v>
      </c>
      <c r="I134" s="41" t="n">
        <f aca="false">E134*H134</f>
        <v>30850</v>
      </c>
      <c r="J134" s="41" t="n">
        <f aca="false">G134+I134</f>
        <v>30850</v>
      </c>
    </row>
    <row r="135" s="28" customFormat="true" ht="38" hidden="false" customHeight="false" outlineLevel="0" collapsed="false">
      <c r="A135" s="36" t="s">
        <v>383</v>
      </c>
      <c r="B135" s="37" t="s">
        <v>319</v>
      </c>
      <c r="C135" s="38" t="s">
        <v>765</v>
      </c>
      <c r="D135" s="39" t="s">
        <v>77</v>
      </c>
      <c r="E135" s="40" t="n">
        <v>20</v>
      </c>
      <c r="F135" s="41"/>
      <c r="G135" s="41" t="n">
        <f aca="false">E135*F135</f>
        <v>0</v>
      </c>
      <c r="H135" s="34" t="n">
        <v>16.5</v>
      </c>
      <c r="I135" s="41" t="n">
        <f aca="false">E135*H135</f>
        <v>330</v>
      </c>
      <c r="J135" s="41" t="n">
        <f aca="false">G135+I135</f>
        <v>330</v>
      </c>
    </row>
    <row r="136" s="28" customFormat="true" ht="38" hidden="false" customHeight="false" outlineLevel="0" collapsed="false">
      <c r="A136" s="36" t="s">
        <v>386</v>
      </c>
      <c r="B136" s="37" t="s">
        <v>316</v>
      </c>
      <c r="C136" s="38" t="s">
        <v>766</v>
      </c>
      <c r="D136" s="39" t="s">
        <v>77</v>
      </c>
      <c r="E136" s="40" t="n">
        <v>1120</v>
      </c>
      <c r="F136" s="41"/>
      <c r="G136" s="41" t="n">
        <f aca="false">E136*F136</f>
        <v>0</v>
      </c>
      <c r="H136" s="34" t="n">
        <v>16.5</v>
      </c>
      <c r="I136" s="41" t="n">
        <f aca="false">E136*H136</f>
        <v>18480</v>
      </c>
      <c r="J136" s="41" t="n">
        <f aca="false">G136+I136</f>
        <v>18480</v>
      </c>
    </row>
    <row r="137" s="28" customFormat="true" ht="38" hidden="false" customHeight="false" outlineLevel="0" collapsed="false">
      <c r="A137" s="36" t="s">
        <v>389</v>
      </c>
      <c r="B137" s="37" t="s">
        <v>392</v>
      </c>
      <c r="C137" s="38" t="s">
        <v>767</v>
      </c>
      <c r="D137" s="39" t="s">
        <v>77</v>
      </c>
      <c r="E137" s="40" t="n">
        <v>1120</v>
      </c>
      <c r="F137" s="41"/>
      <c r="G137" s="41" t="n">
        <f aca="false">E137*F137</f>
        <v>0</v>
      </c>
      <c r="H137" s="34" t="n">
        <v>16.5</v>
      </c>
      <c r="I137" s="41" t="n">
        <f aca="false">E137*H137</f>
        <v>18480</v>
      </c>
      <c r="J137" s="41" t="n">
        <f aca="false">G137+I137</f>
        <v>18480</v>
      </c>
    </row>
    <row r="138" s="28" customFormat="true" ht="38" hidden="false" customHeight="false" outlineLevel="0" collapsed="false">
      <c r="A138" s="36" t="s">
        <v>391</v>
      </c>
      <c r="B138" s="37" t="s">
        <v>768</v>
      </c>
      <c r="C138" s="38" t="s">
        <v>769</v>
      </c>
      <c r="D138" s="39" t="s">
        <v>77</v>
      </c>
      <c r="E138" s="40" t="n">
        <v>280</v>
      </c>
      <c r="F138" s="41"/>
      <c r="G138" s="41" t="n">
        <f aca="false">E138*F138</f>
        <v>0</v>
      </c>
      <c r="H138" s="34" t="n">
        <v>159</v>
      </c>
      <c r="I138" s="41" t="n">
        <f aca="false">E138*H138</f>
        <v>44520</v>
      </c>
      <c r="J138" s="41" t="n">
        <f aca="false">G138+I138</f>
        <v>44520</v>
      </c>
    </row>
    <row r="139" s="28" customFormat="true" ht="38" hidden="false" customHeight="false" outlineLevel="0" collapsed="false">
      <c r="A139" s="36" t="s">
        <v>394</v>
      </c>
      <c r="B139" s="37" t="s">
        <v>387</v>
      </c>
      <c r="C139" s="38" t="s">
        <v>402</v>
      </c>
      <c r="D139" s="39" t="s">
        <v>77</v>
      </c>
      <c r="E139" s="40" t="n">
        <v>20</v>
      </c>
      <c r="F139" s="41"/>
      <c r="G139" s="41" t="n">
        <f aca="false">E139*F139</f>
        <v>0</v>
      </c>
      <c r="H139" s="34" t="n">
        <v>16.5</v>
      </c>
      <c r="I139" s="41" t="n">
        <f aca="false">E139*H139</f>
        <v>330</v>
      </c>
      <c r="J139" s="41" t="n">
        <f aca="false">G139+I139</f>
        <v>330</v>
      </c>
    </row>
    <row r="140" s="28" customFormat="true" ht="38" hidden="false" customHeight="false" outlineLevel="0" collapsed="false">
      <c r="A140" s="36" t="s">
        <v>395</v>
      </c>
      <c r="B140" s="37" t="s">
        <v>316</v>
      </c>
      <c r="C140" s="38" t="s">
        <v>322</v>
      </c>
      <c r="D140" s="39" t="s">
        <v>77</v>
      </c>
      <c r="E140" s="40" t="n">
        <v>20</v>
      </c>
      <c r="F140" s="41"/>
      <c r="G140" s="41" t="n">
        <f aca="false">E140*F140</f>
        <v>0</v>
      </c>
      <c r="H140" s="34" t="n">
        <v>16.5</v>
      </c>
      <c r="I140" s="41" t="n">
        <f aca="false">E140*H140</f>
        <v>330</v>
      </c>
      <c r="J140" s="41" t="n">
        <f aca="false">G140+I140</f>
        <v>330</v>
      </c>
    </row>
    <row r="141" s="28" customFormat="true" ht="38" hidden="false" customHeight="false" outlineLevel="0" collapsed="false">
      <c r="A141" s="36" t="s">
        <v>398</v>
      </c>
      <c r="B141" s="37" t="s">
        <v>448</v>
      </c>
      <c r="C141" s="38" t="s">
        <v>770</v>
      </c>
      <c r="D141" s="39" t="s">
        <v>77</v>
      </c>
      <c r="E141" s="40" t="n">
        <v>220</v>
      </c>
      <c r="F141" s="41"/>
      <c r="G141" s="41" t="n">
        <f aca="false">E141*F141</f>
        <v>0</v>
      </c>
      <c r="H141" s="34" t="n">
        <v>16.5</v>
      </c>
      <c r="I141" s="41" t="n">
        <f aca="false">E141*H141</f>
        <v>3630</v>
      </c>
      <c r="J141" s="41" t="n">
        <f aca="false">G141+I141</f>
        <v>3630</v>
      </c>
    </row>
    <row r="142" s="28" customFormat="true" ht="38" hidden="false" customHeight="false" outlineLevel="0" collapsed="false">
      <c r="A142" s="36" t="s">
        <v>401</v>
      </c>
      <c r="B142" s="37" t="s">
        <v>313</v>
      </c>
      <c r="C142" s="38" t="s">
        <v>325</v>
      </c>
      <c r="D142" s="39" t="s">
        <v>77</v>
      </c>
      <c r="E142" s="40" t="n">
        <v>80</v>
      </c>
      <c r="F142" s="41"/>
      <c r="G142" s="41" t="n">
        <f aca="false">E142*F142</f>
        <v>0</v>
      </c>
      <c r="H142" s="34" t="n">
        <v>772</v>
      </c>
      <c r="I142" s="41" t="n">
        <f aca="false">E142*H142</f>
        <v>61760</v>
      </c>
      <c r="J142" s="41" t="n">
        <f aca="false">G142+I142</f>
        <v>61760</v>
      </c>
    </row>
    <row r="143" s="28" customFormat="true" ht="38" hidden="false" customHeight="false" outlineLevel="0" collapsed="false">
      <c r="A143" s="36" t="s">
        <v>403</v>
      </c>
      <c r="B143" s="37" t="s">
        <v>387</v>
      </c>
      <c r="C143" s="38" t="s">
        <v>771</v>
      </c>
      <c r="D143" s="39" t="s">
        <v>77</v>
      </c>
      <c r="E143" s="40" t="n">
        <v>2630</v>
      </c>
      <c r="F143" s="41"/>
      <c r="G143" s="41" t="n">
        <f aca="false">E143*F143</f>
        <v>0</v>
      </c>
      <c r="H143" s="34" t="n">
        <v>16.5</v>
      </c>
      <c r="I143" s="41" t="n">
        <f aca="false">E143*H143</f>
        <v>43395</v>
      </c>
      <c r="J143" s="41" t="n">
        <f aca="false">G143+I143</f>
        <v>43395</v>
      </c>
    </row>
    <row r="144" s="28" customFormat="true" ht="38" hidden="false" customHeight="false" outlineLevel="0" collapsed="false">
      <c r="A144" s="36" t="s">
        <v>405</v>
      </c>
      <c r="B144" s="37" t="s">
        <v>316</v>
      </c>
      <c r="C144" s="38" t="s">
        <v>772</v>
      </c>
      <c r="D144" s="39" t="s">
        <v>77</v>
      </c>
      <c r="E144" s="40" t="n">
        <v>2630</v>
      </c>
      <c r="F144" s="41"/>
      <c r="G144" s="41" t="n">
        <f aca="false">E144*F144</f>
        <v>0</v>
      </c>
      <c r="H144" s="34" t="n">
        <v>16.5</v>
      </c>
      <c r="I144" s="41" t="n">
        <f aca="false">E144*H144</f>
        <v>43395</v>
      </c>
      <c r="J144" s="41" t="n">
        <f aca="false">G144+I144</f>
        <v>43395</v>
      </c>
    </row>
    <row r="145" s="28" customFormat="true" ht="38" hidden="false" customHeight="false" outlineLevel="0" collapsed="false">
      <c r="A145" s="36" t="s">
        <v>406</v>
      </c>
      <c r="B145" s="37" t="s">
        <v>392</v>
      </c>
      <c r="C145" s="38" t="s">
        <v>773</v>
      </c>
      <c r="D145" s="39" t="s">
        <v>77</v>
      </c>
      <c r="E145" s="40" t="n">
        <v>2630</v>
      </c>
      <c r="F145" s="41"/>
      <c r="G145" s="41" t="n">
        <f aca="false">E145*F145</f>
        <v>0</v>
      </c>
      <c r="H145" s="34" t="n">
        <v>16.5</v>
      </c>
      <c r="I145" s="41" t="n">
        <f aca="false">E145*H145</f>
        <v>43395</v>
      </c>
      <c r="J145" s="41" t="n">
        <f aca="false">G145+I145</f>
        <v>43395</v>
      </c>
    </row>
    <row r="146" s="28" customFormat="true" ht="38" hidden="false" customHeight="false" outlineLevel="0" collapsed="false">
      <c r="A146" s="36" t="s">
        <v>408</v>
      </c>
      <c r="B146" s="37" t="s">
        <v>387</v>
      </c>
      <c r="C146" s="38" t="s">
        <v>774</v>
      </c>
      <c r="D146" s="39" t="s">
        <v>77</v>
      </c>
      <c r="E146" s="40" t="n">
        <v>1000</v>
      </c>
      <c r="F146" s="41"/>
      <c r="G146" s="41" t="n">
        <f aca="false">E146*F146</f>
        <v>0</v>
      </c>
      <c r="H146" s="34" t="n">
        <v>16.5</v>
      </c>
      <c r="I146" s="41" t="n">
        <f aca="false">E146*H146</f>
        <v>16500</v>
      </c>
      <c r="J146" s="41" t="n">
        <f aca="false">G146+I146</f>
        <v>16500</v>
      </c>
    </row>
    <row r="147" s="28" customFormat="true" ht="38" hidden="false" customHeight="false" outlineLevel="0" collapsed="false">
      <c r="A147" s="36" t="s">
        <v>411</v>
      </c>
      <c r="B147" s="37" t="s">
        <v>316</v>
      </c>
      <c r="C147" s="38" t="s">
        <v>775</v>
      </c>
      <c r="D147" s="39" t="s">
        <v>77</v>
      </c>
      <c r="E147" s="40" t="n">
        <v>1000</v>
      </c>
      <c r="F147" s="41"/>
      <c r="G147" s="41" t="n">
        <f aca="false">E147*F147</f>
        <v>0</v>
      </c>
      <c r="H147" s="34" t="n">
        <v>16.5</v>
      </c>
      <c r="I147" s="41" t="n">
        <f aca="false">E147*H147</f>
        <v>16500</v>
      </c>
      <c r="J147" s="41" t="n">
        <f aca="false">G147+I147</f>
        <v>16500</v>
      </c>
    </row>
    <row r="148" s="28" customFormat="true" ht="38" hidden="false" customHeight="false" outlineLevel="0" collapsed="false">
      <c r="A148" s="36" t="s">
        <v>414</v>
      </c>
      <c r="B148" s="37" t="s">
        <v>327</v>
      </c>
      <c r="C148" s="38" t="s">
        <v>328</v>
      </c>
      <c r="D148" s="39" t="s">
        <v>77</v>
      </c>
      <c r="E148" s="40" t="n">
        <v>115</v>
      </c>
      <c r="F148" s="41"/>
      <c r="G148" s="41" t="n">
        <f aca="false">E148*F148</f>
        <v>0</v>
      </c>
      <c r="H148" s="34" t="n">
        <v>4628</v>
      </c>
      <c r="I148" s="41" t="n">
        <f aca="false">E148*H148</f>
        <v>532220</v>
      </c>
      <c r="J148" s="41" t="n">
        <f aca="false">G148+I148</f>
        <v>532220</v>
      </c>
    </row>
    <row r="149" s="35" customFormat="true" ht="13.8" hidden="false" customHeight="false" outlineLevel="0" collapsed="false">
      <c r="A149" s="29" t="s">
        <v>417</v>
      </c>
      <c r="B149" s="30" t="s">
        <v>263</v>
      </c>
      <c r="C149" s="31" t="s">
        <v>264</v>
      </c>
      <c r="D149" s="32" t="s">
        <v>87</v>
      </c>
      <c r="E149" s="33" t="n">
        <v>13</v>
      </c>
      <c r="F149" s="34"/>
      <c r="G149" s="34" t="n">
        <f aca="false">E149*F149</f>
        <v>0</v>
      </c>
      <c r="H149" s="34" t="n">
        <v>0</v>
      </c>
      <c r="I149" s="34" t="n">
        <f aca="false">E149*H149</f>
        <v>0</v>
      </c>
      <c r="J149" s="34" t="n">
        <f aca="false">G149+I149</f>
        <v>0</v>
      </c>
    </row>
    <row r="150" s="28" customFormat="true" ht="38" hidden="false" customHeight="false" outlineLevel="0" collapsed="false">
      <c r="A150" s="36" t="s">
        <v>419</v>
      </c>
      <c r="B150" s="37" t="s">
        <v>331</v>
      </c>
      <c r="C150" s="38" t="s">
        <v>564</v>
      </c>
      <c r="D150" s="39" t="s">
        <v>93</v>
      </c>
      <c r="E150" s="40" t="n">
        <v>1339</v>
      </c>
      <c r="F150" s="41"/>
      <c r="G150" s="41" t="n">
        <f aca="false">E150*F150</f>
        <v>0</v>
      </c>
      <c r="H150" s="34" t="n">
        <v>309</v>
      </c>
      <c r="I150" s="41" t="n">
        <f aca="false">E150*H150</f>
        <v>413751</v>
      </c>
      <c r="J150" s="41" t="n">
        <f aca="false">G150+I150</f>
        <v>413751</v>
      </c>
    </row>
    <row r="151" s="28" customFormat="true" ht="38" hidden="false" customHeight="false" outlineLevel="0" collapsed="false">
      <c r="A151" s="36" t="s">
        <v>421</v>
      </c>
      <c r="B151" s="37" t="s">
        <v>334</v>
      </c>
      <c r="C151" s="38" t="s">
        <v>335</v>
      </c>
      <c r="D151" s="39" t="s">
        <v>77</v>
      </c>
      <c r="E151" s="40" t="n">
        <v>2200</v>
      </c>
      <c r="F151" s="41"/>
      <c r="G151" s="41" t="n">
        <f aca="false">E151*F151</f>
        <v>0</v>
      </c>
      <c r="H151" s="34" t="n">
        <v>31.9</v>
      </c>
      <c r="I151" s="41" t="n">
        <f aca="false">E151*H151</f>
        <v>70180</v>
      </c>
      <c r="J151" s="41" t="n">
        <f aca="false">G151+I151</f>
        <v>70180</v>
      </c>
    </row>
    <row r="152" s="28" customFormat="true" ht="38" hidden="false" customHeight="false" outlineLevel="0" collapsed="false">
      <c r="A152" s="36" t="s">
        <v>422</v>
      </c>
      <c r="B152" s="37" t="s">
        <v>446</v>
      </c>
      <c r="C152" s="38" t="s">
        <v>776</v>
      </c>
      <c r="D152" s="39" t="s">
        <v>77</v>
      </c>
      <c r="E152" s="40" t="n">
        <v>2600</v>
      </c>
      <c r="F152" s="41"/>
      <c r="G152" s="41" t="n">
        <f aca="false">E152*F152</f>
        <v>0</v>
      </c>
      <c r="H152" s="34" t="n">
        <v>16.5</v>
      </c>
      <c r="I152" s="41" t="n">
        <f aca="false">E152*H152</f>
        <v>42900</v>
      </c>
      <c r="J152" s="41" t="n">
        <f aca="false">G152+I152</f>
        <v>42900</v>
      </c>
    </row>
    <row r="153" s="28" customFormat="true" ht="38" hidden="false" customHeight="false" outlineLevel="0" collapsed="false">
      <c r="A153" s="36" t="s">
        <v>424</v>
      </c>
      <c r="B153" s="37" t="s">
        <v>448</v>
      </c>
      <c r="C153" s="38" t="s">
        <v>585</v>
      </c>
      <c r="D153" s="39" t="s">
        <v>77</v>
      </c>
      <c r="E153" s="40" t="n">
        <v>5200</v>
      </c>
      <c r="F153" s="41"/>
      <c r="G153" s="41" t="n">
        <f aca="false">E153*F153</f>
        <v>0</v>
      </c>
      <c r="H153" s="34" t="n">
        <v>159</v>
      </c>
      <c r="I153" s="41" t="n">
        <f aca="false">E153*H153</f>
        <v>826800</v>
      </c>
      <c r="J153" s="41" t="n">
        <f aca="false">G153+I153</f>
        <v>826800</v>
      </c>
    </row>
    <row r="154" s="28" customFormat="true" ht="38" hidden="false" customHeight="false" outlineLevel="0" collapsed="false">
      <c r="A154" s="36" t="s">
        <v>425</v>
      </c>
      <c r="B154" s="37" t="s">
        <v>777</v>
      </c>
      <c r="C154" s="38" t="s">
        <v>778</v>
      </c>
      <c r="D154" s="39" t="s">
        <v>77</v>
      </c>
      <c r="E154" s="40" t="n">
        <v>20</v>
      </c>
      <c r="F154" s="41"/>
      <c r="G154" s="41" t="n">
        <f aca="false">E154*F154</f>
        <v>0</v>
      </c>
      <c r="H154" s="34" t="n">
        <v>1543</v>
      </c>
      <c r="I154" s="41" t="n">
        <f aca="false">E154*H154</f>
        <v>30860</v>
      </c>
      <c r="J154" s="41" t="n">
        <f aca="false">G154+I154</f>
        <v>30860</v>
      </c>
    </row>
    <row r="155" s="35" customFormat="true" ht="29" hidden="false" customHeight="false" outlineLevel="0" collapsed="false">
      <c r="A155" s="29" t="s">
        <v>426</v>
      </c>
      <c r="B155" s="30" t="s">
        <v>354</v>
      </c>
      <c r="C155" s="31" t="s">
        <v>355</v>
      </c>
      <c r="D155" s="32" t="s">
        <v>87</v>
      </c>
      <c r="E155" s="42" t="n">
        <v>0.09</v>
      </c>
      <c r="F155" s="34"/>
      <c r="G155" s="34" t="n">
        <f aca="false">E155*F155</f>
        <v>0</v>
      </c>
      <c r="H155" s="34" t="n">
        <v>0</v>
      </c>
      <c r="I155" s="34" t="n">
        <f aca="false">E155*H155</f>
        <v>0</v>
      </c>
      <c r="J155" s="34" t="n">
        <f aca="false">G155+I155</f>
        <v>0</v>
      </c>
    </row>
    <row r="156" s="28" customFormat="true" ht="38" hidden="false" customHeight="false" outlineLevel="0" collapsed="false">
      <c r="A156" s="36" t="s">
        <v>427</v>
      </c>
      <c r="B156" s="37" t="s">
        <v>461</v>
      </c>
      <c r="C156" s="38" t="s">
        <v>779</v>
      </c>
      <c r="D156" s="39" t="s">
        <v>93</v>
      </c>
      <c r="E156" s="43" t="n">
        <v>9.27</v>
      </c>
      <c r="F156" s="41"/>
      <c r="G156" s="41" t="n">
        <f aca="false">E156*F156</f>
        <v>0</v>
      </c>
      <c r="H156" s="34" t="n">
        <v>1543</v>
      </c>
      <c r="I156" s="41" t="n">
        <f aca="false">E156*H156</f>
        <v>14303.61</v>
      </c>
      <c r="J156" s="41" t="n">
        <f aca="false">G156+I156</f>
        <v>14303.61</v>
      </c>
    </row>
    <row r="157" s="28" customFormat="true" ht="13.8" hidden="false" customHeight="false" outlineLevel="0" collapsed="false">
      <c r="A157" s="25" t="s">
        <v>359</v>
      </c>
      <c r="B157" s="26"/>
      <c r="C157" s="26"/>
      <c r="D157" s="26"/>
      <c r="E157" s="27"/>
      <c r="F157" s="41"/>
      <c r="G157" s="41" t="n">
        <f aca="false">E157*F157</f>
        <v>0</v>
      </c>
      <c r="H157" s="34" t="n">
        <v>0</v>
      </c>
      <c r="I157" s="41" t="n">
        <f aca="false">E157*H157</f>
        <v>0</v>
      </c>
      <c r="J157" s="41" t="n">
        <f aca="false">G157+I157</f>
        <v>0</v>
      </c>
    </row>
    <row r="158" s="35" customFormat="true" ht="29" hidden="false" customHeight="false" outlineLevel="0" collapsed="false">
      <c r="A158" s="29" t="s">
        <v>428</v>
      </c>
      <c r="B158" s="30" t="s">
        <v>361</v>
      </c>
      <c r="C158" s="31" t="s">
        <v>362</v>
      </c>
      <c r="D158" s="32" t="s">
        <v>272</v>
      </c>
      <c r="E158" s="48" t="n">
        <v>1.119063</v>
      </c>
      <c r="F158" s="34"/>
      <c r="G158" s="34" t="n">
        <f aca="false">E158*F158</f>
        <v>0</v>
      </c>
      <c r="H158" s="34" t="n">
        <v>0</v>
      </c>
      <c r="I158" s="34" t="n">
        <f aca="false">E158*H158</f>
        <v>0</v>
      </c>
      <c r="J158" s="34" t="n">
        <f aca="false">G158+I158</f>
        <v>0</v>
      </c>
    </row>
    <row r="159" s="28" customFormat="true" ht="38" hidden="false" customHeight="false" outlineLevel="0" collapsed="false">
      <c r="A159" s="36" t="s">
        <v>429</v>
      </c>
      <c r="B159" s="37" t="s">
        <v>274</v>
      </c>
      <c r="C159" s="38" t="s">
        <v>780</v>
      </c>
      <c r="D159" s="39" t="s">
        <v>77</v>
      </c>
      <c r="E159" s="40" t="n">
        <v>67</v>
      </c>
      <c r="F159" s="41"/>
      <c r="G159" s="41" t="n">
        <f aca="false">E159*F159</f>
        <v>0</v>
      </c>
      <c r="H159" s="34" t="n">
        <v>6634</v>
      </c>
      <c r="I159" s="41" t="n">
        <f aca="false">E159*H159</f>
        <v>444478</v>
      </c>
      <c r="J159" s="41" t="n">
        <f aca="false">G159+I159</f>
        <v>444478</v>
      </c>
    </row>
    <row r="160" s="28" customFormat="true" ht="38" hidden="false" customHeight="false" outlineLevel="0" collapsed="false">
      <c r="A160" s="36" t="s">
        <v>431</v>
      </c>
      <c r="B160" s="37" t="s">
        <v>274</v>
      </c>
      <c r="C160" s="38" t="s">
        <v>781</v>
      </c>
      <c r="D160" s="39" t="s">
        <v>77</v>
      </c>
      <c r="E160" s="40" t="n">
        <v>36</v>
      </c>
      <c r="F160" s="41"/>
      <c r="G160" s="41" t="n">
        <f aca="false">E160*F160</f>
        <v>0</v>
      </c>
      <c r="H160" s="34" t="n">
        <v>4628</v>
      </c>
      <c r="I160" s="41" t="n">
        <f aca="false">E160*H160</f>
        <v>166608</v>
      </c>
      <c r="J160" s="41" t="n">
        <f aca="false">G160+I160</f>
        <v>166608</v>
      </c>
    </row>
    <row r="161" s="28" customFormat="true" ht="38" hidden="false" customHeight="false" outlineLevel="0" collapsed="false">
      <c r="A161" s="36" t="s">
        <v>432</v>
      </c>
      <c r="B161" s="37" t="s">
        <v>274</v>
      </c>
      <c r="C161" s="38" t="s">
        <v>782</v>
      </c>
      <c r="D161" s="39" t="s">
        <v>77</v>
      </c>
      <c r="E161" s="40" t="n">
        <v>69</v>
      </c>
      <c r="F161" s="41"/>
      <c r="G161" s="41" t="n">
        <f aca="false">E161*F161</f>
        <v>0</v>
      </c>
      <c r="H161" s="34" t="n">
        <v>4628</v>
      </c>
      <c r="I161" s="41" t="n">
        <f aca="false">E161*H161</f>
        <v>319332</v>
      </c>
      <c r="J161" s="41" t="n">
        <f aca="false">G161+I161</f>
        <v>319332</v>
      </c>
    </row>
    <row r="162" s="28" customFormat="true" ht="38" hidden="false" customHeight="false" outlineLevel="0" collapsed="false">
      <c r="A162" s="36" t="s">
        <v>433</v>
      </c>
      <c r="B162" s="37" t="s">
        <v>274</v>
      </c>
      <c r="C162" s="38" t="s">
        <v>783</v>
      </c>
      <c r="D162" s="39" t="s">
        <v>77</v>
      </c>
      <c r="E162" s="40" t="n">
        <v>16</v>
      </c>
      <c r="F162" s="41"/>
      <c r="G162" s="41" t="n">
        <f aca="false">E162*F162</f>
        <v>0</v>
      </c>
      <c r="H162" s="34" t="n">
        <v>2314</v>
      </c>
      <c r="I162" s="41" t="n">
        <f aca="false">E162*H162</f>
        <v>37024</v>
      </c>
      <c r="J162" s="41" t="n">
        <f aca="false">G162+I162</f>
        <v>37024</v>
      </c>
    </row>
    <row r="163" s="28" customFormat="true" ht="38" hidden="false" customHeight="false" outlineLevel="0" collapsed="false">
      <c r="A163" s="36" t="s">
        <v>434</v>
      </c>
      <c r="B163" s="37" t="s">
        <v>274</v>
      </c>
      <c r="C163" s="38" t="s">
        <v>752</v>
      </c>
      <c r="D163" s="39" t="s">
        <v>77</v>
      </c>
      <c r="E163" s="40" t="n">
        <v>2</v>
      </c>
      <c r="F163" s="41"/>
      <c r="G163" s="41" t="n">
        <f aca="false">E163*F163</f>
        <v>0</v>
      </c>
      <c r="H163" s="34" t="n">
        <v>1543</v>
      </c>
      <c r="I163" s="41" t="n">
        <f aca="false">E163*H163</f>
        <v>3086</v>
      </c>
      <c r="J163" s="41" t="n">
        <f aca="false">G163+I163</f>
        <v>3086</v>
      </c>
    </row>
    <row r="164" s="28" customFormat="true" ht="38" hidden="false" customHeight="false" outlineLevel="0" collapsed="false">
      <c r="A164" s="36" t="s">
        <v>435</v>
      </c>
      <c r="B164" s="37" t="s">
        <v>274</v>
      </c>
      <c r="C164" s="38" t="s">
        <v>277</v>
      </c>
      <c r="D164" s="39" t="s">
        <v>77</v>
      </c>
      <c r="E164" s="40" t="n">
        <v>16</v>
      </c>
      <c r="F164" s="41"/>
      <c r="G164" s="41" t="n">
        <f aca="false">E164*F164</f>
        <v>0</v>
      </c>
      <c r="H164" s="34" t="n">
        <v>1543</v>
      </c>
      <c r="I164" s="41" t="n">
        <f aca="false">E164*H164</f>
        <v>24688</v>
      </c>
      <c r="J164" s="41" t="n">
        <f aca="false">G164+I164</f>
        <v>24688</v>
      </c>
    </row>
    <row r="165" s="28" customFormat="true" ht="38" hidden="false" customHeight="false" outlineLevel="0" collapsed="false">
      <c r="A165" s="36" t="s">
        <v>436</v>
      </c>
      <c r="B165" s="37" t="s">
        <v>274</v>
      </c>
      <c r="C165" s="38" t="s">
        <v>784</v>
      </c>
      <c r="D165" s="39" t="s">
        <v>77</v>
      </c>
      <c r="E165" s="40" t="n">
        <v>2</v>
      </c>
      <c r="F165" s="41"/>
      <c r="G165" s="41" t="n">
        <f aca="false">E165*F165</f>
        <v>0</v>
      </c>
      <c r="H165" s="34" t="n">
        <v>1543</v>
      </c>
      <c r="I165" s="41" t="n">
        <f aca="false">E165*H165</f>
        <v>3086</v>
      </c>
      <c r="J165" s="41" t="n">
        <f aca="false">G165+I165</f>
        <v>3086</v>
      </c>
    </row>
    <row r="166" s="28" customFormat="true" ht="38" hidden="false" customHeight="false" outlineLevel="0" collapsed="false">
      <c r="A166" s="36" t="s">
        <v>438</v>
      </c>
      <c r="B166" s="37" t="s">
        <v>274</v>
      </c>
      <c r="C166" s="38" t="s">
        <v>785</v>
      </c>
      <c r="D166" s="39" t="s">
        <v>77</v>
      </c>
      <c r="E166" s="40" t="n">
        <v>5</v>
      </c>
      <c r="F166" s="41"/>
      <c r="G166" s="41" t="n">
        <f aca="false">E166*F166</f>
        <v>0</v>
      </c>
      <c r="H166" s="34" t="n">
        <v>2314</v>
      </c>
      <c r="I166" s="41" t="n">
        <f aca="false">E166*H166</f>
        <v>11570</v>
      </c>
      <c r="J166" s="41" t="n">
        <f aca="false">G166+I166</f>
        <v>11570</v>
      </c>
    </row>
    <row r="167" s="28" customFormat="true" ht="38" hidden="false" customHeight="false" outlineLevel="0" collapsed="false">
      <c r="A167" s="36" t="s">
        <v>441</v>
      </c>
      <c r="B167" s="37" t="s">
        <v>274</v>
      </c>
      <c r="C167" s="38" t="s">
        <v>786</v>
      </c>
      <c r="D167" s="39" t="s">
        <v>77</v>
      </c>
      <c r="E167" s="40" t="n">
        <v>1</v>
      </c>
      <c r="F167" s="41"/>
      <c r="G167" s="41" t="n">
        <f aca="false">E167*F167</f>
        <v>0</v>
      </c>
      <c r="H167" s="34" t="n">
        <v>1543</v>
      </c>
      <c r="I167" s="41" t="n">
        <f aca="false">E167*H167</f>
        <v>1543</v>
      </c>
      <c r="J167" s="41" t="n">
        <f aca="false">G167+I167</f>
        <v>1543</v>
      </c>
    </row>
    <row r="168" s="28" customFormat="true" ht="38" hidden="false" customHeight="false" outlineLevel="0" collapsed="false">
      <c r="A168" s="36" t="s">
        <v>443</v>
      </c>
      <c r="B168" s="37" t="s">
        <v>274</v>
      </c>
      <c r="C168" s="38" t="s">
        <v>279</v>
      </c>
      <c r="D168" s="39" t="s">
        <v>77</v>
      </c>
      <c r="E168" s="40" t="n">
        <v>4</v>
      </c>
      <c r="F168" s="41"/>
      <c r="G168" s="41" t="n">
        <f aca="false">E168*F168</f>
        <v>0</v>
      </c>
      <c r="H168" s="34" t="n">
        <v>1543</v>
      </c>
      <c r="I168" s="41" t="n">
        <f aca="false">E168*H168</f>
        <v>6172</v>
      </c>
      <c r="J168" s="41" t="n">
        <f aca="false">G168+I168</f>
        <v>6172</v>
      </c>
    </row>
    <row r="169" s="28" customFormat="true" ht="38" hidden="false" customHeight="false" outlineLevel="0" collapsed="false">
      <c r="A169" s="36" t="s">
        <v>445</v>
      </c>
      <c r="B169" s="37" t="s">
        <v>274</v>
      </c>
      <c r="C169" s="38" t="s">
        <v>787</v>
      </c>
      <c r="D169" s="39" t="s">
        <v>77</v>
      </c>
      <c r="E169" s="40" t="n">
        <v>446</v>
      </c>
      <c r="F169" s="41"/>
      <c r="G169" s="41" t="n">
        <f aca="false">E169*F169</f>
        <v>0</v>
      </c>
      <c r="H169" s="34" t="n">
        <v>309</v>
      </c>
      <c r="I169" s="41" t="n">
        <f aca="false">E169*H169</f>
        <v>137814</v>
      </c>
      <c r="J169" s="41" t="n">
        <f aca="false">G169+I169</f>
        <v>137814</v>
      </c>
    </row>
    <row r="170" s="28" customFormat="true" ht="38" hidden="false" customHeight="false" outlineLevel="0" collapsed="false">
      <c r="A170" s="36" t="s">
        <v>447</v>
      </c>
      <c r="B170" s="37" t="s">
        <v>274</v>
      </c>
      <c r="C170" s="38" t="s">
        <v>283</v>
      </c>
      <c r="D170" s="39" t="s">
        <v>77</v>
      </c>
      <c r="E170" s="40" t="n">
        <v>100</v>
      </c>
      <c r="F170" s="41"/>
      <c r="G170" s="41" t="n">
        <f aca="false">E170*F170</f>
        <v>0</v>
      </c>
      <c r="H170" s="34" t="n">
        <v>309</v>
      </c>
      <c r="I170" s="41" t="n">
        <f aca="false">E170*H170</f>
        <v>30900</v>
      </c>
      <c r="J170" s="41" t="n">
        <f aca="false">G170+I170</f>
        <v>30900</v>
      </c>
    </row>
    <row r="171" s="35" customFormat="true" ht="20" hidden="false" customHeight="false" outlineLevel="0" collapsed="false">
      <c r="A171" s="29" t="s">
        <v>450</v>
      </c>
      <c r="B171" s="30" t="s">
        <v>512</v>
      </c>
      <c r="C171" s="31" t="s">
        <v>513</v>
      </c>
      <c r="D171" s="32" t="s">
        <v>74</v>
      </c>
      <c r="E171" s="44" t="n">
        <v>1.2</v>
      </c>
      <c r="F171" s="34"/>
      <c r="G171" s="34" t="n">
        <f aca="false">E171*F171</f>
        <v>0</v>
      </c>
      <c r="H171" s="34" t="n">
        <v>0</v>
      </c>
      <c r="I171" s="34" t="n">
        <f aca="false">E171*H171</f>
        <v>0</v>
      </c>
      <c r="J171" s="34" t="n">
        <f aca="false">G171+I171</f>
        <v>0</v>
      </c>
    </row>
    <row r="172" s="28" customFormat="true" ht="38" hidden="false" customHeight="false" outlineLevel="0" collapsed="false">
      <c r="A172" s="36" t="s">
        <v>452</v>
      </c>
      <c r="B172" s="37" t="s">
        <v>290</v>
      </c>
      <c r="C172" s="38" t="s">
        <v>788</v>
      </c>
      <c r="D172" s="39" t="s">
        <v>77</v>
      </c>
      <c r="E172" s="40" t="n">
        <v>30</v>
      </c>
      <c r="F172" s="41"/>
      <c r="G172" s="41" t="n">
        <f aca="false">E172*F172</f>
        <v>0</v>
      </c>
      <c r="H172" s="34" t="n">
        <v>3085</v>
      </c>
      <c r="I172" s="41" t="n">
        <f aca="false">E172*H172</f>
        <v>92550</v>
      </c>
      <c r="J172" s="41" t="n">
        <f aca="false">G172+I172</f>
        <v>92550</v>
      </c>
    </row>
    <row r="173" s="28" customFormat="true" ht="38" hidden="false" customHeight="false" outlineLevel="0" collapsed="false">
      <c r="A173" s="36" t="s">
        <v>454</v>
      </c>
      <c r="B173" s="37" t="s">
        <v>396</v>
      </c>
      <c r="C173" s="38" t="s">
        <v>789</v>
      </c>
      <c r="D173" s="39" t="s">
        <v>77</v>
      </c>
      <c r="E173" s="40" t="n">
        <v>20</v>
      </c>
      <c r="F173" s="41"/>
      <c r="G173" s="41" t="n">
        <f aca="false">E173*F173</f>
        <v>0</v>
      </c>
      <c r="H173" s="34" t="n">
        <v>3085</v>
      </c>
      <c r="I173" s="41" t="n">
        <f aca="false">E173*H173</f>
        <v>61700</v>
      </c>
      <c r="J173" s="41" t="n">
        <f aca="false">G173+I173</f>
        <v>61700</v>
      </c>
    </row>
    <row r="174" s="28" customFormat="true" ht="38" hidden="false" customHeight="false" outlineLevel="0" collapsed="false">
      <c r="A174" s="36" t="s">
        <v>456</v>
      </c>
      <c r="B174" s="37" t="s">
        <v>396</v>
      </c>
      <c r="C174" s="38" t="s">
        <v>291</v>
      </c>
      <c r="D174" s="39" t="s">
        <v>77</v>
      </c>
      <c r="E174" s="40" t="n">
        <v>70</v>
      </c>
      <c r="F174" s="41"/>
      <c r="G174" s="41" t="n">
        <f aca="false">E174*F174</f>
        <v>0</v>
      </c>
      <c r="H174" s="34" t="n">
        <v>3085</v>
      </c>
      <c r="I174" s="41" t="n">
        <f aca="false">E174*H174</f>
        <v>215950</v>
      </c>
      <c r="J174" s="41" t="n">
        <f aca="false">G174+I174</f>
        <v>215950</v>
      </c>
    </row>
    <row r="175" s="28" customFormat="true" ht="38" hidden="false" customHeight="false" outlineLevel="0" collapsed="false">
      <c r="A175" s="36" t="s">
        <v>457</v>
      </c>
      <c r="B175" s="37" t="s">
        <v>412</v>
      </c>
      <c r="C175" s="38" t="s">
        <v>790</v>
      </c>
      <c r="D175" s="39" t="s">
        <v>77</v>
      </c>
      <c r="E175" s="40" t="n">
        <v>340</v>
      </c>
      <c r="F175" s="41"/>
      <c r="G175" s="41" t="n">
        <f aca="false">E175*F175</f>
        <v>0</v>
      </c>
      <c r="H175" s="34" t="n">
        <v>309</v>
      </c>
      <c r="I175" s="41" t="n">
        <f aca="false">E175*H175</f>
        <v>105060</v>
      </c>
      <c r="J175" s="41" t="n">
        <f aca="false">G175+I175</f>
        <v>105060</v>
      </c>
    </row>
    <row r="176" s="28" customFormat="true" ht="38" hidden="false" customHeight="false" outlineLevel="0" collapsed="false">
      <c r="A176" s="36" t="s">
        <v>458</v>
      </c>
      <c r="B176" s="37" t="s">
        <v>791</v>
      </c>
      <c r="C176" s="38" t="s">
        <v>792</v>
      </c>
      <c r="D176" s="39" t="s">
        <v>77</v>
      </c>
      <c r="E176" s="40" t="n">
        <v>15</v>
      </c>
      <c r="F176" s="41"/>
      <c r="G176" s="41" t="n">
        <f aca="false">E176*F176</f>
        <v>0</v>
      </c>
      <c r="H176" s="34" t="n">
        <v>4628</v>
      </c>
      <c r="I176" s="41" t="n">
        <f aca="false">E176*H176</f>
        <v>69420</v>
      </c>
      <c r="J176" s="41" t="n">
        <f aca="false">G176+I176</f>
        <v>69420</v>
      </c>
    </row>
    <row r="177" s="28" customFormat="true" ht="38" hidden="false" customHeight="false" outlineLevel="0" collapsed="false">
      <c r="A177" s="36" t="s">
        <v>459</v>
      </c>
      <c r="B177" s="37" t="s">
        <v>791</v>
      </c>
      <c r="C177" s="38" t="s">
        <v>793</v>
      </c>
      <c r="D177" s="39" t="s">
        <v>77</v>
      </c>
      <c r="E177" s="40" t="n">
        <v>10</v>
      </c>
      <c r="F177" s="41"/>
      <c r="G177" s="41" t="n">
        <f aca="false">E177*F177</f>
        <v>0</v>
      </c>
      <c r="H177" s="34" t="n">
        <v>4628</v>
      </c>
      <c r="I177" s="41" t="n">
        <f aca="false">E177*H177</f>
        <v>46280</v>
      </c>
      <c r="J177" s="41" t="n">
        <f aca="false">G177+I177</f>
        <v>46280</v>
      </c>
    </row>
    <row r="178" s="35" customFormat="true" ht="20" hidden="false" customHeight="false" outlineLevel="0" collapsed="false">
      <c r="A178" s="29" t="s">
        <v>460</v>
      </c>
      <c r="B178" s="30" t="s">
        <v>758</v>
      </c>
      <c r="C178" s="31" t="s">
        <v>759</v>
      </c>
      <c r="D178" s="32" t="s">
        <v>74</v>
      </c>
      <c r="E178" s="42" t="n">
        <v>2.35</v>
      </c>
      <c r="F178" s="34"/>
      <c r="G178" s="34" t="n">
        <f aca="false">E178*F178</f>
        <v>0</v>
      </c>
      <c r="H178" s="34" t="n">
        <v>0</v>
      </c>
      <c r="I178" s="34" t="n">
        <f aca="false">E178*H178</f>
        <v>0</v>
      </c>
      <c r="J178" s="34" t="n">
        <f aca="false">G178+I178</f>
        <v>0</v>
      </c>
    </row>
    <row r="179" s="28" customFormat="true" ht="38" hidden="false" customHeight="false" outlineLevel="0" collapsed="false">
      <c r="A179" s="36" t="s">
        <v>587</v>
      </c>
      <c r="B179" s="37" t="s">
        <v>379</v>
      </c>
      <c r="C179" s="38" t="s">
        <v>760</v>
      </c>
      <c r="D179" s="39" t="s">
        <v>77</v>
      </c>
      <c r="E179" s="40" t="n">
        <v>30</v>
      </c>
      <c r="F179" s="41"/>
      <c r="G179" s="41" t="n">
        <f aca="false">E179*F179</f>
        <v>0</v>
      </c>
      <c r="H179" s="34" t="n">
        <v>2314</v>
      </c>
      <c r="I179" s="41" t="n">
        <f aca="false">E179*H179</f>
        <v>69420</v>
      </c>
      <c r="J179" s="41" t="n">
        <f aca="false">G179+I179</f>
        <v>69420</v>
      </c>
    </row>
    <row r="180" s="28" customFormat="true" ht="38" hidden="false" customHeight="false" outlineLevel="0" collapsed="false">
      <c r="A180" s="36" t="s">
        <v>794</v>
      </c>
      <c r="B180" s="37" t="s">
        <v>379</v>
      </c>
      <c r="C180" s="38" t="s">
        <v>795</v>
      </c>
      <c r="D180" s="39" t="s">
        <v>77</v>
      </c>
      <c r="E180" s="40" t="n">
        <v>170</v>
      </c>
      <c r="F180" s="41"/>
      <c r="G180" s="41" t="n">
        <f aca="false">E180*F180</f>
        <v>0</v>
      </c>
      <c r="H180" s="34" t="n">
        <v>1543</v>
      </c>
      <c r="I180" s="41" t="n">
        <f aca="false">E180*H180</f>
        <v>262310</v>
      </c>
      <c r="J180" s="41" t="n">
        <f aca="false">G180+I180</f>
        <v>262310</v>
      </c>
    </row>
    <row r="181" s="28" customFormat="true" ht="38" hidden="false" customHeight="false" outlineLevel="0" collapsed="false">
      <c r="A181" s="36" t="s">
        <v>796</v>
      </c>
      <c r="B181" s="37" t="s">
        <v>379</v>
      </c>
      <c r="C181" s="38" t="s">
        <v>297</v>
      </c>
      <c r="D181" s="39" t="s">
        <v>77</v>
      </c>
      <c r="E181" s="40" t="n">
        <v>35</v>
      </c>
      <c r="F181" s="41"/>
      <c r="G181" s="41" t="n">
        <f aca="false">E181*F181</f>
        <v>0</v>
      </c>
      <c r="H181" s="34" t="n">
        <v>1543</v>
      </c>
      <c r="I181" s="41" t="n">
        <f aca="false">E181*H181</f>
        <v>54005</v>
      </c>
      <c r="J181" s="41" t="n">
        <f aca="false">G181+I181</f>
        <v>54005</v>
      </c>
    </row>
    <row r="182" s="28" customFormat="true" ht="38" hidden="false" customHeight="false" outlineLevel="0" collapsed="false">
      <c r="A182" s="36" t="s">
        <v>797</v>
      </c>
      <c r="B182" s="37" t="s">
        <v>384</v>
      </c>
      <c r="C182" s="38" t="s">
        <v>761</v>
      </c>
      <c r="D182" s="39" t="s">
        <v>77</v>
      </c>
      <c r="E182" s="40" t="n">
        <v>650</v>
      </c>
      <c r="F182" s="41"/>
      <c r="G182" s="41" t="n">
        <f aca="false">E182*F182</f>
        <v>0</v>
      </c>
      <c r="H182" s="34" t="n">
        <v>309</v>
      </c>
      <c r="I182" s="41" t="n">
        <f aca="false">E182*H182</f>
        <v>200850</v>
      </c>
      <c r="J182" s="41" t="n">
        <f aca="false">G182+I182</f>
        <v>200850</v>
      </c>
    </row>
    <row r="183" s="28" customFormat="true" ht="38" hidden="false" customHeight="false" outlineLevel="0" collapsed="false">
      <c r="A183" s="36" t="s">
        <v>798</v>
      </c>
      <c r="B183" s="37" t="s">
        <v>399</v>
      </c>
      <c r="C183" s="38" t="s">
        <v>762</v>
      </c>
      <c r="D183" s="39" t="s">
        <v>77</v>
      </c>
      <c r="E183" s="40" t="n">
        <v>10</v>
      </c>
      <c r="F183" s="41"/>
      <c r="G183" s="41" t="n">
        <f aca="false">E183*F183</f>
        <v>0</v>
      </c>
      <c r="H183" s="34" t="n">
        <v>309</v>
      </c>
      <c r="I183" s="41" t="n">
        <f aca="false">E183*H183</f>
        <v>3090</v>
      </c>
      <c r="J183" s="41" t="n">
        <f aca="false">G183+I183</f>
        <v>3090</v>
      </c>
    </row>
    <row r="184" s="28" customFormat="true" ht="38" hidden="false" customHeight="false" outlineLevel="0" collapsed="false">
      <c r="A184" s="36" t="s">
        <v>799</v>
      </c>
      <c r="B184" s="37" t="s">
        <v>399</v>
      </c>
      <c r="C184" s="38" t="s">
        <v>306</v>
      </c>
      <c r="D184" s="39" t="s">
        <v>77</v>
      </c>
      <c r="E184" s="40" t="n">
        <v>20</v>
      </c>
      <c r="F184" s="41"/>
      <c r="G184" s="41" t="n">
        <f aca="false">E184*F184</f>
        <v>0</v>
      </c>
      <c r="H184" s="34" t="n">
        <v>309</v>
      </c>
      <c r="I184" s="41" t="n">
        <f aca="false">E184*H184</f>
        <v>6180</v>
      </c>
      <c r="J184" s="41" t="n">
        <f aca="false">G184+I184</f>
        <v>6180</v>
      </c>
    </row>
    <row r="185" s="28" customFormat="true" ht="38" hidden="false" customHeight="false" outlineLevel="0" collapsed="false">
      <c r="A185" s="36" t="s">
        <v>800</v>
      </c>
      <c r="B185" s="37" t="s">
        <v>399</v>
      </c>
      <c r="C185" s="38" t="s">
        <v>308</v>
      </c>
      <c r="D185" s="39" t="s">
        <v>77</v>
      </c>
      <c r="E185" s="40" t="n">
        <v>15</v>
      </c>
      <c r="F185" s="41"/>
      <c r="G185" s="41" t="n">
        <f aca="false">E185*F185</f>
        <v>0</v>
      </c>
      <c r="H185" s="34" t="n">
        <v>7739</v>
      </c>
      <c r="I185" s="41" t="n">
        <f aca="false">E185*H185</f>
        <v>116085</v>
      </c>
      <c r="J185" s="41" t="n">
        <f aca="false">G185+I185</f>
        <v>116085</v>
      </c>
    </row>
    <row r="186" s="35" customFormat="true" ht="20" hidden="false" customHeight="false" outlineLevel="0" collapsed="false">
      <c r="A186" s="29" t="s">
        <v>801</v>
      </c>
      <c r="B186" s="30" t="s">
        <v>287</v>
      </c>
      <c r="C186" s="31" t="s">
        <v>288</v>
      </c>
      <c r="D186" s="32" t="s">
        <v>74</v>
      </c>
      <c r="E186" s="42" t="n">
        <v>0.15</v>
      </c>
      <c r="F186" s="34"/>
      <c r="G186" s="34" t="n">
        <f aca="false">E186*F186</f>
        <v>0</v>
      </c>
      <c r="H186" s="34" t="n">
        <v>0</v>
      </c>
      <c r="I186" s="34" t="n">
        <f aca="false">E186*H186</f>
        <v>0</v>
      </c>
      <c r="J186" s="34" t="n">
        <f aca="false">G186+I186</f>
        <v>0</v>
      </c>
    </row>
    <row r="187" s="28" customFormat="true" ht="38" hidden="false" customHeight="false" outlineLevel="0" collapsed="false">
      <c r="A187" s="36" t="s">
        <v>802</v>
      </c>
      <c r="B187" s="37" t="s">
        <v>396</v>
      </c>
      <c r="C187" s="38" t="s">
        <v>764</v>
      </c>
      <c r="D187" s="39" t="s">
        <v>77</v>
      </c>
      <c r="E187" s="40" t="n">
        <v>15</v>
      </c>
      <c r="F187" s="41"/>
      <c r="G187" s="41" t="n">
        <f aca="false">E187*F187</f>
        <v>0</v>
      </c>
      <c r="H187" s="34" t="n">
        <v>3085</v>
      </c>
      <c r="I187" s="41" t="n">
        <f aca="false">E187*H187</f>
        <v>46275</v>
      </c>
      <c r="J187" s="41" t="n">
        <f aca="false">G187+I187</f>
        <v>46275</v>
      </c>
    </row>
    <row r="188" s="28" customFormat="true" ht="38" hidden="false" customHeight="false" outlineLevel="0" collapsed="false">
      <c r="A188" s="36" t="s">
        <v>803</v>
      </c>
      <c r="B188" s="37" t="s">
        <v>319</v>
      </c>
      <c r="C188" s="38" t="s">
        <v>804</v>
      </c>
      <c r="D188" s="39" t="s">
        <v>77</v>
      </c>
      <c r="E188" s="40" t="n">
        <v>30</v>
      </c>
      <c r="F188" s="41"/>
      <c r="G188" s="41" t="n">
        <f aca="false">E188*F188</f>
        <v>0</v>
      </c>
      <c r="H188" s="34" t="n">
        <v>47.3</v>
      </c>
      <c r="I188" s="41" t="n">
        <f aca="false">E188*H188</f>
        <v>1419</v>
      </c>
      <c r="J188" s="41" t="n">
        <f aca="false">G188+I188</f>
        <v>1419</v>
      </c>
    </row>
    <row r="189" s="28" customFormat="true" ht="38" hidden="false" customHeight="false" outlineLevel="0" collapsed="false">
      <c r="A189" s="36" t="s">
        <v>805</v>
      </c>
      <c r="B189" s="37" t="s">
        <v>316</v>
      </c>
      <c r="C189" s="38" t="s">
        <v>766</v>
      </c>
      <c r="D189" s="39" t="s">
        <v>77</v>
      </c>
      <c r="E189" s="40" t="n">
        <v>1360</v>
      </c>
      <c r="F189" s="41"/>
      <c r="G189" s="41" t="n">
        <f aca="false">E189*F189</f>
        <v>0</v>
      </c>
      <c r="H189" s="34" t="n">
        <v>16.5</v>
      </c>
      <c r="I189" s="41" t="n">
        <f aca="false">E189*H189</f>
        <v>22440</v>
      </c>
      <c r="J189" s="41" t="n">
        <f aca="false">G189+I189</f>
        <v>22440</v>
      </c>
    </row>
    <row r="190" s="28" customFormat="true" ht="38" hidden="false" customHeight="false" outlineLevel="0" collapsed="false">
      <c r="A190" s="36" t="s">
        <v>806</v>
      </c>
      <c r="B190" s="37" t="s">
        <v>392</v>
      </c>
      <c r="C190" s="38" t="s">
        <v>767</v>
      </c>
      <c r="D190" s="39" t="s">
        <v>77</v>
      </c>
      <c r="E190" s="40" t="n">
        <v>1360</v>
      </c>
      <c r="F190" s="41"/>
      <c r="G190" s="41" t="n">
        <f aca="false">E190*F190</f>
        <v>0</v>
      </c>
      <c r="H190" s="34" t="n">
        <v>16.5</v>
      </c>
      <c r="I190" s="41" t="n">
        <f aca="false">E190*H190</f>
        <v>22440</v>
      </c>
      <c r="J190" s="41" t="n">
        <f aca="false">G190+I190</f>
        <v>22440</v>
      </c>
    </row>
    <row r="191" s="28" customFormat="true" ht="38" hidden="false" customHeight="false" outlineLevel="0" collapsed="false">
      <c r="A191" s="36" t="s">
        <v>807</v>
      </c>
      <c r="B191" s="37" t="s">
        <v>448</v>
      </c>
      <c r="C191" s="38" t="s">
        <v>769</v>
      </c>
      <c r="D191" s="39" t="s">
        <v>77</v>
      </c>
      <c r="E191" s="40" t="n">
        <v>340</v>
      </c>
      <c r="F191" s="41"/>
      <c r="G191" s="41" t="n">
        <f aca="false">E191*F191</f>
        <v>0</v>
      </c>
      <c r="H191" s="34" t="n">
        <v>159</v>
      </c>
      <c r="I191" s="41" t="n">
        <f aca="false">E191*H191</f>
        <v>54060</v>
      </c>
      <c r="J191" s="41" t="n">
        <f aca="false">G191+I191</f>
        <v>54060</v>
      </c>
    </row>
    <row r="192" s="28" customFormat="true" ht="38" hidden="false" customHeight="false" outlineLevel="0" collapsed="false">
      <c r="A192" s="36" t="s">
        <v>808</v>
      </c>
      <c r="B192" s="37" t="s">
        <v>399</v>
      </c>
      <c r="C192" s="38" t="s">
        <v>402</v>
      </c>
      <c r="D192" s="39" t="s">
        <v>77</v>
      </c>
      <c r="E192" s="40" t="n">
        <v>30</v>
      </c>
      <c r="F192" s="41"/>
      <c r="G192" s="41" t="n">
        <f aca="false">E192*F192</f>
        <v>0</v>
      </c>
      <c r="H192" s="34" t="n">
        <v>16.5</v>
      </c>
      <c r="I192" s="41" t="n">
        <f aca="false">E192*H192</f>
        <v>495</v>
      </c>
      <c r="J192" s="41" t="n">
        <f aca="false">G192+I192</f>
        <v>495</v>
      </c>
    </row>
    <row r="193" s="28" customFormat="true" ht="38" hidden="false" customHeight="false" outlineLevel="0" collapsed="false">
      <c r="A193" s="36" t="s">
        <v>809</v>
      </c>
      <c r="B193" s="37" t="s">
        <v>316</v>
      </c>
      <c r="C193" s="38" t="s">
        <v>322</v>
      </c>
      <c r="D193" s="39" t="s">
        <v>77</v>
      </c>
      <c r="E193" s="40" t="n">
        <v>30</v>
      </c>
      <c r="F193" s="41"/>
      <c r="G193" s="41" t="n">
        <f aca="false">E193*F193</f>
        <v>0</v>
      </c>
      <c r="H193" s="34" t="n">
        <v>16.5</v>
      </c>
      <c r="I193" s="41" t="n">
        <f aca="false">E193*H193</f>
        <v>495</v>
      </c>
      <c r="J193" s="41" t="n">
        <f aca="false">G193+I193</f>
        <v>495</v>
      </c>
    </row>
    <row r="194" s="28" customFormat="true" ht="38" hidden="false" customHeight="false" outlineLevel="0" collapsed="false">
      <c r="A194" s="36" t="s">
        <v>810</v>
      </c>
      <c r="B194" s="37" t="s">
        <v>811</v>
      </c>
      <c r="C194" s="38" t="s">
        <v>342</v>
      </c>
      <c r="D194" s="39" t="s">
        <v>77</v>
      </c>
      <c r="E194" s="40" t="n">
        <v>130</v>
      </c>
      <c r="F194" s="41"/>
      <c r="G194" s="41" t="n">
        <f aca="false">E194*F194</f>
        <v>0</v>
      </c>
      <c r="H194" s="34" t="n">
        <v>1543</v>
      </c>
      <c r="I194" s="41" t="n">
        <f aca="false">E194*H194</f>
        <v>200590</v>
      </c>
      <c r="J194" s="41" t="n">
        <f aca="false">G194+I194</f>
        <v>200590</v>
      </c>
    </row>
    <row r="195" s="28" customFormat="true" ht="38" hidden="false" customHeight="false" outlineLevel="0" collapsed="false">
      <c r="A195" s="36" t="s">
        <v>812</v>
      </c>
      <c r="B195" s="37" t="s">
        <v>448</v>
      </c>
      <c r="C195" s="38" t="s">
        <v>770</v>
      </c>
      <c r="D195" s="39" t="s">
        <v>77</v>
      </c>
      <c r="E195" s="40" t="n">
        <v>730</v>
      </c>
      <c r="F195" s="41"/>
      <c r="G195" s="41" t="n">
        <f aca="false">E195*F195</f>
        <v>0</v>
      </c>
      <c r="H195" s="34" t="n">
        <v>159</v>
      </c>
      <c r="I195" s="41" t="n">
        <f aca="false">E195*H195</f>
        <v>116070</v>
      </c>
      <c r="J195" s="41" t="n">
        <f aca="false">G195+I195</f>
        <v>116070</v>
      </c>
    </row>
    <row r="196" s="28" customFormat="true" ht="38" hidden="false" customHeight="false" outlineLevel="0" collapsed="false">
      <c r="A196" s="36" t="s">
        <v>813</v>
      </c>
      <c r="B196" s="37" t="s">
        <v>313</v>
      </c>
      <c r="C196" s="38" t="s">
        <v>325</v>
      </c>
      <c r="D196" s="39" t="s">
        <v>77</v>
      </c>
      <c r="E196" s="40" t="n">
        <v>80</v>
      </c>
      <c r="F196" s="41"/>
      <c r="G196" s="41" t="n">
        <f aca="false">E196*F196</f>
        <v>0</v>
      </c>
      <c r="H196" s="34" t="n">
        <v>779</v>
      </c>
      <c r="I196" s="41" t="n">
        <f aca="false">E196*H196</f>
        <v>62320</v>
      </c>
      <c r="J196" s="41" t="n">
        <f aca="false">G196+I196</f>
        <v>62320</v>
      </c>
    </row>
    <row r="197" s="28" customFormat="true" ht="38" hidden="false" customHeight="false" outlineLevel="0" collapsed="false">
      <c r="A197" s="36" t="s">
        <v>814</v>
      </c>
      <c r="B197" s="37" t="s">
        <v>387</v>
      </c>
      <c r="C197" s="38" t="s">
        <v>771</v>
      </c>
      <c r="D197" s="39" t="s">
        <v>77</v>
      </c>
      <c r="E197" s="40" t="n">
        <v>5160</v>
      </c>
      <c r="F197" s="41"/>
      <c r="G197" s="41" t="n">
        <f aca="false">E197*F197</f>
        <v>0</v>
      </c>
      <c r="H197" s="34" t="n">
        <v>16.5</v>
      </c>
      <c r="I197" s="41" t="n">
        <f aca="false">E197*H197</f>
        <v>85140</v>
      </c>
      <c r="J197" s="41" t="n">
        <f aca="false">G197+I197</f>
        <v>85140</v>
      </c>
    </row>
    <row r="198" s="28" customFormat="true" ht="38" hidden="false" customHeight="false" outlineLevel="0" collapsed="false">
      <c r="A198" s="36" t="s">
        <v>815</v>
      </c>
      <c r="B198" s="37" t="s">
        <v>316</v>
      </c>
      <c r="C198" s="38" t="s">
        <v>352</v>
      </c>
      <c r="D198" s="39" t="s">
        <v>77</v>
      </c>
      <c r="E198" s="40" t="n">
        <v>5160</v>
      </c>
      <c r="F198" s="41"/>
      <c r="G198" s="41" t="n">
        <f aca="false">E198*F198</f>
        <v>0</v>
      </c>
      <c r="H198" s="34" t="n">
        <v>16.5</v>
      </c>
      <c r="I198" s="41" t="n">
        <f aca="false">E198*H198</f>
        <v>85140</v>
      </c>
      <c r="J198" s="41" t="n">
        <f aca="false">G198+I198</f>
        <v>85140</v>
      </c>
    </row>
    <row r="199" s="28" customFormat="true" ht="38" hidden="false" customHeight="false" outlineLevel="0" collapsed="false">
      <c r="A199" s="36" t="s">
        <v>816</v>
      </c>
      <c r="B199" s="37" t="s">
        <v>392</v>
      </c>
      <c r="C199" s="38" t="s">
        <v>817</v>
      </c>
      <c r="D199" s="39" t="s">
        <v>77</v>
      </c>
      <c r="E199" s="40" t="n">
        <v>5160</v>
      </c>
      <c r="F199" s="41"/>
      <c r="G199" s="41" t="n">
        <f aca="false">E199*F199</f>
        <v>0</v>
      </c>
      <c r="H199" s="34" t="n">
        <v>16.5</v>
      </c>
      <c r="I199" s="41" t="n">
        <f aca="false">E199*H199</f>
        <v>85140</v>
      </c>
      <c r="J199" s="41" t="n">
        <f aca="false">G199+I199</f>
        <v>85140</v>
      </c>
    </row>
    <row r="200" s="28" customFormat="true" ht="38" hidden="false" customHeight="false" outlineLevel="0" collapsed="false">
      <c r="A200" s="36" t="s">
        <v>818</v>
      </c>
      <c r="B200" s="37" t="s">
        <v>819</v>
      </c>
      <c r="C200" s="38" t="s">
        <v>820</v>
      </c>
      <c r="D200" s="39" t="s">
        <v>77</v>
      </c>
      <c r="E200" s="40" t="n">
        <v>1820</v>
      </c>
      <c r="F200" s="41"/>
      <c r="G200" s="41" t="n">
        <f aca="false">E200*F200</f>
        <v>0</v>
      </c>
      <c r="H200" s="34" t="n">
        <v>16.5</v>
      </c>
      <c r="I200" s="41" t="n">
        <f aca="false">E200*H200</f>
        <v>30030</v>
      </c>
      <c r="J200" s="41" t="n">
        <f aca="false">G200+I200</f>
        <v>30030</v>
      </c>
    </row>
    <row r="201" s="28" customFormat="true" ht="38" hidden="false" customHeight="false" outlineLevel="0" collapsed="false">
      <c r="A201" s="36" t="s">
        <v>821</v>
      </c>
      <c r="B201" s="37" t="s">
        <v>316</v>
      </c>
      <c r="C201" s="38" t="s">
        <v>775</v>
      </c>
      <c r="D201" s="39" t="s">
        <v>77</v>
      </c>
      <c r="E201" s="40" t="n">
        <v>1820</v>
      </c>
      <c r="F201" s="41"/>
      <c r="G201" s="41" t="n">
        <f aca="false">E201*F201</f>
        <v>0</v>
      </c>
      <c r="H201" s="34" t="n">
        <v>16.5</v>
      </c>
      <c r="I201" s="41" t="n">
        <f aca="false">E201*H201</f>
        <v>30030</v>
      </c>
      <c r="J201" s="41" t="n">
        <f aca="false">G201+I201</f>
        <v>30030</v>
      </c>
    </row>
    <row r="202" s="35" customFormat="true" ht="13.8" hidden="false" customHeight="false" outlineLevel="0" collapsed="false">
      <c r="A202" s="29" t="s">
        <v>822</v>
      </c>
      <c r="B202" s="30" t="s">
        <v>263</v>
      </c>
      <c r="C202" s="31" t="s">
        <v>264</v>
      </c>
      <c r="D202" s="32" t="s">
        <v>87</v>
      </c>
      <c r="E202" s="33" t="n">
        <v>15</v>
      </c>
      <c r="F202" s="34"/>
      <c r="G202" s="34" t="n">
        <f aca="false">E202*F202</f>
        <v>0</v>
      </c>
      <c r="H202" s="34" t="n">
        <v>0</v>
      </c>
      <c r="I202" s="34" t="n">
        <f aca="false">E202*H202</f>
        <v>0</v>
      </c>
      <c r="J202" s="34" t="n">
        <f aca="false">G202+I202</f>
        <v>0</v>
      </c>
    </row>
    <row r="203" s="28" customFormat="true" ht="38" hidden="false" customHeight="false" outlineLevel="0" collapsed="false">
      <c r="A203" s="36" t="s">
        <v>823</v>
      </c>
      <c r="B203" s="37" t="s">
        <v>266</v>
      </c>
      <c r="C203" s="38" t="s">
        <v>824</v>
      </c>
      <c r="D203" s="39" t="s">
        <v>93</v>
      </c>
      <c r="E203" s="40" t="n">
        <v>1545</v>
      </c>
      <c r="F203" s="41"/>
      <c r="G203" s="41" t="n">
        <f aca="false">E203*F203</f>
        <v>0</v>
      </c>
      <c r="H203" s="34" t="n">
        <v>159</v>
      </c>
      <c r="I203" s="41" t="n">
        <f aca="false">E203*H203</f>
        <v>245655</v>
      </c>
      <c r="J203" s="41" t="n">
        <f aca="false">G203+I203</f>
        <v>245655</v>
      </c>
    </row>
    <row r="204" s="28" customFormat="true" ht="38" hidden="false" customHeight="false" outlineLevel="0" collapsed="false">
      <c r="A204" s="36" t="s">
        <v>825</v>
      </c>
      <c r="B204" s="37" t="s">
        <v>444</v>
      </c>
      <c r="C204" s="38" t="s">
        <v>335</v>
      </c>
      <c r="D204" s="39" t="s">
        <v>77</v>
      </c>
      <c r="E204" s="40" t="n">
        <v>3500</v>
      </c>
      <c r="F204" s="41"/>
      <c r="G204" s="41" t="n">
        <f aca="false">E204*F204</f>
        <v>0</v>
      </c>
      <c r="H204" s="34" t="n">
        <v>31.9</v>
      </c>
      <c r="I204" s="41" t="n">
        <f aca="false">E204*H204</f>
        <v>111650</v>
      </c>
      <c r="J204" s="41" t="n">
        <f aca="false">G204+I204</f>
        <v>111650</v>
      </c>
    </row>
    <row r="205" s="28" customFormat="true" ht="38" hidden="false" customHeight="false" outlineLevel="0" collapsed="false">
      <c r="A205" s="36" t="s">
        <v>826</v>
      </c>
      <c r="B205" s="37" t="s">
        <v>446</v>
      </c>
      <c r="C205" s="38" t="s">
        <v>339</v>
      </c>
      <c r="D205" s="39" t="s">
        <v>77</v>
      </c>
      <c r="E205" s="40" t="n">
        <v>3000</v>
      </c>
      <c r="F205" s="41"/>
      <c r="G205" s="41" t="n">
        <f aca="false">E205*F205</f>
        <v>0</v>
      </c>
      <c r="H205" s="34" t="n">
        <v>16.5</v>
      </c>
      <c r="I205" s="41" t="n">
        <f aca="false">E205*H205</f>
        <v>49500</v>
      </c>
      <c r="J205" s="41" t="n">
        <f aca="false">G205+I205</f>
        <v>49500</v>
      </c>
    </row>
    <row r="206" s="28" customFormat="true" ht="38" hidden="false" customHeight="false" outlineLevel="0" collapsed="false">
      <c r="A206" s="36" t="s">
        <v>827</v>
      </c>
      <c r="B206" s="37" t="s">
        <v>448</v>
      </c>
      <c r="C206" s="38" t="s">
        <v>449</v>
      </c>
      <c r="D206" s="39" t="s">
        <v>77</v>
      </c>
      <c r="E206" s="40" t="n">
        <v>6000</v>
      </c>
      <c r="F206" s="41"/>
      <c r="G206" s="41" t="n">
        <f aca="false">E206*F206</f>
        <v>0</v>
      </c>
      <c r="H206" s="34" t="n">
        <v>159</v>
      </c>
      <c r="I206" s="41" t="n">
        <f aca="false">E206*H206</f>
        <v>954000</v>
      </c>
      <c r="J206" s="41" t="n">
        <f aca="false">G206+I206</f>
        <v>954000</v>
      </c>
    </row>
    <row r="207" s="35" customFormat="true" ht="29" hidden="false" customHeight="false" outlineLevel="0" collapsed="false">
      <c r="A207" s="29" t="s">
        <v>828</v>
      </c>
      <c r="B207" s="30" t="s">
        <v>354</v>
      </c>
      <c r="C207" s="31" t="s">
        <v>355</v>
      </c>
      <c r="D207" s="32" t="s">
        <v>87</v>
      </c>
      <c r="E207" s="42" t="n">
        <v>0.12</v>
      </c>
      <c r="F207" s="34"/>
      <c r="G207" s="34" t="n">
        <f aca="false">E207*F207</f>
        <v>0</v>
      </c>
      <c r="H207" s="34" t="n">
        <v>0</v>
      </c>
      <c r="I207" s="34" t="n">
        <f aca="false">E207*H207</f>
        <v>0</v>
      </c>
      <c r="J207" s="34" t="n">
        <f aca="false">G207+I207</f>
        <v>0</v>
      </c>
    </row>
    <row r="208" s="28" customFormat="true" ht="38" hidden="false" customHeight="false" outlineLevel="0" collapsed="false">
      <c r="A208" s="36" t="s">
        <v>829</v>
      </c>
      <c r="B208" s="37" t="s">
        <v>461</v>
      </c>
      <c r="C208" s="38" t="s">
        <v>779</v>
      </c>
      <c r="D208" s="39" t="s">
        <v>93</v>
      </c>
      <c r="E208" s="43" t="n">
        <v>12.36</v>
      </c>
      <c r="F208" s="41"/>
      <c r="G208" s="41" t="n">
        <f aca="false">E208*F208</f>
        <v>0</v>
      </c>
      <c r="H208" s="34" t="n">
        <v>1543</v>
      </c>
      <c r="I208" s="41" t="n">
        <f aca="false">E208*H208</f>
        <v>19071.48</v>
      </c>
      <c r="J208" s="41" t="n">
        <f aca="false">G208+I208</f>
        <v>19071.48</v>
      </c>
    </row>
    <row r="209" s="28" customFormat="true" ht="38" hidden="false" customHeight="false" outlineLevel="0" collapsed="false">
      <c r="A209" s="36" t="s">
        <v>830</v>
      </c>
      <c r="B209" s="37" t="s">
        <v>415</v>
      </c>
      <c r="C209" s="38" t="s">
        <v>416</v>
      </c>
      <c r="D209" s="39" t="s">
        <v>77</v>
      </c>
      <c r="E209" s="40" t="n">
        <v>50</v>
      </c>
      <c r="F209" s="41"/>
      <c r="G209" s="41" t="n">
        <f aca="false">E209*F209</f>
        <v>0</v>
      </c>
      <c r="H209" s="34" t="n">
        <v>309</v>
      </c>
      <c r="I209" s="41" t="n">
        <f aca="false">E209*H209</f>
        <v>15450</v>
      </c>
      <c r="J209" s="41" t="n">
        <f aca="false">G209+I209</f>
        <v>15450</v>
      </c>
    </row>
    <row r="210" s="28" customFormat="true" ht="38" hidden="false" customHeight="false" outlineLevel="0" collapsed="false">
      <c r="A210" s="36" t="s">
        <v>831</v>
      </c>
      <c r="B210" s="37" t="s">
        <v>344</v>
      </c>
      <c r="C210" s="38" t="s">
        <v>345</v>
      </c>
      <c r="D210" s="39" t="s">
        <v>77</v>
      </c>
      <c r="E210" s="40" t="n">
        <v>50</v>
      </c>
      <c r="F210" s="41"/>
      <c r="G210" s="41" t="n">
        <f aca="false">E210*F210</f>
        <v>0</v>
      </c>
      <c r="H210" s="34" t="n">
        <v>309</v>
      </c>
      <c r="I210" s="41" t="n">
        <f aca="false">E210*H210</f>
        <v>15450</v>
      </c>
      <c r="J210" s="41" t="n">
        <f aca="false">G210+I210</f>
        <v>15450</v>
      </c>
    </row>
    <row r="211" s="28" customFormat="true" ht="38" hidden="false" customHeight="false" outlineLevel="0" collapsed="false">
      <c r="A211" s="36" t="s">
        <v>832</v>
      </c>
      <c r="B211" s="37" t="s">
        <v>344</v>
      </c>
      <c r="C211" s="38" t="s">
        <v>833</v>
      </c>
      <c r="D211" s="39" t="s">
        <v>77</v>
      </c>
      <c r="E211" s="40" t="n">
        <v>100</v>
      </c>
      <c r="F211" s="41"/>
      <c r="G211" s="41" t="n">
        <f aca="false">E211*F211</f>
        <v>0</v>
      </c>
      <c r="H211" s="34" t="n">
        <v>309</v>
      </c>
      <c r="I211" s="41" t="n">
        <f aca="false">E211*H211</f>
        <v>30900</v>
      </c>
      <c r="J211" s="41" t="n">
        <f aca="false">G211+I211</f>
        <v>30900</v>
      </c>
    </row>
    <row r="212" s="28" customFormat="true" ht="38" hidden="false" customHeight="false" outlineLevel="0" collapsed="false">
      <c r="A212" s="36" t="s">
        <v>834</v>
      </c>
      <c r="B212" s="37" t="s">
        <v>344</v>
      </c>
      <c r="C212" s="38" t="s">
        <v>835</v>
      </c>
      <c r="D212" s="39" t="s">
        <v>77</v>
      </c>
      <c r="E212" s="40" t="n">
        <v>100</v>
      </c>
      <c r="F212" s="41"/>
      <c r="G212" s="41" t="n">
        <f aca="false">E212*F212</f>
        <v>0</v>
      </c>
      <c r="H212" s="34" t="n">
        <v>309</v>
      </c>
      <c r="I212" s="41" t="n">
        <f aca="false">E212*H212</f>
        <v>30900</v>
      </c>
      <c r="J212" s="41" t="n">
        <f aca="false">G212+I212</f>
        <v>30900</v>
      </c>
    </row>
    <row r="213" s="28" customFormat="true" ht="38" hidden="false" customHeight="false" outlineLevel="0" collapsed="false">
      <c r="A213" s="36" t="s">
        <v>836</v>
      </c>
      <c r="B213" s="37" t="s">
        <v>316</v>
      </c>
      <c r="C213" s="38" t="s">
        <v>352</v>
      </c>
      <c r="D213" s="39" t="s">
        <v>77</v>
      </c>
      <c r="E213" s="40" t="n">
        <v>150</v>
      </c>
      <c r="F213" s="41"/>
      <c r="G213" s="41" t="n">
        <f aca="false">E213*F213</f>
        <v>0</v>
      </c>
      <c r="H213" s="34" t="n">
        <v>16.5</v>
      </c>
      <c r="I213" s="41" t="n">
        <f aca="false">E213*H213</f>
        <v>2475</v>
      </c>
      <c r="J213" s="41" t="n">
        <f aca="false">G213+I213</f>
        <v>2475</v>
      </c>
    </row>
    <row r="214" customFormat="false" ht="10.5" hidden="false" customHeight="false" outlineLevel="0" collapsed="false">
      <c r="G214" s="34" t="n">
        <f aca="false">SUM(G3:G213)</f>
        <v>0</v>
      </c>
      <c r="H214" s="34"/>
      <c r="I214" s="34" t="n">
        <f aca="false">SUM(I3:I213)</f>
        <v>22593095.59</v>
      </c>
      <c r="J214" s="34" t="n">
        <f aca="false">SUM(J3:J213)</f>
        <v>22593095.59</v>
      </c>
    </row>
  </sheetData>
  <printOptions headings="false" gridLines="false" gridLinesSet="true" horizontalCentered="true" verticalCentered="false"/>
  <pageMargins left="0.39375" right="0.39375" top="0.354166666666667" bottom="0.314583333333333" header="0.511811023622047" footer="0.118055555555556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K184"/>
  <sheetViews>
    <sheetView showFormulas="false" showGridLines="true" showRowColHeaders="true" showZeros="true" rightToLeft="false" tabSelected="false" showOutlineSymbols="true" defaultGridColor="true" view="normal" topLeftCell="A1" colorId="64" zoomScale="141" zoomScaleNormal="141" zoomScalePageLayoutView="100" workbookViewId="0">
      <pane xSplit="0" ySplit="1" topLeftCell="A175" activePane="bottomLeft" state="frozen"/>
      <selection pane="topLeft" activeCell="A1" activeCellId="0" sqref="A1"/>
      <selection pane="bottomLeft" activeCell="H184" activeCellId="0" sqref="H184"/>
    </sheetView>
  </sheetViews>
  <sheetFormatPr defaultColWidth="9.1640625" defaultRowHeight="10.5" customHeight="true" zeroHeight="false" outlineLevelRow="0" outlineLevelCol="0"/>
  <cols>
    <col collapsed="false" customWidth="true" hidden="false" outlineLevel="0" max="1" min="1" style="20" width="8.67"/>
    <col collapsed="false" customWidth="true" hidden="false" outlineLevel="0" max="2" min="2" style="21" width="20.66"/>
    <col collapsed="false" customWidth="true" hidden="false" outlineLevel="0" max="3" min="3" style="21" width="40.67"/>
    <col collapsed="false" customWidth="true" hidden="false" outlineLevel="0" max="4" min="4" style="21" width="8.67"/>
    <col collapsed="false" customWidth="true" hidden="false" outlineLevel="0" max="5" min="5" style="20" width="8.67"/>
    <col collapsed="false" customWidth="true" hidden="false" outlineLevel="0" max="10" min="6" style="20" width="12.67"/>
    <col collapsed="false" customWidth="true" hidden="false" outlineLevel="0" max="11" min="11" style="20" width="12.16"/>
    <col collapsed="false" customWidth="false" hidden="false" outlineLevel="0" max="16384" min="12" style="20" width="9.16"/>
  </cols>
  <sheetData>
    <row r="1" s="24" customFormat="true" ht="22" hidden="false" customHeight="false" outlineLevel="0" collapsed="false">
      <c r="A1" s="22" t="s">
        <v>0</v>
      </c>
      <c r="B1" s="22" t="s">
        <v>46</v>
      </c>
      <c r="C1" s="22" t="s">
        <v>47</v>
      </c>
      <c r="D1" s="23" t="s">
        <v>48</v>
      </c>
      <c r="E1" s="22" t="s">
        <v>49</v>
      </c>
      <c r="F1" s="22" t="s">
        <v>50</v>
      </c>
      <c r="G1" s="22" t="s">
        <v>51</v>
      </c>
      <c r="H1" s="22" t="s">
        <v>52</v>
      </c>
      <c r="I1" s="22" t="s">
        <v>53</v>
      </c>
      <c r="J1" s="22" t="s">
        <v>54</v>
      </c>
    </row>
    <row r="2" s="28" customFormat="true" ht="13.8" hidden="false" customHeight="false" outlineLevel="0" collapsed="false">
      <c r="A2" s="25" t="s">
        <v>55</v>
      </c>
      <c r="B2" s="26"/>
      <c r="C2" s="26"/>
      <c r="D2" s="26"/>
      <c r="E2" s="27"/>
    </row>
    <row r="3" s="35" customFormat="true" ht="29" hidden="false" customHeight="false" outlineLevel="0" collapsed="false">
      <c r="A3" s="29" t="s">
        <v>56</v>
      </c>
      <c r="B3" s="30" t="s">
        <v>691</v>
      </c>
      <c r="C3" s="31" t="s">
        <v>692</v>
      </c>
      <c r="D3" s="32" t="s">
        <v>59</v>
      </c>
      <c r="E3" s="33" t="n">
        <v>1</v>
      </c>
      <c r="F3" s="34"/>
      <c r="G3" s="34" t="n">
        <f aca="false">E3*F3</f>
        <v>0</v>
      </c>
      <c r="H3" s="34" t="n">
        <v>0</v>
      </c>
      <c r="I3" s="34" t="n">
        <f aca="false">E3*H3</f>
        <v>0</v>
      </c>
      <c r="J3" s="34" t="n">
        <f aca="false">G3+I3</f>
        <v>0</v>
      </c>
    </row>
    <row r="4" s="28" customFormat="true" ht="20" hidden="false" customHeight="false" outlineLevel="0" collapsed="false">
      <c r="A4" s="36" t="s">
        <v>463</v>
      </c>
      <c r="B4" s="37" t="s">
        <v>521</v>
      </c>
      <c r="C4" s="38" t="s">
        <v>694</v>
      </c>
      <c r="D4" s="39" t="s">
        <v>63</v>
      </c>
      <c r="E4" s="40" t="n">
        <v>1</v>
      </c>
      <c r="F4" s="41"/>
      <c r="G4" s="41" t="n">
        <f aca="false">E4*F4</f>
        <v>0</v>
      </c>
      <c r="H4" s="34" t="n">
        <v>1109800</v>
      </c>
      <c r="I4" s="41" t="n">
        <f aca="false">E4*H4</f>
        <v>1109800</v>
      </c>
      <c r="J4" s="41" t="n">
        <f aca="false">G4+I4</f>
        <v>1109800</v>
      </c>
    </row>
    <row r="5" s="35" customFormat="true" ht="29" hidden="false" customHeight="false" outlineLevel="0" collapsed="false">
      <c r="A5" s="29" t="s">
        <v>464</v>
      </c>
      <c r="B5" s="30" t="s">
        <v>837</v>
      </c>
      <c r="C5" s="31" t="s">
        <v>838</v>
      </c>
      <c r="D5" s="32" t="s">
        <v>839</v>
      </c>
      <c r="E5" s="44" t="n">
        <v>0.6</v>
      </c>
      <c r="F5" s="34"/>
      <c r="G5" s="34" t="n">
        <f aca="false">E5*F5</f>
        <v>0</v>
      </c>
      <c r="H5" s="34" t="n">
        <v>0</v>
      </c>
      <c r="I5" s="34" t="n">
        <f aca="false">E5*H5</f>
        <v>0</v>
      </c>
      <c r="J5" s="34" t="n">
        <f aca="false">G5+I5</f>
        <v>0</v>
      </c>
    </row>
    <row r="6" s="54" customFormat="true" ht="20" hidden="false" customHeight="false" outlineLevel="0" collapsed="false">
      <c r="A6" s="49" t="s">
        <v>66</v>
      </c>
      <c r="B6" s="50"/>
      <c r="C6" s="51" t="s">
        <v>840</v>
      </c>
      <c r="D6" s="49" t="s">
        <v>63</v>
      </c>
      <c r="E6" s="52" t="n">
        <v>1</v>
      </c>
      <c r="F6" s="53"/>
      <c r="G6" s="53" t="n">
        <f aca="false">E6*F6</f>
        <v>0</v>
      </c>
      <c r="H6" s="34" t="n">
        <v>108175</v>
      </c>
      <c r="I6" s="53" t="n">
        <f aca="false">E6*H6</f>
        <v>108175</v>
      </c>
      <c r="J6" s="53" t="n">
        <f aca="false">G6+I6</f>
        <v>108175</v>
      </c>
      <c r="K6" s="54" t="s">
        <v>470</v>
      </c>
    </row>
    <row r="7" s="35" customFormat="true" ht="20" hidden="false" customHeight="false" outlineLevel="0" collapsed="false">
      <c r="A7" s="29" t="s">
        <v>465</v>
      </c>
      <c r="B7" s="30" t="s">
        <v>57</v>
      </c>
      <c r="C7" s="31" t="s">
        <v>58</v>
      </c>
      <c r="D7" s="32" t="s">
        <v>59</v>
      </c>
      <c r="E7" s="33" t="n">
        <v>2</v>
      </c>
      <c r="F7" s="34"/>
      <c r="G7" s="34" t="n">
        <f aca="false">E7*F7</f>
        <v>0</v>
      </c>
      <c r="H7" s="34" t="n">
        <v>0</v>
      </c>
      <c r="I7" s="34" t="n">
        <f aca="false">E7*H7</f>
        <v>0</v>
      </c>
      <c r="J7" s="34" t="n">
        <f aca="false">G7+I7</f>
        <v>0</v>
      </c>
    </row>
    <row r="8" s="28" customFormat="true" ht="20" hidden="false" customHeight="false" outlineLevel="0" collapsed="false">
      <c r="A8" s="36" t="s">
        <v>10</v>
      </c>
      <c r="B8" s="37" t="s">
        <v>61</v>
      </c>
      <c r="C8" s="38" t="s">
        <v>699</v>
      </c>
      <c r="D8" s="39" t="s">
        <v>63</v>
      </c>
      <c r="E8" s="40" t="n">
        <v>1</v>
      </c>
      <c r="F8" s="41"/>
      <c r="G8" s="41" t="n">
        <f aca="false">E8*F8</f>
        <v>0</v>
      </c>
      <c r="H8" s="34" t="n">
        <v>77125</v>
      </c>
      <c r="I8" s="41" t="n">
        <f aca="false">E8*H8</f>
        <v>77125</v>
      </c>
      <c r="J8" s="41" t="n">
        <f aca="false">G8+I8</f>
        <v>77125</v>
      </c>
    </row>
    <row r="9" s="28" customFormat="true" ht="20" hidden="false" customHeight="false" outlineLevel="0" collapsed="false">
      <c r="A9" s="36" t="s">
        <v>15</v>
      </c>
      <c r="B9" s="37" t="s">
        <v>61</v>
      </c>
      <c r="C9" s="38" t="s">
        <v>697</v>
      </c>
      <c r="D9" s="39" t="s">
        <v>63</v>
      </c>
      <c r="E9" s="40" t="n">
        <v>1</v>
      </c>
      <c r="F9" s="41"/>
      <c r="G9" s="41" t="n">
        <f aca="false">E9*F9</f>
        <v>0</v>
      </c>
      <c r="H9" s="34" t="n">
        <v>77125</v>
      </c>
      <c r="I9" s="41" t="n">
        <f aca="false">E9*H9</f>
        <v>77125</v>
      </c>
      <c r="J9" s="41" t="n">
        <f aca="false">G9+I9</f>
        <v>77125</v>
      </c>
    </row>
    <row r="10" s="35" customFormat="true" ht="20" hidden="false" customHeight="false" outlineLevel="0" collapsed="false">
      <c r="A10" s="29" t="s">
        <v>20</v>
      </c>
      <c r="B10" s="30" t="s">
        <v>67</v>
      </c>
      <c r="C10" s="31" t="s">
        <v>68</v>
      </c>
      <c r="D10" s="32" t="s">
        <v>59</v>
      </c>
      <c r="E10" s="33" t="n">
        <v>2</v>
      </c>
      <c r="F10" s="34"/>
      <c r="G10" s="34" t="n">
        <f aca="false">E10*F10</f>
        <v>0</v>
      </c>
      <c r="H10" s="34" t="n">
        <v>0</v>
      </c>
      <c r="I10" s="34" t="n">
        <f aca="false">E10*H10</f>
        <v>0</v>
      </c>
      <c r="J10" s="34" t="n">
        <f aca="false">G10+I10</f>
        <v>0</v>
      </c>
    </row>
    <row r="11" s="28" customFormat="true" ht="20" hidden="false" customHeight="false" outlineLevel="0" collapsed="false">
      <c r="A11" s="36" t="s">
        <v>25</v>
      </c>
      <c r="B11" s="37" t="s">
        <v>61</v>
      </c>
      <c r="C11" s="38" t="s">
        <v>700</v>
      </c>
      <c r="D11" s="39" t="s">
        <v>63</v>
      </c>
      <c r="E11" s="40" t="n">
        <v>1</v>
      </c>
      <c r="F11" s="41"/>
      <c r="G11" s="41" t="n">
        <f aca="false">E11*F11</f>
        <v>0</v>
      </c>
      <c r="H11" s="34" t="n">
        <v>108175</v>
      </c>
      <c r="I11" s="41" t="n">
        <f aca="false">E11*H11</f>
        <v>108175</v>
      </c>
      <c r="J11" s="41" t="n">
        <f aca="false">G11+I11</f>
        <v>108175</v>
      </c>
    </row>
    <row r="12" s="28" customFormat="true" ht="13.8" hidden="false" customHeight="false" outlineLevel="0" collapsed="false">
      <c r="A12" s="25" t="s">
        <v>528</v>
      </c>
      <c r="B12" s="26"/>
      <c r="C12" s="26"/>
      <c r="D12" s="26"/>
      <c r="E12" s="27"/>
      <c r="F12" s="41"/>
      <c r="G12" s="41" t="n">
        <f aca="false">E12*F12</f>
        <v>0</v>
      </c>
      <c r="H12" s="34" t="n">
        <v>0</v>
      </c>
      <c r="I12" s="41" t="n">
        <f aca="false">E12*H12</f>
        <v>0</v>
      </c>
      <c r="J12" s="41" t="n">
        <f aca="false">G12+I12</f>
        <v>0</v>
      </c>
    </row>
    <row r="13" s="35" customFormat="true" ht="29" hidden="false" customHeight="false" outlineLevel="0" collapsed="false">
      <c r="A13" s="29" t="s">
        <v>30</v>
      </c>
      <c r="B13" s="30" t="s">
        <v>72</v>
      </c>
      <c r="C13" s="31" t="s">
        <v>73</v>
      </c>
      <c r="D13" s="32" t="s">
        <v>74</v>
      </c>
      <c r="E13" s="44" t="n">
        <v>2.5</v>
      </c>
      <c r="F13" s="34"/>
      <c r="G13" s="34" t="n">
        <f aca="false">E13*F13</f>
        <v>0</v>
      </c>
      <c r="H13" s="34" t="n">
        <v>0</v>
      </c>
      <c r="I13" s="34" t="n">
        <f aca="false">E13*H13</f>
        <v>0</v>
      </c>
      <c r="J13" s="34" t="n">
        <f aca="false">G13+I13</f>
        <v>0</v>
      </c>
    </row>
    <row r="14" s="28" customFormat="true" ht="38" hidden="false" customHeight="false" outlineLevel="0" collapsed="false">
      <c r="A14" s="36" t="s">
        <v>34</v>
      </c>
      <c r="B14" s="37" t="s">
        <v>75</v>
      </c>
      <c r="C14" s="38" t="s">
        <v>841</v>
      </c>
      <c r="D14" s="39" t="s">
        <v>77</v>
      </c>
      <c r="E14" s="40" t="n">
        <v>211</v>
      </c>
      <c r="F14" s="41"/>
      <c r="G14" s="41" t="n">
        <f aca="false">E14*F14</f>
        <v>0</v>
      </c>
      <c r="H14" s="34" t="n">
        <v>4608</v>
      </c>
      <c r="I14" s="41" t="n">
        <f aca="false">E14*H14</f>
        <v>972288</v>
      </c>
      <c r="J14" s="41" t="n">
        <f aca="false">G14+I14</f>
        <v>972288</v>
      </c>
    </row>
    <row r="15" s="28" customFormat="true" ht="38" hidden="false" customHeight="false" outlineLevel="0" collapsed="false">
      <c r="A15" s="36" t="s">
        <v>38</v>
      </c>
      <c r="B15" s="37" t="s">
        <v>75</v>
      </c>
      <c r="C15" s="38" t="s">
        <v>842</v>
      </c>
      <c r="D15" s="39" t="s">
        <v>77</v>
      </c>
      <c r="E15" s="40" t="n">
        <v>36</v>
      </c>
      <c r="F15" s="41"/>
      <c r="G15" s="41" t="n">
        <f aca="false">E15*F15</f>
        <v>0</v>
      </c>
      <c r="H15" s="34" t="n">
        <v>4608</v>
      </c>
      <c r="I15" s="41" t="n">
        <f aca="false">E15*H15</f>
        <v>165888</v>
      </c>
      <c r="J15" s="41" t="n">
        <f aca="false">G15+I15</f>
        <v>165888</v>
      </c>
    </row>
    <row r="16" s="28" customFormat="true" ht="38" hidden="false" customHeight="false" outlineLevel="0" collapsed="false">
      <c r="A16" s="64" t="s">
        <v>84</v>
      </c>
      <c r="B16" s="65" t="s">
        <v>75</v>
      </c>
      <c r="C16" s="66" t="s">
        <v>843</v>
      </c>
      <c r="D16" s="67" t="s">
        <v>77</v>
      </c>
      <c r="E16" s="68" t="n">
        <v>3</v>
      </c>
      <c r="F16" s="69"/>
      <c r="G16" s="69" t="n">
        <f aca="false">E16*F16</f>
        <v>0</v>
      </c>
      <c r="H16" s="70" t="n">
        <v>7713</v>
      </c>
      <c r="I16" s="69" t="n">
        <f aca="false">E16*H16</f>
        <v>23139</v>
      </c>
      <c r="J16" s="69" t="n">
        <f aca="false">G16+I16</f>
        <v>23139</v>
      </c>
    </row>
    <row r="17" s="28" customFormat="true" ht="29" hidden="false" customHeight="false" outlineLevel="0" collapsed="false">
      <c r="A17" s="64" t="s">
        <v>88</v>
      </c>
      <c r="B17" s="65" t="s">
        <v>81</v>
      </c>
      <c r="C17" s="66" t="s">
        <v>82</v>
      </c>
      <c r="D17" s="67" t="s">
        <v>74</v>
      </c>
      <c r="E17" s="71" t="n">
        <v>1.14</v>
      </c>
      <c r="F17" s="69"/>
      <c r="G17" s="69" t="n">
        <f aca="false">E17*F17</f>
        <v>0</v>
      </c>
      <c r="H17" s="70" t="n">
        <v>30850</v>
      </c>
      <c r="I17" s="69" t="n">
        <f aca="false">E17*H17</f>
        <v>35169</v>
      </c>
      <c r="J17" s="69" t="n">
        <f aca="false">G17+I17</f>
        <v>35169</v>
      </c>
    </row>
    <row r="18" s="28" customFormat="true" ht="13.8" hidden="false" customHeight="false" outlineLevel="0" collapsed="false">
      <c r="A18" s="25" t="s">
        <v>83</v>
      </c>
      <c r="B18" s="26"/>
      <c r="C18" s="26"/>
      <c r="D18" s="26"/>
      <c r="E18" s="27"/>
      <c r="F18" s="41"/>
      <c r="G18" s="41" t="n">
        <f aca="false">E18*F18</f>
        <v>0</v>
      </c>
      <c r="H18" s="34" t="n">
        <v>0</v>
      </c>
      <c r="I18" s="41" t="n">
        <f aca="false">E18*H18</f>
        <v>0</v>
      </c>
      <c r="J18" s="41" t="n">
        <f aca="false">G18+I18</f>
        <v>0</v>
      </c>
    </row>
    <row r="19" s="35" customFormat="true" ht="38" hidden="false" customHeight="false" outlineLevel="0" collapsed="false">
      <c r="A19" s="29" t="s">
        <v>94</v>
      </c>
      <c r="B19" s="30" t="s">
        <v>85</v>
      </c>
      <c r="C19" s="31" t="s">
        <v>86</v>
      </c>
      <c r="D19" s="32" t="s">
        <v>87</v>
      </c>
      <c r="E19" s="42" t="n">
        <v>38.72</v>
      </c>
      <c r="F19" s="34"/>
      <c r="G19" s="34" t="n">
        <f aca="false">E19*F19</f>
        <v>0</v>
      </c>
      <c r="H19" s="34" t="n">
        <v>0</v>
      </c>
      <c r="I19" s="34" t="n">
        <f aca="false">E19*H19</f>
        <v>0</v>
      </c>
      <c r="J19" s="34" t="n">
        <f aca="false">G19+I19</f>
        <v>0</v>
      </c>
    </row>
    <row r="20" s="35" customFormat="true" ht="38" hidden="false" customHeight="false" outlineLevel="0" collapsed="false">
      <c r="A20" s="29" t="s">
        <v>96</v>
      </c>
      <c r="B20" s="30" t="s">
        <v>89</v>
      </c>
      <c r="C20" s="31" t="s">
        <v>90</v>
      </c>
      <c r="D20" s="32" t="s">
        <v>87</v>
      </c>
      <c r="E20" s="42" t="n">
        <v>30.21</v>
      </c>
      <c r="F20" s="34"/>
      <c r="G20" s="34" t="n">
        <f aca="false">E20*F20</f>
        <v>0</v>
      </c>
      <c r="H20" s="34" t="n">
        <v>0</v>
      </c>
      <c r="I20" s="34" t="n">
        <f aca="false">E20*H20</f>
        <v>0</v>
      </c>
      <c r="J20" s="34" t="n">
        <f aca="false">G20+I20</f>
        <v>0</v>
      </c>
    </row>
    <row r="21" s="28" customFormat="true" ht="38" hidden="false" customHeight="false" outlineLevel="0" collapsed="false">
      <c r="A21" s="36" t="s">
        <v>98</v>
      </c>
      <c r="B21" s="37" t="s">
        <v>91</v>
      </c>
      <c r="C21" s="38" t="s">
        <v>92</v>
      </c>
      <c r="D21" s="39" t="s">
        <v>93</v>
      </c>
      <c r="E21" s="43" t="n">
        <v>118.32</v>
      </c>
      <c r="F21" s="41"/>
      <c r="G21" s="41" t="n">
        <f aca="false">E21*F21</f>
        <v>0</v>
      </c>
      <c r="H21" s="34" t="n">
        <v>3085</v>
      </c>
      <c r="I21" s="41" t="n">
        <f aca="false">E21*H21</f>
        <v>365017.2</v>
      </c>
      <c r="J21" s="41" t="n">
        <f aca="false">G21+I21</f>
        <v>365017.2</v>
      </c>
    </row>
    <row r="22" s="28" customFormat="true" ht="38" hidden="false" customHeight="false" outlineLevel="0" collapsed="false">
      <c r="A22" s="36" t="s">
        <v>100</v>
      </c>
      <c r="B22" s="37" t="s">
        <v>91</v>
      </c>
      <c r="C22" s="38" t="s">
        <v>95</v>
      </c>
      <c r="D22" s="39" t="s">
        <v>93</v>
      </c>
      <c r="E22" s="45" t="n">
        <v>372.3</v>
      </c>
      <c r="F22" s="41"/>
      <c r="G22" s="41" t="n">
        <f aca="false">E22*F22</f>
        <v>0</v>
      </c>
      <c r="H22" s="34" t="n">
        <v>1851</v>
      </c>
      <c r="I22" s="41" t="n">
        <f aca="false">E22*H22</f>
        <v>689127.3</v>
      </c>
      <c r="J22" s="41" t="n">
        <f aca="false">G22+I22</f>
        <v>689127.3</v>
      </c>
    </row>
    <row r="23" s="28" customFormat="true" ht="38" hidden="false" customHeight="false" outlineLevel="0" collapsed="false">
      <c r="A23" s="36" t="s">
        <v>103</v>
      </c>
      <c r="B23" s="37" t="s">
        <v>91</v>
      </c>
      <c r="C23" s="38" t="s">
        <v>108</v>
      </c>
      <c r="D23" s="39" t="s">
        <v>93</v>
      </c>
      <c r="E23" s="43" t="n">
        <v>723.18</v>
      </c>
      <c r="F23" s="41"/>
      <c r="G23" s="41" t="n">
        <f aca="false">E23*F23</f>
        <v>0</v>
      </c>
      <c r="H23" s="34" t="n">
        <v>772</v>
      </c>
      <c r="I23" s="41" t="n">
        <f aca="false">E23*H23</f>
        <v>558294.96</v>
      </c>
      <c r="J23" s="41" t="n">
        <f aca="false">G23+I23</f>
        <v>558294.96</v>
      </c>
    </row>
    <row r="24" s="28" customFormat="true" ht="38" hidden="false" customHeight="false" outlineLevel="0" collapsed="false">
      <c r="A24" s="36" t="s">
        <v>106</v>
      </c>
      <c r="B24" s="37" t="s">
        <v>91</v>
      </c>
      <c r="C24" s="38" t="s">
        <v>99</v>
      </c>
      <c r="D24" s="39" t="s">
        <v>93</v>
      </c>
      <c r="E24" s="45" t="n">
        <v>397.8</v>
      </c>
      <c r="F24" s="41"/>
      <c r="G24" s="41" t="n">
        <f aca="false">E24*F24</f>
        <v>0</v>
      </c>
      <c r="H24" s="34" t="n">
        <v>1234</v>
      </c>
      <c r="I24" s="41" t="n">
        <f aca="false">E24*H24</f>
        <v>490885.2</v>
      </c>
      <c r="J24" s="41" t="n">
        <f aca="false">G24+I24</f>
        <v>490885.2</v>
      </c>
    </row>
    <row r="25" s="28" customFormat="true" ht="38" hidden="false" customHeight="false" outlineLevel="0" collapsed="false">
      <c r="A25" s="36" t="s">
        <v>109</v>
      </c>
      <c r="B25" s="37" t="s">
        <v>101</v>
      </c>
      <c r="C25" s="38" t="s">
        <v>102</v>
      </c>
      <c r="D25" s="39" t="s">
        <v>93</v>
      </c>
      <c r="E25" s="45" t="n">
        <v>1239.3</v>
      </c>
      <c r="F25" s="41"/>
      <c r="G25" s="41" t="n">
        <f aca="false">E25*F25</f>
        <v>0</v>
      </c>
      <c r="H25" s="34" t="n">
        <v>1234</v>
      </c>
      <c r="I25" s="41" t="n">
        <f aca="false">E25*H25</f>
        <v>1529296.2</v>
      </c>
      <c r="J25" s="41" t="n">
        <f aca="false">G25+I25</f>
        <v>1529296.2</v>
      </c>
    </row>
    <row r="26" s="28" customFormat="true" ht="38" hidden="false" customHeight="false" outlineLevel="0" collapsed="false">
      <c r="A26" s="36" t="s">
        <v>111</v>
      </c>
      <c r="B26" s="37" t="s">
        <v>104</v>
      </c>
      <c r="C26" s="38" t="s">
        <v>105</v>
      </c>
      <c r="D26" s="39" t="s">
        <v>93</v>
      </c>
      <c r="E26" s="43" t="n">
        <v>199.92</v>
      </c>
      <c r="F26" s="41"/>
      <c r="G26" s="41" t="n">
        <f aca="false">E26*F26</f>
        <v>0</v>
      </c>
      <c r="H26" s="34" t="n">
        <v>702</v>
      </c>
      <c r="I26" s="41" t="n">
        <f aca="false">E26*H26</f>
        <v>140343.84</v>
      </c>
      <c r="J26" s="41" t="n">
        <f aca="false">G26+I26</f>
        <v>140343.84</v>
      </c>
    </row>
    <row r="27" s="28" customFormat="true" ht="38" hidden="false" customHeight="false" outlineLevel="0" collapsed="false">
      <c r="A27" s="36" t="s">
        <v>113</v>
      </c>
      <c r="B27" s="37" t="s">
        <v>114</v>
      </c>
      <c r="C27" s="38" t="s">
        <v>115</v>
      </c>
      <c r="D27" s="39" t="s">
        <v>93</v>
      </c>
      <c r="E27" s="45" t="n">
        <v>122.4</v>
      </c>
      <c r="F27" s="41"/>
      <c r="G27" s="41" t="n">
        <f aca="false">E27*F27</f>
        <v>0</v>
      </c>
      <c r="H27" s="34" t="n">
        <v>772</v>
      </c>
      <c r="I27" s="41" t="n">
        <f aca="false">E27*H27</f>
        <v>94492.8</v>
      </c>
      <c r="J27" s="41" t="n">
        <f aca="false">G27+I27</f>
        <v>94492.8</v>
      </c>
    </row>
    <row r="28" s="28" customFormat="true" ht="38" hidden="false" customHeight="false" outlineLevel="0" collapsed="false">
      <c r="A28" s="36" t="s">
        <v>116</v>
      </c>
      <c r="B28" s="37" t="s">
        <v>107</v>
      </c>
      <c r="C28" s="38" t="s">
        <v>117</v>
      </c>
      <c r="D28" s="39" t="s">
        <v>93</v>
      </c>
      <c r="E28" s="40" t="n">
        <v>1734</v>
      </c>
      <c r="F28" s="41"/>
      <c r="G28" s="41" t="n">
        <f aca="false">E28*F28</f>
        <v>0</v>
      </c>
      <c r="H28" s="34" t="n">
        <v>772</v>
      </c>
      <c r="I28" s="41" t="n">
        <f aca="false">E28*H28</f>
        <v>1338648</v>
      </c>
      <c r="J28" s="41" t="n">
        <f aca="false">G28+I28</f>
        <v>1338648</v>
      </c>
    </row>
    <row r="29" s="28" customFormat="true" ht="38" hidden="false" customHeight="false" outlineLevel="0" collapsed="false">
      <c r="A29" s="36" t="s">
        <v>118</v>
      </c>
      <c r="B29" s="37" t="s">
        <v>107</v>
      </c>
      <c r="C29" s="38" t="s">
        <v>844</v>
      </c>
      <c r="D29" s="39" t="s">
        <v>93</v>
      </c>
      <c r="E29" s="45" t="n">
        <v>35.7</v>
      </c>
      <c r="F29" s="41"/>
      <c r="G29" s="41" t="n">
        <f aca="false">E29*F29</f>
        <v>0</v>
      </c>
      <c r="H29" s="34" t="n">
        <v>1851</v>
      </c>
      <c r="I29" s="41" t="n">
        <f aca="false">E29*H29</f>
        <v>66080.7</v>
      </c>
      <c r="J29" s="41" t="n">
        <f aca="false">G29+I29</f>
        <v>66080.7</v>
      </c>
    </row>
    <row r="30" s="28" customFormat="true" ht="38" hidden="false" customHeight="false" outlineLevel="0" collapsed="false">
      <c r="A30" s="36" t="s">
        <v>120</v>
      </c>
      <c r="B30" s="37" t="s">
        <v>107</v>
      </c>
      <c r="C30" s="38" t="s">
        <v>119</v>
      </c>
      <c r="D30" s="39" t="s">
        <v>93</v>
      </c>
      <c r="E30" s="45" t="n">
        <v>56.1</v>
      </c>
      <c r="F30" s="41"/>
      <c r="G30" s="41" t="n">
        <f aca="false">E30*F30</f>
        <v>0</v>
      </c>
      <c r="H30" s="34" t="n">
        <v>1234</v>
      </c>
      <c r="I30" s="41" t="n">
        <f aca="false">E30*H30</f>
        <v>69227.4</v>
      </c>
      <c r="J30" s="41" t="n">
        <f aca="false">G30+I30</f>
        <v>69227.4</v>
      </c>
    </row>
    <row r="31" s="28" customFormat="true" ht="38" hidden="false" customHeight="false" outlineLevel="0" collapsed="false">
      <c r="A31" s="36" t="s">
        <v>122</v>
      </c>
      <c r="B31" s="37" t="s">
        <v>107</v>
      </c>
      <c r="C31" s="38" t="s">
        <v>121</v>
      </c>
      <c r="D31" s="39" t="s">
        <v>93</v>
      </c>
      <c r="E31" s="43" t="n">
        <v>344.76</v>
      </c>
      <c r="F31" s="41"/>
      <c r="G31" s="41" t="n">
        <f aca="false">E31*F31</f>
        <v>0</v>
      </c>
      <c r="H31" s="34" t="n">
        <v>1234</v>
      </c>
      <c r="I31" s="41" t="n">
        <f aca="false">E31*H31</f>
        <v>425433.84</v>
      </c>
      <c r="J31" s="41" t="n">
        <f aca="false">G31+I31</f>
        <v>425433.84</v>
      </c>
    </row>
    <row r="32" s="28" customFormat="true" ht="38" hidden="false" customHeight="false" outlineLevel="0" collapsed="false">
      <c r="A32" s="36" t="s">
        <v>124</v>
      </c>
      <c r="B32" s="37" t="s">
        <v>107</v>
      </c>
      <c r="C32" s="38" t="s">
        <v>123</v>
      </c>
      <c r="D32" s="39" t="s">
        <v>93</v>
      </c>
      <c r="E32" s="45" t="n">
        <v>520.2</v>
      </c>
      <c r="F32" s="41"/>
      <c r="G32" s="41" t="n">
        <f aca="false">E32*F32</f>
        <v>0</v>
      </c>
      <c r="H32" s="34" t="n">
        <v>772</v>
      </c>
      <c r="I32" s="41" t="n">
        <f aca="false">E32*H32</f>
        <v>401594.4</v>
      </c>
      <c r="J32" s="41" t="n">
        <f aca="false">G32+I32</f>
        <v>401594.4</v>
      </c>
    </row>
    <row r="33" s="28" customFormat="true" ht="38" hidden="false" customHeight="false" outlineLevel="0" collapsed="false">
      <c r="A33" s="36" t="s">
        <v>126</v>
      </c>
      <c r="B33" s="37" t="s">
        <v>107</v>
      </c>
      <c r="C33" s="38" t="s">
        <v>125</v>
      </c>
      <c r="D33" s="39" t="s">
        <v>93</v>
      </c>
      <c r="E33" s="45" t="n">
        <v>81.6</v>
      </c>
      <c r="F33" s="41"/>
      <c r="G33" s="41" t="n">
        <f aca="false">E33*F33</f>
        <v>0</v>
      </c>
      <c r="H33" s="34" t="n">
        <v>772</v>
      </c>
      <c r="I33" s="41" t="n">
        <f aca="false">E33*H33</f>
        <v>62995.2</v>
      </c>
      <c r="J33" s="41" t="n">
        <f aca="false">G33+I33</f>
        <v>62995.2</v>
      </c>
    </row>
    <row r="34" s="28" customFormat="true" ht="38" hidden="false" customHeight="false" outlineLevel="0" collapsed="false">
      <c r="A34" s="36" t="s">
        <v>128</v>
      </c>
      <c r="B34" s="37" t="s">
        <v>107</v>
      </c>
      <c r="C34" s="38" t="s">
        <v>129</v>
      </c>
      <c r="D34" s="39" t="s">
        <v>93</v>
      </c>
      <c r="E34" s="43" t="n">
        <v>1034.28</v>
      </c>
      <c r="F34" s="41"/>
      <c r="G34" s="41" t="n">
        <f aca="false">E34*F34</f>
        <v>0</v>
      </c>
      <c r="H34" s="34" t="n">
        <v>772</v>
      </c>
      <c r="I34" s="41" t="n">
        <f aca="false">E34*H34</f>
        <v>798464.16</v>
      </c>
      <c r="J34" s="41" t="n">
        <f aca="false">G34+I34</f>
        <v>798464.16</v>
      </c>
    </row>
    <row r="35" s="28" customFormat="true" ht="38" hidden="false" customHeight="false" outlineLevel="0" collapsed="false">
      <c r="A35" s="36" t="s">
        <v>130</v>
      </c>
      <c r="B35" s="37" t="s">
        <v>131</v>
      </c>
      <c r="C35" s="38" t="s">
        <v>132</v>
      </c>
      <c r="D35" s="39" t="s">
        <v>93</v>
      </c>
      <c r="E35" s="40" t="n">
        <v>51</v>
      </c>
      <c r="F35" s="41"/>
      <c r="G35" s="41" t="n">
        <f aca="false">E35*F35</f>
        <v>0</v>
      </c>
      <c r="H35" s="34" t="n">
        <v>772</v>
      </c>
      <c r="I35" s="41" t="n">
        <f aca="false">E35*H35</f>
        <v>39372</v>
      </c>
      <c r="J35" s="41" t="n">
        <f aca="false">G35+I35</f>
        <v>39372</v>
      </c>
    </row>
    <row r="36" s="35" customFormat="true" ht="29" hidden="false" customHeight="false" outlineLevel="0" collapsed="false">
      <c r="A36" s="29" t="s">
        <v>133</v>
      </c>
      <c r="B36" s="30" t="s">
        <v>134</v>
      </c>
      <c r="C36" s="31" t="s">
        <v>135</v>
      </c>
      <c r="D36" s="32" t="s">
        <v>87</v>
      </c>
      <c r="E36" s="44" t="n">
        <v>2.1</v>
      </c>
      <c r="F36" s="34"/>
      <c r="G36" s="34" t="n">
        <f aca="false">E36*F36</f>
        <v>0</v>
      </c>
      <c r="H36" s="34" t="n">
        <v>0</v>
      </c>
      <c r="I36" s="34" t="n">
        <f aca="false">E36*H36</f>
        <v>0</v>
      </c>
      <c r="J36" s="34" t="n">
        <f aca="false">G36+I36</f>
        <v>0</v>
      </c>
    </row>
    <row r="37" s="28" customFormat="true" ht="38" hidden="false" customHeight="false" outlineLevel="0" collapsed="false">
      <c r="A37" s="36" t="s">
        <v>136</v>
      </c>
      <c r="B37" s="37" t="s">
        <v>137</v>
      </c>
      <c r="C37" s="38" t="s">
        <v>845</v>
      </c>
      <c r="D37" s="39" t="s">
        <v>93</v>
      </c>
      <c r="E37" s="40" t="n">
        <v>51</v>
      </c>
      <c r="F37" s="41"/>
      <c r="G37" s="41" t="n">
        <f aca="false">E37*F37</f>
        <v>0</v>
      </c>
      <c r="H37" s="34" t="n">
        <v>4628</v>
      </c>
      <c r="I37" s="41" t="n">
        <f aca="false">E37*H37</f>
        <v>236028</v>
      </c>
      <c r="J37" s="41" t="n">
        <f aca="false">G37+I37</f>
        <v>236028</v>
      </c>
    </row>
    <row r="38" s="28" customFormat="true" ht="38" hidden="false" customHeight="false" outlineLevel="0" collapsed="false">
      <c r="A38" s="36" t="s">
        <v>139</v>
      </c>
      <c r="B38" s="37" t="s">
        <v>137</v>
      </c>
      <c r="C38" s="38" t="s">
        <v>846</v>
      </c>
      <c r="D38" s="39" t="s">
        <v>93</v>
      </c>
      <c r="E38" s="45" t="n">
        <v>10.2</v>
      </c>
      <c r="F38" s="41"/>
      <c r="G38" s="41" t="n">
        <f aca="false">E38*F38</f>
        <v>0</v>
      </c>
      <c r="H38" s="34" t="n">
        <v>3085</v>
      </c>
      <c r="I38" s="41" t="n">
        <f aca="false">E38*H38</f>
        <v>31467</v>
      </c>
      <c r="J38" s="41" t="n">
        <f aca="false">G38+I38</f>
        <v>31467</v>
      </c>
    </row>
    <row r="39" s="28" customFormat="true" ht="38" hidden="false" customHeight="false" outlineLevel="0" collapsed="false">
      <c r="A39" s="36" t="s">
        <v>143</v>
      </c>
      <c r="B39" s="37" t="s">
        <v>137</v>
      </c>
      <c r="C39" s="38" t="s">
        <v>138</v>
      </c>
      <c r="D39" s="39" t="s">
        <v>93</v>
      </c>
      <c r="E39" s="40" t="n">
        <v>102</v>
      </c>
      <c r="F39" s="41"/>
      <c r="G39" s="41" t="n">
        <f aca="false">E39*F39</f>
        <v>0</v>
      </c>
      <c r="H39" s="34" t="n">
        <v>1851</v>
      </c>
      <c r="I39" s="41" t="n">
        <f aca="false">E39*H39</f>
        <v>188802</v>
      </c>
      <c r="J39" s="41" t="n">
        <f aca="false">G39+I39</f>
        <v>188802</v>
      </c>
    </row>
    <row r="40" s="28" customFormat="true" ht="38" hidden="false" customHeight="false" outlineLevel="0" collapsed="false">
      <c r="A40" s="36" t="s">
        <v>477</v>
      </c>
      <c r="B40" s="37" t="s">
        <v>140</v>
      </c>
      <c r="C40" s="38" t="s">
        <v>141</v>
      </c>
      <c r="D40" s="39" t="s">
        <v>93</v>
      </c>
      <c r="E40" s="45" t="n">
        <v>51.5</v>
      </c>
      <c r="F40" s="41"/>
      <c r="G40" s="41" t="n">
        <f aca="false">E40*F40</f>
        <v>0</v>
      </c>
      <c r="H40" s="34" t="n">
        <v>772</v>
      </c>
      <c r="I40" s="41" t="n">
        <f aca="false">E40*H40</f>
        <v>39758</v>
      </c>
      <c r="J40" s="41" t="n">
        <f aca="false">G40+I40</f>
        <v>39758</v>
      </c>
    </row>
    <row r="41" s="28" customFormat="true" ht="13.8" hidden="false" customHeight="false" outlineLevel="0" collapsed="false">
      <c r="A41" s="25" t="s">
        <v>142</v>
      </c>
      <c r="B41" s="26"/>
      <c r="C41" s="26"/>
      <c r="D41" s="26"/>
      <c r="E41" s="27"/>
      <c r="F41" s="41"/>
      <c r="G41" s="41" t="n">
        <f aca="false">E41*F41</f>
        <v>0</v>
      </c>
      <c r="H41" s="34" t="n">
        <v>0</v>
      </c>
      <c r="I41" s="41" t="n">
        <f aca="false">E41*H41</f>
        <v>0</v>
      </c>
      <c r="J41" s="41" t="n">
        <f aca="false">G41+I41</f>
        <v>0</v>
      </c>
    </row>
    <row r="42" s="35" customFormat="true" ht="20" hidden="false" customHeight="false" outlineLevel="0" collapsed="false">
      <c r="A42" s="29" t="s">
        <v>150</v>
      </c>
      <c r="B42" s="30" t="s">
        <v>144</v>
      </c>
      <c r="C42" s="31" t="s">
        <v>145</v>
      </c>
      <c r="D42" s="32" t="s">
        <v>74</v>
      </c>
      <c r="E42" s="42" t="n">
        <v>0.02</v>
      </c>
      <c r="F42" s="34"/>
      <c r="G42" s="34" t="n">
        <f aca="false">E42*F42</f>
        <v>0</v>
      </c>
      <c r="H42" s="34" t="n">
        <v>0</v>
      </c>
      <c r="I42" s="34" t="n">
        <f aca="false">E42*H42</f>
        <v>0</v>
      </c>
      <c r="J42" s="34" t="n">
        <f aca="false">G42+I42</f>
        <v>0</v>
      </c>
    </row>
    <row r="43" s="28" customFormat="true" ht="38" hidden="false" customHeight="false" outlineLevel="0" collapsed="false">
      <c r="A43" s="36" t="s">
        <v>847</v>
      </c>
      <c r="B43" s="37" t="s">
        <v>469</v>
      </c>
      <c r="C43" s="38" t="s">
        <v>148</v>
      </c>
      <c r="D43" s="39" t="s">
        <v>77</v>
      </c>
      <c r="E43" s="40" t="n">
        <v>2</v>
      </c>
      <c r="F43" s="41"/>
      <c r="G43" s="41" t="n">
        <f aca="false">E43*F43</f>
        <v>0</v>
      </c>
      <c r="H43" s="34" t="n">
        <v>7714</v>
      </c>
      <c r="I43" s="41" t="n">
        <f aca="false">E43*H43</f>
        <v>15428</v>
      </c>
      <c r="J43" s="41" t="n">
        <f aca="false">G43+I43</f>
        <v>15428</v>
      </c>
    </row>
    <row r="44" s="28" customFormat="true" ht="13.8" hidden="false" customHeight="false" outlineLevel="0" collapsed="false">
      <c r="A44" s="25" t="s">
        <v>149</v>
      </c>
      <c r="B44" s="26"/>
      <c r="C44" s="26"/>
      <c r="D44" s="26"/>
      <c r="E44" s="27"/>
      <c r="F44" s="41"/>
      <c r="G44" s="41" t="n">
        <f aca="false">E44*F44</f>
        <v>0</v>
      </c>
      <c r="H44" s="34" t="n">
        <v>0</v>
      </c>
      <c r="I44" s="41" t="n">
        <f aca="false">E44*H44</f>
        <v>0</v>
      </c>
      <c r="J44" s="41" t="n">
        <f aca="false">G44+I44</f>
        <v>0</v>
      </c>
    </row>
    <row r="45" s="35" customFormat="true" ht="20" hidden="false" customHeight="false" outlineLevel="0" collapsed="false">
      <c r="A45" s="29" t="s">
        <v>157</v>
      </c>
      <c r="B45" s="30" t="s">
        <v>151</v>
      </c>
      <c r="C45" s="31" t="s">
        <v>152</v>
      </c>
      <c r="D45" s="32" t="s">
        <v>153</v>
      </c>
      <c r="E45" s="33" t="n">
        <v>10</v>
      </c>
      <c r="F45" s="34"/>
      <c r="G45" s="34" t="n">
        <f aca="false">E45*F45</f>
        <v>0</v>
      </c>
      <c r="H45" s="34" t="n">
        <v>0</v>
      </c>
      <c r="I45" s="34" t="n">
        <f aca="false">E45*H45</f>
        <v>0</v>
      </c>
      <c r="J45" s="34" t="n">
        <f aca="false">G45+I45</f>
        <v>0</v>
      </c>
    </row>
    <row r="46" s="28" customFormat="true" ht="38" hidden="false" customHeight="false" outlineLevel="0" collapsed="false">
      <c r="A46" s="36" t="s">
        <v>160</v>
      </c>
      <c r="B46" s="37" t="s">
        <v>155</v>
      </c>
      <c r="C46" s="38" t="s">
        <v>156</v>
      </c>
      <c r="D46" s="39" t="s">
        <v>77</v>
      </c>
      <c r="E46" s="40" t="n">
        <v>5</v>
      </c>
      <c r="F46" s="41"/>
      <c r="G46" s="41" t="n">
        <f aca="false">E46*F46</f>
        <v>0</v>
      </c>
      <c r="H46" s="34" t="n">
        <v>1543</v>
      </c>
      <c r="I46" s="41" t="n">
        <f aca="false">E46*H46</f>
        <v>7715</v>
      </c>
      <c r="J46" s="41" t="n">
        <f aca="false">G46+I46</f>
        <v>7715</v>
      </c>
    </row>
    <row r="47" s="28" customFormat="true" ht="38" hidden="false" customHeight="false" outlineLevel="0" collapsed="false">
      <c r="A47" s="36" t="s">
        <v>163</v>
      </c>
      <c r="B47" s="37" t="s">
        <v>158</v>
      </c>
      <c r="C47" s="38" t="s">
        <v>159</v>
      </c>
      <c r="D47" s="39" t="s">
        <v>77</v>
      </c>
      <c r="E47" s="40" t="n">
        <v>5</v>
      </c>
      <c r="F47" s="41"/>
      <c r="G47" s="41" t="n">
        <f aca="false">E47*F47</f>
        <v>0</v>
      </c>
      <c r="H47" s="34" t="n">
        <v>1543</v>
      </c>
      <c r="I47" s="41" t="n">
        <f aca="false">E47*H47</f>
        <v>7715</v>
      </c>
      <c r="J47" s="41" t="n">
        <f aca="false">G47+I47</f>
        <v>7715</v>
      </c>
    </row>
    <row r="48" s="28" customFormat="true" ht="38" hidden="false" customHeight="false" outlineLevel="0" collapsed="false">
      <c r="A48" s="36" t="s">
        <v>167</v>
      </c>
      <c r="B48" s="37" t="s">
        <v>621</v>
      </c>
      <c r="C48" s="38" t="s">
        <v>162</v>
      </c>
      <c r="D48" s="39" t="s">
        <v>77</v>
      </c>
      <c r="E48" s="40" t="n">
        <v>2</v>
      </c>
      <c r="F48" s="41"/>
      <c r="G48" s="41" t="n">
        <f aca="false">E48*F48</f>
        <v>0</v>
      </c>
      <c r="H48" s="34" t="n">
        <v>15427</v>
      </c>
      <c r="I48" s="41" t="n">
        <f aca="false">E48*H48</f>
        <v>30854</v>
      </c>
      <c r="J48" s="41" t="n">
        <f aca="false">G48+I48</f>
        <v>30854</v>
      </c>
    </row>
    <row r="49" s="35" customFormat="true" ht="20" hidden="false" customHeight="false" outlineLevel="0" collapsed="false">
      <c r="A49" s="29" t="s">
        <v>171</v>
      </c>
      <c r="B49" s="30" t="s">
        <v>164</v>
      </c>
      <c r="C49" s="31" t="s">
        <v>165</v>
      </c>
      <c r="D49" s="32" t="s">
        <v>166</v>
      </c>
      <c r="E49" s="42" t="n">
        <v>0.24</v>
      </c>
      <c r="F49" s="34"/>
      <c r="G49" s="34" t="n">
        <f aca="false">E49*F49</f>
        <v>0</v>
      </c>
      <c r="H49" s="34" t="n">
        <v>0</v>
      </c>
      <c r="I49" s="34" t="n">
        <f aca="false">E49*H49</f>
        <v>0</v>
      </c>
      <c r="J49" s="34" t="n">
        <f aca="false">G49+I49</f>
        <v>0</v>
      </c>
    </row>
    <row r="50" s="28" customFormat="true" ht="38" hidden="false" customHeight="false" outlineLevel="0" collapsed="false">
      <c r="A50" s="36" t="s">
        <v>482</v>
      </c>
      <c r="B50" s="37" t="s">
        <v>168</v>
      </c>
      <c r="C50" s="38" t="s">
        <v>169</v>
      </c>
      <c r="D50" s="39" t="s">
        <v>77</v>
      </c>
      <c r="E50" s="40" t="n">
        <v>5</v>
      </c>
      <c r="F50" s="41"/>
      <c r="G50" s="41" t="n">
        <f aca="false">E50*F50</f>
        <v>0</v>
      </c>
      <c r="H50" s="34" t="n">
        <v>7714</v>
      </c>
      <c r="I50" s="41" t="n">
        <f aca="false">E50*H50</f>
        <v>38570</v>
      </c>
      <c r="J50" s="41" t="n">
        <f aca="false">G50+I50</f>
        <v>38570</v>
      </c>
    </row>
    <row r="51" s="28" customFormat="true" ht="13.8" hidden="false" customHeight="false" outlineLevel="0" collapsed="false">
      <c r="A51" s="25" t="s">
        <v>170</v>
      </c>
      <c r="B51" s="26"/>
      <c r="C51" s="26"/>
      <c r="D51" s="26"/>
      <c r="E51" s="27"/>
      <c r="F51" s="41"/>
      <c r="G51" s="41" t="n">
        <f aca="false">E51*F51</f>
        <v>0</v>
      </c>
      <c r="H51" s="34" t="n">
        <v>0</v>
      </c>
      <c r="I51" s="41" t="n">
        <f aca="false">E51*H51</f>
        <v>0</v>
      </c>
      <c r="J51" s="41" t="n">
        <f aca="false">G51+I51</f>
        <v>0</v>
      </c>
    </row>
    <row r="52" s="35" customFormat="true" ht="13.8" hidden="false" customHeight="false" outlineLevel="0" collapsed="false">
      <c r="A52" s="29" t="s">
        <v>177</v>
      </c>
      <c r="B52" s="30" t="s">
        <v>193</v>
      </c>
      <c r="C52" s="31" t="s">
        <v>194</v>
      </c>
      <c r="D52" s="32" t="s">
        <v>59</v>
      </c>
      <c r="E52" s="33" t="n">
        <v>3</v>
      </c>
      <c r="F52" s="34"/>
      <c r="G52" s="34" t="n">
        <f aca="false">E52*F52</f>
        <v>0</v>
      </c>
      <c r="H52" s="34" t="n">
        <v>0</v>
      </c>
      <c r="I52" s="34" t="n">
        <f aca="false">E52*H52</f>
        <v>0</v>
      </c>
      <c r="J52" s="34" t="n">
        <f aca="false">G52+I52</f>
        <v>0</v>
      </c>
    </row>
    <row r="53" s="28" customFormat="true" ht="20" hidden="false" customHeight="false" outlineLevel="0" collapsed="false">
      <c r="A53" s="39" t="s">
        <v>178</v>
      </c>
      <c r="B53" s="37" t="s">
        <v>196</v>
      </c>
      <c r="C53" s="38" t="s">
        <v>197</v>
      </c>
      <c r="D53" s="39" t="s">
        <v>77</v>
      </c>
      <c r="E53" s="40" t="n">
        <v>3</v>
      </c>
      <c r="F53" s="41"/>
      <c r="G53" s="41" t="n">
        <f aca="false">E53*F53</f>
        <v>0</v>
      </c>
      <c r="H53" s="34" t="n">
        <v>4628</v>
      </c>
      <c r="I53" s="41" t="n">
        <f aca="false">E53*H53</f>
        <v>13884</v>
      </c>
      <c r="J53" s="41" t="n">
        <f aca="false">G53+I53</f>
        <v>13884</v>
      </c>
    </row>
    <row r="54" s="35" customFormat="true" ht="29" hidden="false" customHeight="false" outlineLevel="0" collapsed="false">
      <c r="A54" s="29" t="s">
        <v>180</v>
      </c>
      <c r="B54" s="30" t="s">
        <v>604</v>
      </c>
      <c r="C54" s="31" t="s">
        <v>605</v>
      </c>
      <c r="D54" s="32" t="s">
        <v>59</v>
      </c>
      <c r="E54" s="33" t="n">
        <v>93</v>
      </c>
      <c r="F54" s="34"/>
      <c r="G54" s="34" t="n">
        <f aca="false">E54*F54</f>
        <v>0</v>
      </c>
      <c r="H54" s="34" t="n">
        <v>0</v>
      </c>
      <c r="I54" s="34" t="n">
        <f aca="false">E54*H54</f>
        <v>0</v>
      </c>
      <c r="J54" s="34" t="n">
        <f aca="false">G54+I54</f>
        <v>0</v>
      </c>
    </row>
    <row r="55" s="28" customFormat="true" ht="29" hidden="false" customHeight="false" outlineLevel="0" collapsed="false">
      <c r="A55" s="39" t="s">
        <v>181</v>
      </c>
      <c r="B55" s="37" t="s">
        <v>175</v>
      </c>
      <c r="C55" s="38" t="s">
        <v>176</v>
      </c>
      <c r="D55" s="39" t="s">
        <v>77</v>
      </c>
      <c r="E55" s="40" t="n">
        <v>3</v>
      </c>
      <c r="F55" s="41"/>
      <c r="G55" s="41" t="n">
        <f aca="false">E55*F55</f>
        <v>0</v>
      </c>
      <c r="H55" s="34" t="n">
        <v>3085</v>
      </c>
      <c r="I55" s="41" t="n">
        <f aca="false">E55*H55</f>
        <v>9255</v>
      </c>
      <c r="J55" s="41" t="n">
        <f aca="false">G55+I55</f>
        <v>9255</v>
      </c>
    </row>
    <row r="56" s="28" customFormat="true" ht="29" hidden="false" customHeight="false" outlineLevel="0" collapsed="false">
      <c r="A56" s="39" t="s">
        <v>184</v>
      </c>
      <c r="B56" s="37" t="s">
        <v>175</v>
      </c>
      <c r="C56" s="38" t="s">
        <v>179</v>
      </c>
      <c r="D56" s="39" t="s">
        <v>77</v>
      </c>
      <c r="E56" s="40" t="n">
        <v>90</v>
      </c>
      <c r="F56" s="41"/>
      <c r="G56" s="41" t="n">
        <f aca="false">E56*F56</f>
        <v>0</v>
      </c>
      <c r="H56" s="34" t="n">
        <v>3085</v>
      </c>
      <c r="I56" s="41" t="n">
        <f aca="false">E56*H56</f>
        <v>277650</v>
      </c>
      <c r="J56" s="41" t="n">
        <f aca="false">G56+I56</f>
        <v>277650</v>
      </c>
    </row>
    <row r="57" s="35" customFormat="true" ht="29" hidden="false" customHeight="false" outlineLevel="0" collapsed="false">
      <c r="A57" s="29" t="s">
        <v>186</v>
      </c>
      <c r="B57" s="30" t="s">
        <v>736</v>
      </c>
      <c r="C57" s="31" t="s">
        <v>737</v>
      </c>
      <c r="D57" s="32" t="s">
        <v>609</v>
      </c>
      <c r="E57" s="33" t="n">
        <v>1</v>
      </c>
      <c r="F57" s="34"/>
      <c r="G57" s="34" t="n">
        <f aca="false">E57*F57</f>
        <v>0</v>
      </c>
      <c r="H57" s="34" t="n">
        <v>0</v>
      </c>
      <c r="I57" s="34" t="n">
        <f aca="false">E57*H57</f>
        <v>0</v>
      </c>
      <c r="J57" s="34" t="n">
        <f aca="false">G57+I57</f>
        <v>0</v>
      </c>
    </row>
    <row r="58" s="28" customFormat="true" ht="20" hidden="false" customHeight="false" outlineLevel="0" collapsed="false">
      <c r="A58" s="39" t="s">
        <v>848</v>
      </c>
      <c r="B58" s="37" t="s">
        <v>849</v>
      </c>
      <c r="C58" s="38" t="s">
        <v>739</v>
      </c>
      <c r="D58" s="39" t="s">
        <v>77</v>
      </c>
      <c r="E58" s="40" t="n">
        <v>1</v>
      </c>
      <c r="F58" s="41"/>
      <c r="G58" s="41" t="n">
        <f aca="false">E58*F58</f>
        <v>0</v>
      </c>
      <c r="H58" s="34" t="n">
        <v>3085</v>
      </c>
      <c r="I58" s="41" t="n">
        <f aca="false">E58*H58</f>
        <v>3085</v>
      </c>
      <c r="J58" s="41" t="n">
        <f aca="false">G58+I58</f>
        <v>3085</v>
      </c>
    </row>
    <row r="59" s="35" customFormat="true" ht="20" hidden="false" customHeight="false" outlineLevel="0" collapsed="false">
      <c r="A59" s="29" t="s">
        <v>192</v>
      </c>
      <c r="B59" s="30" t="s">
        <v>67</v>
      </c>
      <c r="C59" s="31" t="s">
        <v>68</v>
      </c>
      <c r="D59" s="32" t="s">
        <v>59</v>
      </c>
      <c r="E59" s="33" t="n">
        <v>7</v>
      </c>
      <c r="F59" s="34"/>
      <c r="G59" s="34" t="n">
        <f aca="false">E59*F59</f>
        <v>0</v>
      </c>
      <c r="H59" s="34" t="n">
        <v>0</v>
      </c>
      <c r="I59" s="34" t="n">
        <f aca="false">E59*H59</f>
        <v>0</v>
      </c>
      <c r="J59" s="34" t="n">
        <f aca="false">G59+I59</f>
        <v>0</v>
      </c>
    </row>
    <row r="60" s="28" customFormat="true" ht="20" hidden="false" customHeight="false" outlineLevel="0" collapsed="false">
      <c r="A60" s="39" t="s">
        <v>195</v>
      </c>
      <c r="B60" s="37" t="s">
        <v>850</v>
      </c>
      <c r="C60" s="38" t="s">
        <v>183</v>
      </c>
      <c r="D60" s="39" t="s">
        <v>77</v>
      </c>
      <c r="E60" s="40" t="n">
        <v>2</v>
      </c>
      <c r="F60" s="41"/>
      <c r="G60" s="41" t="n">
        <f aca="false">E60*F60</f>
        <v>0</v>
      </c>
      <c r="H60" s="34" t="n">
        <v>30850</v>
      </c>
      <c r="I60" s="41" t="n">
        <f aca="false">E60*H60</f>
        <v>61700</v>
      </c>
      <c r="J60" s="41" t="n">
        <f aca="false">G60+I60</f>
        <v>61700</v>
      </c>
    </row>
    <row r="61" s="28" customFormat="true" ht="20" hidden="false" customHeight="false" outlineLevel="0" collapsed="false">
      <c r="A61" s="39" t="s">
        <v>851</v>
      </c>
      <c r="B61" s="37" t="s">
        <v>850</v>
      </c>
      <c r="C61" s="38" t="s">
        <v>185</v>
      </c>
      <c r="D61" s="39" t="s">
        <v>77</v>
      </c>
      <c r="E61" s="40" t="n">
        <v>5</v>
      </c>
      <c r="F61" s="41"/>
      <c r="G61" s="41" t="n">
        <f aca="false">E61*F61</f>
        <v>0</v>
      </c>
      <c r="H61" s="34" t="n">
        <v>30850</v>
      </c>
      <c r="I61" s="41" t="n">
        <f aca="false">E61*H61</f>
        <v>154250</v>
      </c>
      <c r="J61" s="41" t="n">
        <f aca="false">G61+I61</f>
        <v>154250</v>
      </c>
    </row>
    <row r="62" s="35" customFormat="true" ht="27.75" hidden="false" customHeight="true" outlineLevel="0" collapsed="false">
      <c r="A62" s="29" t="s">
        <v>199</v>
      </c>
      <c r="B62" s="30" t="s">
        <v>187</v>
      </c>
      <c r="C62" s="31" t="s">
        <v>188</v>
      </c>
      <c r="D62" s="32" t="s">
        <v>59</v>
      </c>
      <c r="E62" s="33" t="n">
        <v>140</v>
      </c>
      <c r="F62" s="34"/>
      <c r="G62" s="34" t="n">
        <f aca="false">E62*F62</f>
        <v>0</v>
      </c>
      <c r="H62" s="34" t="n">
        <v>0</v>
      </c>
      <c r="I62" s="34" t="n">
        <f aca="false">E62*H62</f>
        <v>0</v>
      </c>
      <c r="J62" s="34" t="n">
        <f aca="false">G62+I62</f>
        <v>0</v>
      </c>
    </row>
    <row r="63" s="28" customFormat="true" ht="38" hidden="false" customHeight="false" outlineLevel="0" collapsed="false">
      <c r="A63" s="36" t="s">
        <v>203</v>
      </c>
      <c r="B63" s="37" t="s">
        <v>190</v>
      </c>
      <c r="C63" s="38" t="s">
        <v>191</v>
      </c>
      <c r="D63" s="39" t="s">
        <v>77</v>
      </c>
      <c r="E63" s="40" t="n">
        <v>140</v>
      </c>
      <c r="F63" s="41"/>
      <c r="G63" s="41" t="n">
        <f aca="false">E63*F63</f>
        <v>0</v>
      </c>
      <c r="H63" s="34" t="n">
        <v>7714</v>
      </c>
      <c r="I63" s="41" t="n">
        <f aca="false">E63*H63</f>
        <v>1079960</v>
      </c>
      <c r="J63" s="41" t="n">
        <f aca="false">G63+I63</f>
        <v>1079960</v>
      </c>
    </row>
    <row r="64" s="28" customFormat="true" ht="13.8" hidden="false" customHeight="false" outlineLevel="0" collapsed="false">
      <c r="A64" s="25" t="s">
        <v>551</v>
      </c>
      <c r="B64" s="26"/>
      <c r="C64" s="26"/>
      <c r="D64" s="26"/>
      <c r="E64" s="27"/>
      <c r="F64" s="41"/>
      <c r="G64" s="41" t="n">
        <f aca="false">E64*F64</f>
        <v>0</v>
      </c>
      <c r="H64" s="34" t="n">
        <v>0</v>
      </c>
      <c r="I64" s="41" t="n">
        <f aca="false">E64*H64</f>
        <v>0</v>
      </c>
      <c r="J64" s="41" t="n">
        <f aca="false">G64+I64</f>
        <v>0</v>
      </c>
    </row>
    <row r="65" s="35" customFormat="true" ht="20" hidden="false" customHeight="false" outlineLevel="0" collapsed="false">
      <c r="A65" s="29" t="s">
        <v>209</v>
      </c>
      <c r="B65" s="30" t="s">
        <v>200</v>
      </c>
      <c r="C65" s="31" t="s">
        <v>201</v>
      </c>
      <c r="D65" s="32" t="s">
        <v>202</v>
      </c>
      <c r="E65" s="47" t="n">
        <v>0.3125</v>
      </c>
      <c r="F65" s="34"/>
      <c r="G65" s="34" t="n">
        <f aca="false">E65*F65</f>
        <v>0</v>
      </c>
      <c r="H65" s="34" t="n">
        <v>771375</v>
      </c>
      <c r="I65" s="34" t="n">
        <f aca="false">E65*H65</f>
        <v>241054.6875</v>
      </c>
      <c r="J65" s="34" t="n">
        <f aca="false">G65+I65</f>
        <v>241054.6875</v>
      </c>
    </row>
    <row r="66" s="35" customFormat="true" ht="20" hidden="false" customHeight="false" outlineLevel="0" collapsed="false">
      <c r="A66" s="29" t="s">
        <v>212</v>
      </c>
      <c r="B66" s="30" t="s">
        <v>204</v>
      </c>
      <c r="C66" s="31" t="s">
        <v>205</v>
      </c>
      <c r="D66" s="32" t="s">
        <v>202</v>
      </c>
      <c r="E66" s="47" t="n">
        <v>0.3125</v>
      </c>
      <c r="F66" s="34"/>
      <c r="G66" s="34" t="n">
        <f aca="false">E66*F66</f>
        <v>0</v>
      </c>
      <c r="H66" s="34" t="n">
        <v>771375</v>
      </c>
      <c r="I66" s="34" t="n">
        <f aca="false">E66*H66</f>
        <v>241054.6875</v>
      </c>
      <c r="J66" s="34" t="n">
        <f aca="false">G66+I66</f>
        <v>241054.6875</v>
      </c>
    </row>
    <row r="67" s="35" customFormat="true" ht="20" hidden="false" customHeight="false" outlineLevel="0" collapsed="false">
      <c r="A67" s="29" t="s">
        <v>215</v>
      </c>
      <c r="B67" s="30" t="s">
        <v>207</v>
      </c>
      <c r="C67" s="31" t="s">
        <v>208</v>
      </c>
      <c r="D67" s="32" t="s">
        <v>87</v>
      </c>
      <c r="E67" s="42" t="n">
        <v>1.25</v>
      </c>
      <c r="F67" s="34"/>
      <c r="G67" s="34" t="n">
        <f aca="false">E67*F67</f>
        <v>0</v>
      </c>
      <c r="H67" s="34" t="n">
        <v>0</v>
      </c>
      <c r="I67" s="34" t="n">
        <f aca="false">E67*H67</f>
        <v>0</v>
      </c>
      <c r="J67" s="34" t="n">
        <f aca="false">G67+I67</f>
        <v>0</v>
      </c>
    </row>
    <row r="68" s="35" customFormat="true" ht="20" hidden="false" customHeight="false" outlineLevel="0" collapsed="false">
      <c r="A68" s="29" t="s">
        <v>218</v>
      </c>
      <c r="B68" s="30" t="s">
        <v>210</v>
      </c>
      <c r="C68" s="31" t="s">
        <v>211</v>
      </c>
      <c r="D68" s="32" t="s">
        <v>87</v>
      </c>
      <c r="E68" s="42" t="n">
        <v>16.75</v>
      </c>
      <c r="F68" s="34"/>
      <c r="G68" s="34" t="n">
        <f aca="false">E68*F68</f>
        <v>0</v>
      </c>
      <c r="H68" s="34" t="n">
        <v>0</v>
      </c>
      <c r="I68" s="34" t="n">
        <f aca="false">E68*H68</f>
        <v>0</v>
      </c>
      <c r="J68" s="34" t="n">
        <f aca="false">G68+I68</f>
        <v>0</v>
      </c>
    </row>
    <row r="69" s="28" customFormat="true" ht="38" hidden="false" customHeight="false" outlineLevel="0" collapsed="false">
      <c r="A69" s="36" t="s">
        <v>222</v>
      </c>
      <c r="B69" s="37" t="s">
        <v>213</v>
      </c>
      <c r="C69" s="38" t="s">
        <v>214</v>
      </c>
      <c r="D69" s="39" t="s">
        <v>93</v>
      </c>
      <c r="E69" s="40" t="n">
        <v>1800</v>
      </c>
      <c r="F69" s="41"/>
      <c r="G69" s="41" t="n">
        <f aca="false">E69*F69</f>
        <v>0</v>
      </c>
      <c r="H69" s="34" t="n">
        <v>772</v>
      </c>
      <c r="I69" s="41" t="n">
        <f aca="false">E69*H69</f>
        <v>1389600</v>
      </c>
      <c r="J69" s="41" t="n">
        <f aca="false">G69+I69</f>
        <v>1389600</v>
      </c>
    </row>
    <row r="70" s="35" customFormat="true" ht="20" hidden="false" customHeight="false" outlineLevel="0" collapsed="false">
      <c r="A70" s="29" t="s">
        <v>226</v>
      </c>
      <c r="B70" s="30" t="s">
        <v>479</v>
      </c>
      <c r="C70" s="31" t="s">
        <v>480</v>
      </c>
      <c r="D70" s="32" t="s">
        <v>481</v>
      </c>
      <c r="E70" s="33" t="n">
        <v>5</v>
      </c>
      <c r="F70" s="34"/>
      <c r="G70" s="34" t="n">
        <f aca="false">E70*F70</f>
        <v>0</v>
      </c>
      <c r="H70" s="34" t="n">
        <v>0</v>
      </c>
      <c r="I70" s="34" t="n">
        <f aca="false">E70*H70</f>
        <v>0</v>
      </c>
      <c r="J70" s="34" t="n">
        <f aca="false">G70+I70</f>
        <v>0</v>
      </c>
    </row>
    <row r="71" s="28" customFormat="true" ht="38" hidden="false" customHeight="false" outlineLevel="0" collapsed="false">
      <c r="A71" s="36" t="s">
        <v>229</v>
      </c>
      <c r="B71" s="37" t="s">
        <v>617</v>
      </c>
      <c r="C71" s="38" t="s">
        <v>618</v>
      </c>
      <c r="D71" s="39" t="s">
        <v>77</v>
      </c>
      <c r="E71" s="40" t="n">
        <v>50</v>
      </c>
      <c r="F71" s="41"/>
      <c r="G71" s="41" t="n">
        <f aca="false">E71*F71</f>
        <v>0</v>
      </c>
      <c r="H71" s="34" t="n">
        <v>3085</v>
      </c>
      <c r="I71" s="41" t="n">
        <f aca="false">E71*H71</f>
        <v>154250</v>
      </c>
      <c r="J71" s="41" t="n">
        <f aca="false">G71+I71</f>
        <v>154250</v>
      </c>
    </row>
    <row r="72" s="28" customFormat="true" ht="38" hidden="false" customHeight="false" outlineLevel="0" collapsed="false">
      <c r="A72" s="36" t="s">
        <v>232</v>
      </c>
      <c r="B72" s="37" t="s">
        <v>216</v>
      </c>
      <c r="C72" s="38" t="s">
        <v>217</v>
      </c>
      <c r="D72" s="39" t="s">
        <v>77</v>
      </c>
      <c r="E72" s="40" t="n">
        <v>2100</v>
      </c>
      <c r="F72" s="41"/>
      <c r="G72" s="41" t="n">
        <f aca="false">E72*F72</f>
        <v>0</v>
      </c>
      <c r="H72" s="34" t="n">
        <v>155</v>
      </c>
      <c r="I72" s="41" t="n">
        <f aca="false">E72*H72</f>
        <v>325500</v>
      </c>
      <c r="J72" s="41" t="n">
        <f aca="false">G72+I72</f>
        <v>325500</v>
      </c>
    </row>
    <row r="73" s="28" customFormat="true" ht="38" hidden="false" customHeight="false" outlineLevel="0" collapsed="false">
      <c r="A73" s="36" t="s">
        <v>234</v>
      </c>
      <c r="B73" s="37" t="s">
        <v>486</v>
      </c>
      <c r="C73" s="38" t="s">
        <v>487</v>
      </c>
      <c r="D73" s="39" t="s">
        <v>77</v>
      </c>
      <c r="E73" s="40" t="n">
        <v>2100</v>
      </c>
      <c r="F73" s="41"/>
      <c r="G73" s="41" t="n">
        <f aca="false">E73*F73</f>
        <v>0</v>
      </c>
      <c r="H73" s="34" t="n">
        <v>309</v>
      </c>
      <c r="I73" s="41" t="n">
        <f aca="false">E73*H73</f>
        <v>648900</v>
      </c>
      <c r="J73" s="41" t="n">
        <f aca="false">G73+I73</f>
        <v>648900</v>
      </c>
    </row>
    <row r="74" s="28" customFormat="true" ht="38" hidden="false" customHeight="false" outlineLevel="0" collapsed="false">
      <c r="A74" s="36" t="s">
        <v>236</v>
      </c>
      <c r="B74" s="37" t="s">
        <v>219</v>
      </c>
      <c r="C74" s="38" t="s">
        <v>220</v>
      </c>
      <c r="D74" s="39" t="s">
        <v>77</v>
      </c>
      <c r="E74" s="40" t="n">
        <v>20</v>
      </c>
      <c r="F74" s="41"/>
      <c r="G74" s="41" t="n">
        <f aca="false">E74*F74</f>
        <v>0</v>
      </c>
      <c r="H74" s="34" t="n">
        <v>1543</v>
      </c>
      <c r="I74" s="41" t="n">
        <f aca="false">E74*H74</f>
        <v>30860</v>
      </c>
      <c r="J74" s="41" t="n">
        <f aca="false">G74+I74</f>
        <v>30860</v>
      </c>
    </row>
    <row r="75" s="28" customFormat="true" ht="38" hidden="false" customHeight="false" outlineLevel="0" collapsed="false">
      <c r="A75" s="36" t="s">
        <v>239</v>
      </c>
      <c r="B75" s="37" t="s">
        <v>852</v>
      </c>
      <c r="C75" s="38" t="s">
        <v>853</v>
      </c>
      <c r="D75" s="39" t="s">
        <v>560</v>
      </c>
      <c r="E75" s="40" t="n">
        <v>1</v>
      </c>
      <c r="F75" s="41"/>
      <c r="G75" s="41" t="n">
        <f aca="false">E75*F75</f>
        <v>0</v>
      </c>
      <c r="H75" s="34" t="n">
        <v>4628</v>
      </c>
      <c r="I75" s="41" t="n">
        <f aca="false">E75*H75</f>
        <v>4628</v>
      </c>
      <c r="J75" s="41" t="n">
        <f aca="false">G75+I75</f>
        <v>4628</v>
      </c>
    </row>
    <row r="76" s="28" customFormat="true" ht="38" hidden="false" customHeight="false" outlineLevel="0" collapsed="false">
      <c r="A76" s="36" t="s">
        <v>242</v>
      </c>
      <c r="B76" s="37" t="s">
        <v>558</v>
      </c>
      <c r="C76" s="38" t="s">
        <v>854</v>
      </c>
      <c r="D76" s="39" t="s">
        <v>77</v>
      </c>
      <c r="E76" s="40" t="n">
        <v>1</v>
      </c>
      <c r="F76" s="41"/>
      <c r="G76" s="41" t="n">
        <f aca="false">E76*F76</f>
        <v>0</v>
      </c>
      <c r="H76" s="34" t="n">
        <v>4628</v>
      </c>
      <c r="I76" s="41" t="n">
        <f aca="false">E76*H76</f>
        <v>4628</v>
      </c>
      <c r="J76" s="41" t="n">
        <f aca="false">G76+I76</f>
        <v>4628</v>
      </c>
    </row>
    <row r="77" s="28" customFormat="true" ht="13.8" hidden="false" customHeight="false" outlineLevel="0" collapsed="false">
      <c r="A77" s="25" t="s">
        <v>221</v>
      </c>
      <c r="B77" s="26"/>
      <c r="C77" s="26"/>
      <c r="D77" s="26"/>
      <c r="E77" s="27"/>
      <c r="F77" s="41"/>
      <c r="G77" s="41" t="n">
        <f aca="false">E77*F77</f>
        <v>0</v>
      </c>
      <c r="H77" s="34" t="n">
        <v>0</v>
      </c>
      <c r="I77" s="41" t="n">
        <f aca="false">E77*H77</f>
        <v>0</v>
      </c>
      <c r="J77" s="41" t="n">
        <f aca="false">G77+I77</f>
        <v>0</v>
      </c>
    </row>
    <row r="78" s="35" customFormat="true" ht="20" hidden="false" customHeight="false" outlineLevel="0" collapsed="false">
      <c r="A78" s="29" t="s">
        <v>245</v>
      </c>
      <c r="B78" s="30" t="s">
        <v>223</v>
      </c>
      <c r="C78" s="31" t="s">
        <v>224</v>
      </c>
      <c r="D78" s="32" t="s">
        <v>225</v>
      </c>
      <c r="E78" s="44" t="n">
        <v>11.5</v>
      </c>
      <c r="F78" s="34"/>
      <c r="G78" s="34" t="n">
        <f aca="false">E78*F78</f>
        <v>0</v>
      </c>
      <c r="H78" s="34" t="n">
        <v>0</v>
      </c>
      <c r="I78" s="34" t="n">
        <f aca="false">E78*H78</f>
        <v>0</v>
      </c>
      <c r="J78" s="34" t="n">
        <f aca="false">G78+I78</f>
        <v>0</v>
      </c>
    </row>
    <row r="79" s="28" customFormat="true" ht="38" hidden="false" customHeight="false" outlineLevel="0" collapsed="false">
      <c r="A79" s="36" t="s">
        <v>247</v>
      </c>
      <c r="B79" s="37" t="s">
        <v>227</v>
      </c>
      <c r="C79" s="38" t="s">
        <v>228</v>
      </c>
      <c r="D79" s="39" t="s">
        <v>93</v>
      </c>
      <c r="E79" s="40" t="n">
        <v>1530</v>
      </c>
      <c r="F79" s="41"/>
      <c r="G79" s="41" t="n">
        <f aca="false">E79*F79</f>
        <v>0</v>
      </c>
      <c r="H79" s="34" t="n">
        <v>1543</v>
      </c>
      <c r="I79" s="41" t="n">
        <f aca="false">E79*H79</f>
        <v>2360790</v>
      </c>
      <c r="J79" s="41" t="n">
        <f aca="false">G79+I79</f>
        <v>2360790</v>
      </c>
    </row>
    <row r="80" s="28" customFormat="true" ht="38" hidden="false" customHeight="false" outlineLevel="0" collapsed="false">
      <c r="A80" s="36" t="s">
        <v>250</v>
      </c>
      <c r="B80" s="37" t="s">
        <v>230</v>
      </c>
      <c r="C80" s="38" t="s">
        <v>231</v>
      </c>
      <c r="D80" s="39" t="s">
        <v>77</v>
      </c>
      <c r="E80" s="40" t="n">
        <v>12</v>
      </c>
      <c r="F80" s="41"/>
      <c r="G80" s="41" t="n">
        <f aca="false">E80*F80</f>
        <v>0</v>
      </c>
      <c r="H80" s="34" t="n">
        <v>4628</v>
      </c>
      <c r="I80" s="41" t="n">
        <f aca="false">E80*H80</f>
        <v>55536</v>
      </c>
      <c r="J80" s="41" t="n">
        <f aca="false">G80+I80</f>
        <v>55536</v>
      </c>
    </row>
    <row r="81" s="28" customFormat="true" ht="38" hidden="false" customHeight="false" outlineLevel="0" collapsed="false">
      <c r="A81" s="36" t="s">
        <v>252</v>
      </c>
      <c r="B81" s="37" t="s">
        <v>230</v>
      </c>
      <c r="C81" s="38" t="s">
        <v>233</v>
      </c>
      <c r="D81" s="39" t="s">
        <v>77</v>
      </c>
      <c r="E81" s="40" t="n">
        <v>24</v>
      </c>
      <c r="F81" s="41"/>
      <c r="G81" s="41" t="n">
        <f aca="false">E81*F81</f>
        <v>0</v>
      </c>
      <c r="H81" s="34" t="n">
        <v>1543</v>
      </c>
      <c r="I81" s="41" t="n">
        <f aca="false">E81*H81</f>
        <v>37032</v>
      </c>
      <c r="J81" s="41" t="n">
        <f aca="false">G81+I81</f>
        <v>37032</v>
      </c>
    </row>
    <row r="82" s="28" customFormat="true" ht="38" hidden="false" customHeight="false" outlineLevel="0" collapsed="false">
      <c r="A82" s="36" t="s">
        <v>255</v>
      </c>
      <c r="B82" s="37" t="s">
        <v>230</v>
      </c>
      <c r="C82" s="38" t="s">
        <v>235</v>
      </c>
      <c r="D82" s="39" t="s">
        <v>77</v>
      </c>
      <c r="E82" s="40" t="n">
        <v>24</v>
      </c>
      <c r="F82" s="41"/>
      <c r="G82" s="41" t="n">
        <f aca="false">E82*F82</f>
        <v>0</v>
      </c>
      <c r="H82" s="34" t="n">
        <v>1543</v>
      </c>
      <c r="I82" s="41" t="n">
        <f aca="false">E82*H82</f>
        <v>37032</v>
      </c>
      <c r="J82" s="41" t="n">
        <f aca="false">G82+I82</f>
        <v>37032</v>
      </c>
    </row>
    <row r="83" s="35" customFormat="true" ht="20" hidden="false" customHeight="false" outlineLevel="0" collapsed="false">
      <c r="A83" s="29" t="s">
        <v>258</v>
      </c>
      <c r="B83" s="30" t="s">
        <v>237</v>
      </c>
      <c r="C83" s="31" t="s">
        <v>238</v>
      </c>
      <c r="D83" s="32" t="s">
        <v>225</v>
      </c>
      <c r="E83" s="44" t="n">
        <v>3.5</v>
      </c>
      <c r="F83" s="34"/>
      <c r="G83" s="34" t="n">
        <f aca="false">E83*F83</f>
        <v>0</v>
      </c>
      <c r="H83" s="34" t="n">
        <v>0</v>
      </c>
      <c r="I83" s="34" t="n">
        <f aca="false">E83*H83</f>
        <v>0</v>
      </c>
      <c r="J83" s="34" t="n">
        <f aca="false">G83+I83</f>
        <v>0</v>
      </c>
    </row>
    <row r="84" s="28" customFormat="true" ht="38" hidden="false" customHeight="false" outlineLevel="0" collapsed="false">
      <c r="A84" s="36" t="s">
        <v>259</v>
      </c>
      <c r="B84" s="37" t="s">
        <v>240</v>
      </c>
      <c r="C84" s="38" t="s">
        <v>241</v>
      </c>
      <c r="D84" s="39" t="s">
        <v>93</v>
      </c>
      <c r="E84" s="45" t="n">
        <v>360.5</v>
      </c>
      <c r="F84" s="41"/>
      <c r="G84" s="41" t="n">
        <f aca="false">E84*F84</f>
        <v>0</v>
      </c>
      <c r="H84" s="34" t="n">
        <v>309</v>
      </c>
      <c r="I84" s="41" t="n">
        <f aca="false">E84*H84</f>
        <v>111394.5</v>
      </c>
      <c r="J84" s="41" t="n">
        <f aca="false">G84+I84</f>
        <v>111394.5</v>
      </c>
    </row>
    <row r="85" s="28" customFormat="true" ht="38" hidden="false" customHeight="false" outlineLevel="0" collapsed="false">
      <c r="A85" s="36" t="s">
        <v>262</v>
      </c>
      <c r="B85" s="37" t="s">
        <v>243</v>
      </c>
      <c r="C85" s="38" t="s">
        <v>244</v>
      </c>
      <c r="D85" s="39" t="s">
        <v>77</v>
      </c>
      <c r="E85" s="40" t="n">
        <v>15</v>
      </c>
      <c r="F85" s="41"/>
      <c r="G85" s="41" t="n">
        <f aca="false">E85*F85</f>
        <v>0</v>
      </c>
      <c r="H85" s="34" t="n">
        <v>155</v>
      </c>
      <c r="I85" s="41" t="n">
        <f aca="false">E85*H85</f>
        <v>2325</v>
      </c>
      <c r="J85" s="41" t="n">
        <f aca="false">G85+I85</f>
        <v>2325</v>
      </c>
    </row>
    <row r="86" s="28" customFormat="true" ht="38" hidden="false" customHeight="false" outlineLevel="0" collapsed="false">
      <c r="A86" s="36" t="s">
        <v>265</v>
      </c>
      <c r="B86" s="37" t="s">
        <v>243</v>
      </c>
      <c r="C86" s="38" t="s">
        <v>246</v>
      </c>
      <c r="D86" s="39" t="s">
        <v>77</v>
      </c>
      <c r="E86" s="40" t="n">
        <v>15</v>
      </c>
      <c r="F86" s="41"/>
      <c r="G86" s="41" t="n">
        <f aca="false">E86*F86</f>
        <v>0</v>
      </c>
      <c r="H86" s="34" t="n">
        <v>155</v>
      </c>
      <c r="I86" s="41" t="n">
        <f aca="false">E86*H86</f>
        <v>2325</v>
      </c>
      <c r="J86" s="41" t="n">
        <f aca="false">G86+I86</f>
        <v>2325</v>
      </c>
    </row>
    <row r="87" s="28" customFormat="true" ht="38" hidden="false" customHeight="false" outlineLevel="0" collapsed="false">
      <c r="A87" s="36" t="s">
        <v>269</v>
      </c>
      <c r="B87" s="37" t="s">
        <v>248</v>
      </c>
      <c r="C87" s="38" t="s">
        <v>249</v>
      </c>
      <c r="D87" s="39" t="s">
        <v>77</v>
      </c>
      <c r="E87" s="40" t="n">
        <v>700</v>
      </c>
      <c r="F87" s="41"/>
      <c r="G87" s="41" t="n">
        <f aca="false">E87*F87</f>
        <v>0</v>
      </c>
      <c r="H87" s="34" t="n">
        <v>309</v>
      </c>
      <c r="I87" s="41" t="n">
        <f aca="false">E87*H87</f>
        <v>216300</v>
      </c>
      <c r="J87" s="41" t="n">
        <f aca="false">G87+I87</f>
        <v>216300</v>
      </c>
    </row>
    <row r="88" s="28" customFormat="true" ht="38" hidden="false" customHeight="false" outlineLevel="0" collapsed="false">
      <c r="A88" s="36" t="s">
        <v>273</v>
      </c>
      <c r="B88" s="37" t="s">
        <v>248</v>
      </c>
      <c r="C88" s="38" t="s">
        <v>251</v>
      </c>
      <c r="D88" s="39" t="s">
        <v>77</v>
      </c>
      <c r="E88" s="40" t="n">
        <v>100</v>
      </c>
      <c r="F88" s="41"/>
      <c r="G88" s="41" t="n">
        <f aca="false">E88*F88</f>
        <v>0</v>
      </c>
      <c r="H88" s="34" t="n">
        <v>309</v>
      </c>
      <c r="I88" s="41" t="n">
        <f aca="false">E88*H88</f>
        <v>30900</v>
      </c>
      <c r="J88" s="41" t="n">
        <f aca="false">G88+I88</f>
        <v>30900</v>
      </c>
    </row>
    <row r="89" s="28" customFormat="true" ht="38" hidden="false" customHeight="false" outlineLevel="0" collapsed="false">
      <c r="A89" s="36" t="s">
        <v>276</v>
      </c>
      <c r="B89" s="37" t="s">
        <v>253</v>
      </c>
      <c r="C89" s="38" t="s">
        <v>254</v>
      </c>
      <c r="D89" s="39" t="s">
        <v>93</v>
      </c>
      <c r="E89" s="40" t="n">
        <v>400</v>
      </c>
      <c r="F89" s="41"/>
      <c r="G89" s="41" t="n">
        <f aca="false">E89*F89</f>
        <v>0</v>
      </c>
      <c r="H89" s="34" t="n">
        <v>309</v>
      </c>
      <c r="I89" s="41" t="n">
        <f aca="false">E89*H89</f>
        <v>123600</v>
      </c>
      <c r="J89" s="41" t="n">
        <f aca="false">G89+I89</f>
        <v>123600</v>
      </c>
    </row>
    <row r="90" s="28" customFormat="true" ht="38" hidden="false" customHeight="false" outlineLevel="0" collapsed="false">
      <c r="A90" s="36" t="s">
        <v>278</v>
      </c>
      <c r="B90" s="37" t="s">
        <v>256</v>
      </c>
      <c r="C90" s="38" t="s">
        <v>257</v>
      </c>
      <c r="D90" s="39" t="s">
        <v>77</v>
      </c>
      <c r="E90" s="40" t="n">
        <v>1100</v>
      </c>
      <c r="F90" s="41"/>
      <c r="G90" s="41" t="n">
        <f aca="false">E90*F90</f>
        <v>0</v>
      </c>
      <c r="H90" s="34" t="n">
        <v>31.9</v>
      </c>
      <c r="I90" s="41" t="n">
        <f aca="false">E90*H90</f>
        <v>35090</v>
      </c>
      <c r="J90" s="41" t="n">
        <f aca="false">G90+I90</f>
        <v>35090</v>
      </c>
    </row>
    <row r="91" s="35" customFormat="true" ht="29" hidden="false" customHeight="false" outlineLevel="0" collapsed="false">
      <c r="A91" s="29" t="s">
        <v>280</v>
      </c>
      <c r="B91" s="30" t="s">
        <v>855</v>
      </c>
      <c r="C91" s="31" t="s">
        <v>152</v>
      </c>
      <c r="D91" s="32" t="s">
        <v>153</v>
      </c>
      <c r="E91" s="33" t="n">
        <v>4</v>
      </c>
      <c r="F91" s="34"/>
      <c r="G91" s="34" t="n">
        <f aca="false">E91*F91</f>
        <v>0</v>
      </c>
      <c r="H91" s="34" t="n">
        <v>0</v>
      </c>
      <c r="I91" s="34" t="n">
        <f aca="false">E91*H91</f>
        <v>0</v>
      </c>
      <c r="J91" s="34" t="n">
        <f aca="false">G91+I91</f>
        <v>0</v>
      </c>
    </row>
    <row r="92" s="28" customFormat="true" ht="38" hidden="false" customHeight="false" outlineLevel="0" collapsed="false">
      <c r="A92" s="36" t="s">
        <v>282</v>
      </c>
      <c r="B92" s="37" t="s">
        <v>260</v>
      </c>
      <c r="C92" s="38" t="s">
        <v>261</v>
      </c>
      <c r="D92" s="39" t="s">
        <v>77</v>
      </c>
      <c r="E92" s="40" t="n">
        <v>4</v>
      </c>
      <c r="F92" s="41"/>
      <c r="G92" s="41" t="n">
        <f aca="false">E92*F92</f>
        <v>0</v>
      </c>
      <c r="H92" s="34" t="n">
        <v>1543</v>
      </c>
      <c r="I92" s="41" t="n">
        <f aca="false">E92*H92</f>
        <v>6172</v>
      </c>
      <c r="J92" s="41" t="n">
        <f aca="false">G92+I92</f>
        <v>6172</v>
      </c>
    </row>
    <row r="93" s="35" customFormat="true" ht="13.8" hidden="false" customHeight="false" outlineLevel="0" collapsed="false">
      <c r="A93" s="29" t="s">
        <v>284</v>
      </c>
      <c r="B93" s="30" t="s">
        <v>263</v>
      </c>
      <c r="C93" s="31" t="s">
        <v>264</v>
      </c>
      <c r="D93" s="32" t="s">
        <v>87</v>
      </c>
      <c r="E93" s="33" t="n">
        <v>2</v>
      </c>
      <c r="F93" s="34"/>
      <c r="G93" s="34" t="n">
        <f aca="false">E93*F93</f>
        <v>0</v>
      </c>
      <c r="H93" s="34" t="n">
        <v>0</v>
      </c>
      <c r="I93" s="34" t="n">
        <f aca="false">E93*H93</f>
        <v>0</v>
      </c>
      <c r="J93" s="34" t="n">
        <f aca="false">G93+I93</f>
        <v>0</v>
      </c>
    </row>
    <row r="94" s="28" customFormat="true" ht="38" hidden="false" customHeight="false" outlineLevel="0" collapsed="false">
      <c r="A94" s="36" t="s">
        <v>286</v>
      </c>
      <c r="B94" s="37" t="s">
        <v>266</v>
      </c>
      <c r="C94" s="38" t="s">
        <v>267</v>
      </c>
      <c r="D94" s="39" t="s">
        <v>93</v>
      </c>
      <c r="E94" s="40" t="n">
        <v>206</v>
      </c>
      <c r="F94" s="41"/>
      <c r="G94" s="41" t="n">
        <f aca="false">E94*F94</f>
        <v>0</v>
      </c>
      <c r="H94" s="34" t="n">
        <v>309</v>
      </c>
      <c r="I94" s="41" t="n">
        <f aca="false">E94*H94</f>
        <v>63654</v>
      </c>
      <c r="J94" s="41" t="n">
        <f aca="false">G94+I94</f>
        <v>63654</v>
      </c>
    </row>
    <row r="95" s="28" customFormat="true" ht="13.8" hidden="false" customHeight="false" outlineLevel="0" collapsed="false">
      <c r="A95" s="25" t="s">
        <v>856</v>
      </c>
      <c r="B95" s="26"/>
      <c r="C95" s="26"/>
      <c r="D95" s="26"/>
      <c r="E95" s="27"/>
      <c r="F95" s="41"/>
      <c r="G95" s="41" t="n">
        <f aca="false">E95*F95</f>
        <v>0</v>
      </c>
      <c r="H95" s="34" t="n">
        <v>0</v>
      </c>
      <c r="I95" s="41" t="n">
        <f aca="false">E95*H95</f>
        <v>0</v>
      </c>
      <c r="J95" s="41" t="n">
        <f aca="false">G95+I95</f>
        <v>0</v>
      </c>
    </row>
    <row r="96" s="35" customFormat="true" ht="36.75" hidden="false" customHeight="true" outlineLevel="0" collapsed="false">
      <c r="A96" s="29" t="s">
        <v>289</v>
      </c>
      <c r="B96" s="30" t="s">
        <v>270</v>
      </c>
      <c r="C96" s="31" t="s">
        <v>271</v>
      </c>
      <c r="D96" s="32" t="s">
        <v>272</v>
      </c>
      <c r="E96" s="56" t="n">
        <v>0.92267</v>
      </c>
      <c r="F96" s="34"/>
      <c r="G96" s="34" t="n">
        <f aca="false">E96*F96</f>
        <v>0</v>
      </c>
      <c r="H96" s="34" t="n">
        <v>0</v>
      </c>
      <c r="I96" s="34" t="n">
        <f aca="false">E96*H96</f>
        <v>0</v>
      </c>
      <c r="J96" s="34" t="n">
        <f aca="false">G96+I96</f>
        <v>0</v>
      </c>
    </row>
    <row r="97" s="28" customFormat="true" ht="38" hidden="false" customHeight="false" outlineLevel="0" collapsed="false">
      <c r="A97" s="36" t="s">
        <v>292</v>
      </c>
      <c r="B97" s="37" t="s">
        <v>274</v>
      </c>
      <c r="C97" s="38" t="s">
        <v>857</v>
      </c>
      <c r="D97" s="39" t="s">
        <v>77</v>
      </c>
      <c r="E97" s="40" t="n">
        <v>105</v>
      </c>
      <c r="F97" s="41"/>
      <c r="G97" s="41" t="n">
        <f aca="false">E97*F97</f>
        <v>0</v>
      </c>
      <c r="H97" s="34" t="n">
        <v>4628</v>
      </c>
      <c r="I97" s="41" t="n">
        <f aca="false">E97*H97</f>
        <v>485940</v>
      </c>
      <c r="J97" s="41" t="n">
        <f aca="false">G97+I97</f>
        <v>485940</v>
      </c>
    </row>
    <row r="98" s="28" customFormat="true" ht="38" hidden="false" customHeight="false" outlineLevel="0" collapsed="false">
      <c r="A98" s="36" t="s">
        <v>295</v>
      </c>
      <c r="B98" s="37" t="s">
        <v>274</v>
      </c>
      <c r="C98" s="38" t="s">
        <v>858</v>
      </c>
      <c r="D98" s="39" t="s">
        <v>77</v>
      </c>
      <c r="E98" s="40" t="n">
        <v>8</v>
      </c>
      <c r="F98" s="41"/>
      <c r="G98" s="41" t="n">
        <f aca="false">E98*F98</f>
        <v>0</v>
      </c>
      <c r="H98" s="34" t="n">
        <v>1543</v>
      </c>
      <c r="I98" s="41" t="n">
        <f aca="false">E98*H98</f>
        <v>12344</v>
      </c>
      <c r="J98" s="41" t="n">
        <f aca="false">G98+I98</f>
        <v>12344</v>
      </c>
    </row>
    <row r="99" s="28" customFormat="true" ht="38" hidden="false" customHeight="false" outlineLevel="0" collapsed="false">
      <c r="A99" s="36" t="s">
        <v>298</v>
      </c>
      <c r="B99" s="37" t="s">
        <v>274</v>
      </c>
      <c r="C99" s="38" t="s">
        <v>859</v>
      </c>
      <c r="D99" s="39" t="s">
        <v>77</v>
      </c>
      <c r="E99" s="40" t="n">
        <v>13</v>
      </c>
      <c r="F99" s="41"/>
      <c r="G99" s="41" t="n">
        <f aca="false">E99*F99</f>
        <v>0</v>
      </c>
      <c r="H99" s="34" t="n">
        <v>1543</v>
      </c>
      <c r="I99" s="41" t="n">
        <f aca="false">E99*H99</f>
        <v>20059</v>
      </c>
      <c r="J99" s="41" t="n">
        <f aca="false">G99+I99</f>
        <v>20059</v>
      </c>
    </row>
    <row r="100" s="28" customFormat="true" ht="38" hidden="false" customHeight="false" outlineLevel="0" collapsed="false">
      <c r="A100" s="36" t="s">
        <v>301</v>
      </c>
      <c r="B100" s="37" t="s">
        <v>860</v>
      </c>
      <c r="C100" s="38" t="s">
        <v>787</v>
      </c>
      <c r="D100" s="39" t="s">
        <v>77</v>
      </c>
      <c r="E100" s="40" t="n">
        <v>265</v>
      </c>
      <c r="F100" s="41"/>
      <c r="G100" s="41" t="n">
        <f aca="false">E100*F100</f>
        <v>0</v>
      </c>
      <c r="H100" s="34" t="n">
        <v>309</v>
      </c>
      <c r="I100" s="41" t="n">
        <f aca="false">E100*H100</f>
        <v>81885</v>
      </c>
      <c r="J100" s="41" t="n">
        <f aca="false">G100+I100</f>
        <v>81885</v>
      </c>
    </row>
    <row r="101" s="28" customFormat="true" ht="38" hidden="false" customHeight="false" outlineLevel="0" collapsed="false">
      <c r="A101" s="36" t="s">
        <v>304</v>
      </c>
      <c r="B101" s="37" t="s">
        <v>860</v>
      </c>
      <c r="C101" s="38" t="s">
        <v>861</v>
      </c>
      <c r="D101" s="39" t="s">
        <v>77</v>
      </c>
      <c r="E101" s="40" t="n">
        <v>20</v>
      </c>
      <c r="F101" s="41"/>
      <c r="G101" s="41" t="n">
        <f aca="false">E101*F101</f>
        <v>0</v>
      </c>
      <c r="H101" s="34" t="n">
        <v>309</v>
      </c>
      <c r="I101" s="41" t="n">
        <f aca="false">E101*H101</f>
        <v>6180</v>
      </c>
      <c r="J101" s="41" t="n">
        <f aca="false">G101+I101</f>
        <v>6180</v>
      </c>
    </row>
    <row r="102" s="35" customFormat="true" ht="20" hidden="false" customHeight="false" outlineLevel="0" collapsed="false">
      <c r="A102" s="29" t="s">
        <v>307</v>
      </c>
      <c r="B102" s="30" t="s">
        <v>287</v>
      </c>
      <c r="C102" s="31" t="s">
        <v>288</v>
      </c>
      <c r="D102" s="32" t="s">
        <v>74</v>
      </c>
      <c r="E102" s="33" t="n">
        <v>1</v>
      </c>
      <c r="F102" s="34"/>
      <c r="G102" s="34" t="n">
        <f aca="false">E102*F102</f>
        <v>0</v>
      </c>
      <c r="H102" s="34" t="n">
        <v>0</v>
      </c>
      <c r="I102" s="34" t="n">
        <f aca="false">E102*H102</f>
        <v>0</v>
      </c>
      <c r="J102" s="34" t="n">
        <f aca="false">G102+I102</f>
        <v>0</v>
      </c>
    </row>
    <row r="103" s="28" customFormat="true" ht="38" hidden="false" customHeight="false" outlineLevel="0" collapsed="false">
      <c r="A103" s="36" t="s">
        <v>309</v>
      </c>
      <c r="B103" s="37" t="s">
        <v>290</v>
      </c>
      <c r="C103" s="38" t="s">
        <v>291</v>
      </c>
      <c r="D103" s="39" t="s">
        <v>77</v>
      </c>
      <c r="E103" s="40" t="n">
        <v>100</v>
      </c>
      <c r="F103" s="41"/>
      <c r="G103" s="41" t="n">
        <f aca="false">E103*F103</f>
        <v>0</v>
      </c>
      <c r="H103" s="34" t="n">
        <v>3085</v>
      </c>
      <c r="I103" s="41" t="n">
        <f aca="false">E103*H103</f>
        <v>308500</v>
      </c>
      <c r="J103" s="41" t="n">
        <f aca="false">G103+I103</f>
        <v>308500</v>
      </c>
    </row>
    <row r="104" s="28" customFormat="true" ht="38" hidden="false" customHeight="false" outlineLevel="0" collapsed="false">
      <c r="A104" s="36" t="s">
        <v>310</v>
      </c>
      <c r="B104" s="37" t="s">
        <v>412</v>
      </c>
      <c r="C104" s="38" t="s">
        <v>294</v>
      </c>
      <c r="D104" s="39" t="s">
        <v>77</v>
      </c>
      <c r="E104" s="40" t="n">
        <v>200</v>
      </c>
      <c r="F104" s="41"/>
      <c r="G104" s="41" t="n">
        <f aca="false">E104*F104</f>
        <v>0</v>
      </c>
      <c r="H104" s="34" t="n">
        <v>309</v>
      </c>
      <c r="I104" s="41" t="n">
        <f aca="false">E104*H104</f>
        <v>61800</v>
      </c>
      <c r="J104" s="41" t="n">
        <f aca="false">G104+I104</f>
        <v>61800</v>
      </c>
    </row>
    <row r="105" s="35" customFormat="true" ht="20" hidden="false" customHeight="false" outlineLevel="0" collapsed="false">
      <c r="A105" s="29" t="s">
        <v>312</v>
      </c>
      <c r="B105" s="30" t="s">
        <v>758</v>
      </c>
      <c r="C105" s="31" t="s">
        <v>759</v>
      </c>
      <c r="D105" s="32" t="s">
        <v>74</v>
      </c>
      <c r="E105" s="44" t="n">
        <v>0.9</v>
      </c>
      <c r="F105" s="34"/>
      <c r="G105" s="34" t="n">
        <f aca="false">E105*F105</f>
        <v>0</v>
      </c>
      <c r="H105" s="34" t="n">
        <v>0</v>
      </c>
      <c r="I105" s="34" t="n">
        <f aca="false">E105*H105</f>
        <v>0</v>
      </c>
      <c r="J105" s="34" t="n">
        <f aca="false">G105+I105</f>
        <v>0</v>
      </c>
    </row>
    <row r="106" s="28" customFormat="true" ht="38" hidden="false" customHeight="false" outlineLevel="0" collapsed="false">
      <c r="A106" s="36" t="s">
        <v>315</v>
      </c>
      <c r="B106" s="37" t="s">
        <v>379</v>
      </c>
      <c r="C106" s="38" t="s">
        <v>760</v>
      </c>
      <c r="D106" s="39" t="s">
        <v>77</v>
      </c>
      <c r="E106" s="40" t="n">
        <v>30</v>
      </c>
      <c r="F106" s="41"/>
      <c r="G106" s="41" t="n">
        <f aca="false">E106*F106</f>
        <v>0</v>
      </c>
      <c r="H106" s="34" t="n">
        <v>2314</v>
      </c>
      <c r="I106" s="41" t="n">
        <f aca="false">E106*H106</f>
        <v>69420</v>
      </c>
      <c r="J106" s="41" t="n">
        <f aca="false">G106+I106</f>
        <v>69420</v>
      </c>
    </row>
    <row r="107" s="28" customFormat="true" ht="38" hidden="false" customHeight="false" outlineLevel="0" collapsed="false">
      <c r="A107" s="36" t="s">
        <v>318</v>
      </c>
      <c r="B107" s="37" t="s">
        <v>379</v>
      </c>
      <c r="C107" s="38" t="s">
        <v>297</v>
      </c>
      <c r="D107" s="39" t="s">
        <v>77</v>
      </c>
      <c r="E107" s="40" t="n">
        <v>60</v>
      </c>
      <c r="F107" s="41"/>
      <c r="G107" s="41" t="n">
        <f aca="false">E107*F107</f>
        <v>0</v>
      </c>
      <c r="H107" s="34" t="n">
        <v>1543</v>
      </c>
      <c r="I107" s="41" t="n">
        <f aca="false">E107*H107</f>
        <v>92580</v>
      </c>
      <c r="J107" s="41" t="n">
        <f aca="false">G107+I107</f>
        <v>92580</v>
      </c>
    </row>
    <row r="108" s="28" customFormat="true" ht="38" hidden="false" customHeight="false" outlineLevel="0" collapsed="false">
      <c r="A108" s="36" t="s">
        <v>321</v>
      </c>
      <c r="B108" s="37" t="s">
        <v>299</v>
      </c>
      <c r="C108" s="38" t="s">
        <v>300</v>
      </c>
      <c r="D108" s="39" t="s">
        <v>77</v>
      </c>
      <c r="E108" s="40" t="n">
        <v>380</v>
      </c>
      <c r="F108" s="41"/>
      <c r="G108" s="41" t="n">
        <f aca="false">E108*F108</f>
        <v>0</v>
      </c>
      <c r="H108" s="34" t="n">
        <v>309</v>
      </c>
      <c r="I108" s="41" t="n">
        <f aca="false">E108*H108</f>
        <v>117420</v>
      </c>
      <c r="J108" s="41" t="n">
        <f aca="false">G108+I108</f>
        <v>117420</v>
      </c>
    </row>
    <row r="109" s="28" customFormat="true" ht="38" hidden="false" customHeight="false" outlineLevel="0" collapsed="false">
      <c r="A109" s="36" t="s">
        <v>323</v>
      </c>
      <c r="B109" s="37" t="s">
        <v>305</v>
      </c>
      <c r="C109" s="38" t="s">
        <v>303</v>
      </c>
      <c r="D109" s="39" t="s">
        <v>77</v>
      </c>
      <c r="E109" s="40" t="n">
        <v>6</v>
      </c>
      <c r="F109" s="41"/>
      <c r="G109" s="41" t="n">
        <f aca="false">E109*F109</f>
        <v>0</v>
      </c>
      <c r="H109" s="34" t="n">
        <v>309</v>
      </c>
      <c r="I109" s="41" t="n">
        <f aca="false">E109*H109</f>
        <v>1854</v>
      </c>
      <c r="J109" s="41" t="n">
        <f aca="false">G109+I109</f>
        <v>1854</v>
      </c>
    </row>
    <row r="110" s="28" customFormat="true" ht="38" hidden="false" customHeight="false" outlineLevel="0" collapsed="false">
      <c r="A110" s="36" t="s">
        <v>326</v>
      </c>
      <c r="B110" s="37" t="s">
        <v>305</v>
      </c>
      <c r="C110" s="38" t="s">
        <v>306</v>
      </c>
      <c r="D110" s="39" t="s">
        <v>77</v>
      </c>
      <c r="E110" s="40" t="n">
        <v>12</v>
      </c>
      <c r="F110" s="41"/>
      <c r="G110" s="41" t="n">
        <f aca="false">E110*F110</f>
        <v>0</v>
      </c>
      <c r="H110" s="34" t="n">
        <v>309</v>
      </c>
      <c r="I110" s="41" t="n">
        <f aca="false">E110*H110</f>
        <v>3708</v>
      </c>
      <c r="J110" s="41" t="n">
        <f aca="false">G110+I110</f>
        <v>3708</v>
      </c>
    </row>
    <row r="111" s="28" customFormat="true" ht="38" hidden="false" customHeight="false" outlineLevel="0" collapsed="false">
      <c r="A111" s="36" t="s">
        <v>329</v>
      </c>
      <c r="B111" s="37" t="s">
        <v>305</v>
      </c>
      <c r="C111" s="38" t="s">
        <v>308</v>
      </c>
      <c r="D111" s="39" t="s">
        <v>77</v>
      </c>
      <c r="E111" s="40" t="n">
        <v>10</v>
      </c>
      <c r="F111" s="41"/>
      <c r="G111" s="41" t="n">
        <f aca="false">E111*F111</f>
        <v>0</v>
      </c>
      <c r="H111" s="34" t="n">
        <v>7714</v>
      </c>
      <c r="I111" s="41" t="n">
        <f aca="false">E111*H111</f>
        <v>77140</v>
      </c>
      <c r="J111" s="41" t="n">
        <f aca="false">G111+I111</f>
        <v>77140</v>
      </c>
    </row>
    <row r="112" s="35" customFormat="true" ht="20" hidden="false" customHeight="false" outlineLevel="0" collapsed="false">
      <c r="A112" s="29" t="s">
        <v>330</v>
      </c>
      <c r="B112" s="30" t="s">
        <v>287</v>
      </c>
      <c r="C112" s="31" t="s">
        <v>288</v>
      </c>
      <c r="D112" s="32" t="s">
        <v>74</v>
      </c>
      <c r="E112" s="44" t="n">
        <v>0.1</v>
      </c>
      <c r="F112" s="34"/>
      <c r="G112" s="34" t="n">
        <f aca="false">E112*F112</f>
        <v>0</v>
      </c>
      <c r="H112" s="34" t="n">
        <v>0</v>
      </c>
      <c r="I112" s="34" t="n">
        <f aca="false">E112*H112</f>
        <v>0</v>
      </c>
      <c r="J112" s="34" t="n">
        <f aca="false">G112+I112</f>
        <v>0</v>
      </c>
    </row>
    <row r="113" s="28" customFormat="true" ht="38" hidden="false" customHeight="false" outlineLevel="0" collapsed="false">
      <c r="A113" s="36" t="s">
        <v>333</v>
      </c>
      <c r="B113" s="37" t="s">
        <v>290</v>
      </c>
      <c r="C113" s="38" t="s">
        <v>764</v>
      </c>
      <c r="D113" s="39" t="s">
        <v>77</v>
      </c>
      <c r="E113" s="40" t="n">
        <v>10</v>
      </c>
      <c r="F113" s="41"/>
      <c r="G113" s="41" t="n">
        <f aca="false">E113*F113</f>
        <v>0</v>
      </c>
      <c r="H113" s="34" t="n">
        <v>3085</v>
      </c>
      <c r="I113" s="41" t="n">
        <f aca="false">E113*H113</f>
        <v>30850</v>
      </c>
      <c r="J113" s="41" t="n">
        <f aca="false">G113+I113</f>
        <v>30850</v>
      </c>
    </row>
    <row r="114" s="28" customFormat="true" ht="38" hidden="false" customHeight="false" outlineLevel="0" collapsed="false">
      <c r="A114" s="36" t="s">
        <v>337</v>
      </c>
      <c r="B114" s="37" t="s">
        <v>862</v>
      </c>
      <c r="C114" s="38" t="s">
        <v>765</v>
      </c>
      <c r="D114" s="39" t="s">
        <v>77</v>
      </c>
      <c r="E114" s="40" t="n">
        <v>20</v>
      </c>
      <c r="F114" s="41"/>
      <c r="G114" s="41" t="n">
        <f aca="false">E114*F114</f>
        <v>0</v>
      </c>
      <c r="H114" s="34" t="n">
        <v>16.5</v>
      </c>
      <c r="I114" s="41" t="n">
        <f aca="false">E114*H114</f>
        <v>330</v>
      </c>
      <c r="J114" s="41" t="n">
        <f aca="false">G114+I114</f>
        <v>330</v>
      </c>
    </row>
    <row r="115" s="28" customFormat="true" ht="38" hidden="false" customHeight="false" outlineLevel="0" collapsed="false">
      <c r="A115" s="36" t="s">
        <v>340</v>
      </c>
      <c r="B115" s="37" t="s">
        <v>316</v>
      </c>
      <c r="C115" s="38" t="s">
        <v>766</v>
      </c>
      <c r="D115" s="39" t="s">
        <v>77</v>
      </c>
      <c r="E115" s="40" t="n">
        <v>800</v>
      </c>
      <c r="F115" s="41"/>
      <c r="G115" s="41" t="n">
        <f aca="false">E115*F115</f>
        <v>0</v>
      </c>
      <c r="H115" s="34" t="n">
        <v>16.5</v>
      </c>
      <c r="I115" s="41" t="n">
        <f aca="false">E115*H115</f>
        <v>13200</v>
      </c>
      <c r="J115" s="41" t="n">
        <f aca="false">G115+I115</f>
        <v>13200</v>
      </c>
    </row>
    <row r="116" s="28" customFormat="true" ht="38" hidden="false" customHeight="false" outlineLevel="0" collapsed="false">
      <c r="A116" s="36" t="s">
        <v>343</v>
      </c>
      <c r="B116" s="37" t="s">
        <v>392</v>
      </c>
      <c r="C116" s="38" t="s">
        <v>767</v>
      </c>
      <c r="D116" s="39" t="s">
        <v>77</v>
      </c>
      <c r="E116" s="40" t="n">
        <v>800</v>
      </c>
      <c r="F116" s="41"/>
      <c r="G116" s="41" t="n">
        <f aca="false">E116*F116</f>
        <v>0</v>
      </c>
      <c r="H116" s="34" t="n">
        <v>16.5</v>
      </c>
      <c r="I116" s="41" t="n">
        <f aca="false">E116*H116</f>
        <v>13200</v>
      </c>
      <c r="J116" s="41" t="n">
        <f aca="false">G116+I116</f>
        <v>13200</v>
      </c>
    </row>
    <row r="117" s="28" customFormat="true" ht="38" hidden="false" customHeight="false" outlineLevel="0" collapsed="false">
      <c r="A117" s="36" t="s">
        <v>346</v>
      </c>
      <c r="B117" s="37" t="s">
        <v>448</v>
      </c>
      <c r="C117" s="38" t="s">
        <v>769</v>
      </c>
      <c r="D117" s="39" t="s">
        <v>77</v>
      </c>
      <c r="E117" s="40" t="n">
        <v>200</v>
      </c>
      <c r="F117" s="41"/>
      <c r="G117" s="41" t="n">
        <f aca="false">E117*F117</f>
        <v>0</v>
      </c>
      <c r="H117" s="34" t="n">
        <v>155</v>
      </c>
      <c r="I117" s="41" t="n">
        <f aca="false">E117*H117</f>
        <v>31000</v>
      </c>
      <c r="J117" s="41" t="n">
        <f aca="false">G117+I117</f>
        <v>31000</v>
      </c>
    </row>
    <row r="118" s="28" customFormat="true" ht="38" hidden="false" customHeight="false" outlineLevel="0" collapsed="false">
      <c r="A118" s="36" t="s">
        <v>348</v>
      </c>
      <c r="B118" s="37" t="s">
        <v>863</v>
      </c>
      <c r="C118" s="38" t="s">
        <v>402</v>
      </c>
      <c r="D118" s="39" t="s">
        <v>77</v>
      </c>
      <c r="E118" s="40" t="n">
        <v>20</v>
      </c>
      <c r="F118" s="41"/>
      <c r="G118" s="41" t="n">
        <f aca="false">E118*F118</f>
        <v>0</v>
      </c>
      <c r="H118" s="34" t="n">
        <v>16.5</v>
      </c>
      <c r="I118" s="41" t="n">
        <f aca="false">E118*H118</f>
        <v>330</v>
      </c>
      <c r="J118" s="41" t="n">
        <f aca="false">G118+I118</f>
        <v>330</v>
      </c>
    </row>
    <row r="119" s="28" customFormat="true" ht="38" hidden="false" customHeight="false" outlineLevel="0" collapsed="false">
      <c r="A119" s="36" t="s">
        <v>350</v>
      </c>
      <c r="B119" s="37" t="s">
        <v>351</v>
      </c>
      <c r="C119" s="38" t="s">
        <v>322</v>
      </c>
      <c r="D119" s="39" t="s">
        <v>77</v>
      </c>
      <c r="E119" s="40" t="n">
        <v>20</v>
      </c>
      <c r="F119" s="41"/>
      <c r="G119" s="41" t="n">
        <f aca="false">E119*F119</f>
        <v>0</v>
      </c>
      <c r="H119" s="34" t="n">
        <v>16.5</v>
      </c>
      <c r="I119" s="41" t="n">
        <f aca="false">E119*H119</f>
        <v>330</v>
      </c>
      <c r="J119" s="41" t="n">
        <f aca="false">G119+I119</f>
        <v>330</v>
      </c>
    </row>
    <row r="120" s="28" customFormat="true" ht="38" hidden="false" customHeight="false" outlineLevel="0" collapsed="false">
      <c r="A120" s="36" t="s">
        <v>353</v>
      </c>
      <c r="B120" s="37" t="s">
        <v>864</v>
      </c>
      <c r="C120" s="38" t="s">
        <v>770</v>
      </c>
      <c r="D120" s="39" t="s">
        <v>93</v>
      </c>
      <c r="E120" s="40" t="n">
        <v>220</v>
      </c>
      <c r="F120" s="41"/>
      <c r="G120" s="41" t="n">
        <f aca="false">E120*F120</f>
        <v>0</v>
      </c>
      <c r="H120" s="34" t="n">
        <v>155</v>
      </c>
      <c r="I120" s="41" t="n">
        <f aca="false">E120*H120</f>
        <v>34100</v>
      </c>
      <c r="J120" s="41" t="n">
        <f aca="false">G120+I120</f>
        <v>34100</v>
      </c>
    </row>
    <row r="121" s="28" customFormat="true" ht="38" hidden="false" customHeight="false" outlineLevel="0" collapsed="false">
      <c r="A121" s="36" t="s">
        <v>356</v>
      </c>
      <c r="B121" s="37" t="s">
        <v>313</v>
      </c>
      <c r="C121" s="38" t="s">
        <v>325</v>
      </c>
      <c r="D121" s="39" t="s">
        <v>77</v>
      </c>
      <c r="E121" s="40" t="n">
        <v>80</v>
      </c>
      <c r="F121" s="41"/>
      <c r="G121" s="41" t="n">
        <f aca="false">E121*F121</f>
        <v>0</v>
      </c>
      <c r="H121" s="34" t="n">
        <v>772</v>
      </c>
      <c r="I121" s="41" t="n">
        <f aca="false">E121*H121</f>
        <v>61760</v>
      </c>
      <c r="J121" s="41" t="n">
        <f aca="false">G121+I121</f>
        <v>61760</v>
      </c>
    </row>
    <row r="122" s="28" customFormat="true" ht="38" hidden="false" customHeight="false" outlineLevel="0" collapsed="false">
      <c r="A122" s="36" t="s">
        <v>360</v>
      </c>
      <c r="B122" s="37" t="s">
        <v>387</v>
      </c>
      <c r="C122" s="38" t="s">
        <v>771</v>
      </c>
      <c r="D122" s="39" t="s">
        <v>77</v>
      </c>
      <c r="E122" s="40" t="n">
        <v>2790</v>
      </c>
      <c r="F122" s="41"/>
      <c r="G122" s="41" t="n">
        <f aca="false">E122*F122</f>
        <v>0</v>
      </c>
      <c r="H122" s="34" t="n">
        <v>16.5</v>
      </c>
      <c r="I122" s="41" t="n">
        <f aca="false">E122*H122</f>
        <v>46035</v>
      </c>
      <c r="J122" s="41" t="n">
        <f aca="false">G122+I122</f>
        <v>46035</v>
      </c>
    </row>
    <row r="123" s="28" customFormat="true" ht="38" hidden="false" customHeight="false" outlineLevel="0" collapsed="false">
      <c r="A123" s="36" t="s">
        <v>363</v>
      </c>
      <c r="B123" s="37" t="s">
        <v>351</v>
      </c>
      <c r="C123" s="38" t="s">
        <v>352</v>
      </c>
      <c r="D123" s="39" t="s">
        <v>77</v>
      </c>
      <c r="E123" s="40" t="n">
        <v>2790</v>
      </c>
      <c r="F123" s="41"/>
      <c r="G123" s="41" t="n">
        <f aca="false">E123*F123</f>
        <v>0</v>
      </c>
      <c r="H123" s="34" t="n">
        <v>16.5</v>
      </c>
      <c r="I123" s="41" t="n">
        <f aca="false">E123*H123</f>
        <v>46035</v>
      </c>
      <c r="J123" s="41" t="n">
        <f aca="false">G123+I123</f>
        <v>46035</v>
      </c>
    </row>
    <row r="124" s="28" customFormat="true" ht="38" hidden="false" customHeight="false" outlineLevel="0" collapsed="false">
      <c r="A124" s="36" t="s">
        <v>365</v>
      </c>
      <c r="B124" s="37" t="s">
        <v>865</v>
      </c>
      <c r="C124" s="38" t="s">
        <v>817</v>
      </c>
      <c r="D124" s="39" t="s">
        <v>77</v>
      </c>
      <c r="E124" s="40" t="n">
        <v>2790</v>
      </c>
      <c r="F124" s="41"/>
      <c r="G124" s="41" t="n">
        <f aca="false">E124*F124</f>
        <v>0</v>
      </c>
      <c r="H124" s="34" t="n">
        <v>16.5</v>
      </c>
      <c r="I124" s="41" t="n">
        <f aca="false">E124*H124</f>
        <v>46035</v>
      </c>
      <c r="J124" s="41" t="n">
        <f aca="false">G124+I124</f>
        <v>46035</v>
      </c>
    </row>
    <row r="125" s="28" customFormat="true" ht="38" hidden="false" customHeight="false" outlineLevel="0" collapsed="false">
      <c r="A125" s="36" t="s">
        <v>366</v>
      </c>
      <c r="B125" s="37" t="s">
        <v>387</v>
      </c>
      <c r="C125" s="38" t="s">
        <v>820</v>
      </c>
      <c r="D125" s="39" t="s">
        <v>77</v>
      </c>
      <c r="E125" s="40" t="n">
        <v>840</v>
      </c>
      <c r="F125" s="41"/>
      <c r="G125" s="41" t="n">
        <f aca="false">E125*F125</f>
        <v>0</v>
      </c>
      <c r="H125" s="34" t="n">
        <v>16.5</v>
      </c>
      <c r="I125" s="41" t="n">
        <f aca="false">E125*H125</f>
        <v>13860</v>
      </c>
      <c r="J125" s="41" t="n">
        <f aca="false">G125+I125</f>
        <v>13860</v>
      </c>
    </row>
    <row r="126" s="28" customFormat="true" ht="38" hidden="false" customHeight="false" outlineLevel="0" collapsed="false">
      <c r="A126" s="36" t="s">
        <v>369</v>
      </c>
      <c r="B126" s="37" t="s">
        <v>316</v>
      </c>
      <c r="C126" s="38" t="s">
        <v>775</v>
      </c>
      <c r="D126" s="39" t="s">
        <v>77</v>
      </c>
      <c r="E126" s="40" t="n">
        <v>840</v>
      </c>
      <c r="F126" s="41"/>
      <c r="G126" s="41" t="n">
        <f aca="false">E126*F126</f>
        <v>0</v>
      </c>
      <c r="H126" s="34" t="n">
        <v>16.5</v>
      </c>
      <c r="I126" s="41" t="n">
        <f aca="false">E126*H126</f>
        <v>13860</v>
      </c>
      <c r="J126" s="41" t="n">
        <f aca="false">G126+I126</f>
        <v>13860</v>
      </c>
    </row>
    <row r="127" s="28" customFormat="true" ht="39" hidden="false" customHeight="true" outlineLevel="0" collapsed="false">
      <c r="A127" s="36" t="s">
        <v>370</v>
      </c>
      <c r="B127" s="37" t="s">
        <v>866</v>
      </c>
      <c r="C127" s="38" t="s">
        <v>328</v>
      </c>
      <c r="D127" s="39" t="s">
        <v>77</v>
      </c>
      <c r="E127" s="40" t="n">
        <v>115</v>
      </c>
      <c r="F127" s="41"/>
      <c r="G127" s="41" t="n">
        <f aca="false">E127*F127</f>
        <v>0</v>
      </c>
      <c r="H127" s="34" t="n">
        <v>4628</v>
      </c>
      <c r="I127" s="41" t="n">
        <f aca="false">E127*H127</f>
        <v>532220</v>
      </c>
      <c r="J127" s="41" t="n">
        <f aca="false">G127+I127</f>
        <v>532220</v>
      </c>
    </row>
    <row r="128" s="35" customFormat="true" ht="13.8" hidden="false" customHeight="false" outlineLevel="0" collapsed="false">
      <c r="A128" s="29" t="s">
        <v>372</v>
      </c>
      <c r="B128" s="30" t="s">
        <v>263</v>
      </c>
      <c r="C128" s="31" t="s">
        <v>264</v>
      </c>
      <c r="D128" s="32" t="s">
        <v>87</v>
      </c>
      <c r="E128" s="33" t="n">
        <v>13</v>
      </c>
      <c r="F128" s="34"/>
      <c r="G128" s="34" t="n">
        <f aca="false">E128*F128</f>
        <v>0</v>
      </c>
      <c r="H128" s="34" t="n">
        <v>0</v>
      </c>
      <c r="I128" s="34" t="n">
        <f aca="false">E128*H128</f>
        <v>0</v>
      </c>
      <c r="J128" s="34" t="n">
        <f aca="false">G128+I128</f>
        <v>0</v>
      </c>
    </row>
    <row r="129" s="28" customFormat="true" ht="38" hidden="false" customHeight="false" outlineLevel="0" collapsed="false">
      <c r="A129" s="36" t="s">
        <v>374</v>
      </c>
      <c r="B129" s="37" t="s">
        <v>331</v>
      </c>
      <c r="C129" s="38" t="s">
        <v>332</v>
      </c>
      <c r="D129" s="39" t="s">
        <v>93</v>
      </c>
      <c r="E129" s="40" t="n">
        <v>1339</v>
      </c>
      <c r="F129" s="41"/>
      <c r="G129" s="41" t="n">
        <f aca="false">E129*F129</f>
        <v>0</v>
      </c>
      <c r="H129" s="34" t="n">
        <v>309</v>
      </c>
      <c r="I129" s="41" t="n">
        <f aca="false">E129*H129</f>
        <v>413751</v>
      </c>
      <c r="J129" s="41" t="n">
        <f aca="false">G129+I129</f>
        <v>413751</v>
      </c>
    </row>
    <row r="130" s="28" customFormat="true" ht="38" hidden="false" customHeight="false" outlineLevel="0" collapsed="false">
      <c r="A130" s="36" t="s">
        <v>376</v>
      </c>
      <c r="B130" s="37" t="s">
        <v>334</v>
      </c>
      <c r="C130" s="38" t="s">
        <v>335</v>
      </c>
      <c r="D130" s="39" t="s">
        <v>336</v>
      </c>
      <c r="E130" s="40" t="n">
        <v>22</v>
      </c>
      <c r="F130" s="41"/>
      <c r="G130" s="41" t="n">
        <f aca="false">E130*F130</f>
        <v>0</v>
      </c>
      <c r="H130" s="34" t="n">
        <v>3085</v>
      </c>
      <c r="I130" s="41" t="n">
        <f aca="false">E130*H130</f>
        <v>67870</v>
      </c>
      <c r="J130" s="41" t="n">
        <f aca="false">G130+I130</f>
        <v>67870</v>
      </c>
    </row>
    <row r="131" s="28" customFormat="true" ht="38" hidden="false" customHeight="false" outlineLevel="0" collapsed="false">
      <c r="A131" s="36" t="s">
        <v>378</v>
      </c>
      <c r="B131" s="37" t="s">
        <v>446</v>
      </c>
      <c r="C131" s="38" t="s">
        <v>339</v>
      </c>
      <c r="D131" s="39" t="s">
        <v>77</v>
      </c>
      <c r="E131" s="40" t="n">
        <v>2600</v>
      </c>
      <c r="F131" s="41"/>
      <c r="G131" s="41" t="n">
        <f aca="false">E131*F131</f>
        <v>0</v>
      </c>
      <c r="H131" s="34" t="n">
        <v>16.54</v>
      </c>
      <c r="I131" s="41" t="n">
        <f aca="false">E131*H131</f>
        <v>43004</v>
      </c>
      <c r="J131" s="41" t="n">
        <f aca="false">G131+I131</f>
        <v>43004</v>
      </c>
    </row>
    <row r="132" s="28" customFormat="true" ht="38" hidden="false" customHeight="false" outlineLevel="0" collapsed="false">
      <c r="A132" s="36" t="s">
        <v>381</v>
      </c>
      <c r="B132" s="37" t="s">
        <v>448</v>
      </c>
      <c r="C132" s="38" t="s">
        <v>449</v>
      </c>
      <c r="D132" s="39" t="s">
        <v>77</v>
      </c>
      <c r="E132" s="40" t="n">
        <v>5200</v>
      </c>
      <c r="F132" s="41"/>
      <c r="G132" s="41" t="n">
        <f aca="false">E132*F132</f>
        <v>0</v>
      </c>
      <c r="H132" s="34" t="n">
        <v>155</v>
      </c>
      <c r="I132" s="41" t="n">
        <f aca="false">E132*H132</f>
        <v>806000</v>
      </c>
      <c r="J132" s="41" t="n">
        <f aca="false">G132+I132</f>
        <v>806000</v>
      </c>
    </row>
    <row r="133" s="28" customFormat="true" ht="38" hidden="false" customHeight="false" outlineLevel="0" collapsed="false">
      <c r="A133" s="36" t="s">
        <v>383</v>
      </c>
      <c r="B133" s="37" t="s">
        <v>819</v>
      </c>
      <c r="C133" s="38" t="s">
        <v>342</v>
      </c>
      <c r="D133" s="39" t="s">
        <v>77</v>
      </c>
      <c r="E133" s="40" t="n">
        <v>20</v>
      </c>
      <c r="F133" s="41"/>
      <c r="G133" s="41" t="n">
        <f aca="false">E133*F133</f>
        <v>0</v>
      </c>
      <c r="H133" s="34" t="n">
        <v>1543</v>
      </c>
      <c r="I133" s="41" t="n">
        <f aca="false">E133*H133</f>
        <v>30860</v>
      </c>
      <c r="J133" s="41" t="n">
        <f aca="false">G133+I133</f>
        <v>30860</v>
      </c>
    </row>
    <row r="134" s="35" customFormat="true" ht="48" hidden="false" customHeight="true" outlineLevel="0" collapsed="false">
      <c r="A134" s="29" t="s">
        <v>386</v>
      </c>
      <c r="B134" s="30" t="s">
        <v>354</v>
      </c>
      <c r="C134" s="31" t="s">
        <v>355</v>
      </c>
      <c r="D134" s="32" t="s">
        <v>87</v>
      </c>
      <c r="E134" s="42" t="n">
        <v>0.09</v>
      </c>
      <c r="F134" s="34"/>
      <c r="G134" s="34" t="n">
        <f aca="false">E134*F134</f>
        <v>0</v>
      </c>
      <c r="H134" s="34" t="n">
        <v>0</v>
      </c>
      <c r="I134" s="34" t="n">
        <f aca="false">E134*H134</f>
        <v>0</v>
      </c>
      <c r="J134" s="34" t="n">
        <f aca="false">G134+I134</f>
        <v>0</v>
      </c>
    </row>
    <row r="135" s="28" customFormat="true" ht="38" hidden="false" customHeight="false" outlineLevel="0" collapsed="false">
      <c r="A135" s="36" t="s">
        <v>389</v>
      </c>
      <c r="B135" s="37" t="s">
        <v>461</v>
      </c>
      <c r="C135" s="38" t="s">
        <v>358</v>
      </c>
      <c r="D135" s="39" t="s">
        <v>93</v>
      </c>
      <c r="E135" s="43" t="n">
        <v>9.27</v>
      </c>
      <c r="F135" s="41"/>
      <c r="G135" s="41" t="n">
        <f aca="false">E135*F135</f>
        <v>0</v>
      </c>
      <c r="H135" s="34" t="n">
        <v>1543</v>
      </c>
      <c r="I135" s="41" t="n">
        <f aca="false">E135*H135</f>
        <v>14303.61</v>
      </c>
      <c r="J135" s="41" t="n">
        <f aca="false">G135+I135</f>
        <v>14303.61</v>
      </c>
    </row>
    <row r="136" s="28" customFormat="true" ht="13.8" hidden="false" customHeight="false" outlineLevel="0" collapsed="false">
      <c r="A136" s="25" t="s">
        <v>359</v>
      </c>
      <c r="B136" s="26"/>
      <c r="C136" s="26"/>
      <c r="D136" s="26"/>
      <c r="E136" s="27"/>
      <c r="F136" s="41"/>
      <c r="G136" s="41" t="n">
        <f aca="false">E136*F136</f>
        <v>0</v>
      </c>
      <c r="H136" s="34" t="n">
        <v>0</v>
      </c>
      <c r="I136" s="41" t="n">
        <f aca="false">E136*H136</f>
        <v>0</v>
      </c>
      <c r="J136" s="41" t="n">
        <f aca="false">G136+I136</f>
        <v>0</v>
      </c>
    </row>
    <row r="137" s="35" customFormat="true" ht="33.75" hidden="false" customHeight="true" outlineLevel="0" collapsed="false">
      <c r="A137" s="29" t="s">
        <v>391</v>
      </c>
      <c r="B137" s="30" t="s">
        <v>270</v>
      </c>
      <c r="C137" s="31" t="s">
        <v>271</v>
      </c>
      <c r="D137" s="32" t="s">
        <v>272</v>
      </c>
      <c r="E137" s="56" t="n">
        <v>0.34947</v>
      </c>
      <c r="F137" s="34"/>
      <c r="G137" s="34" t="n">
        <f aca="false">E137*F137</f>
        <v>0</v>
      </c>
      <c r="H137" s="34" t="n">
        <v>0</v>
      </c>
      <c r="I137" s="34" t="n">
        <f aca="false">E137*H137</f>
        <v>0</v>
      </c>
      <c r="J137" s="34" t="n">
        <f aca="false">G137+I137</f>
        <v>0</v>
      </c>
    </row>
    <row r="138" s="28" customFormat="true" ht="38" hidden="false" customHeight="false" outlineLevel="0" collapsed="false">
      <c r="A138" s="36" t="s">
        <v>394</v>
      </c>
      <c r="B138" s="37" t="s">
        <v>274</v>
      </c>
      <c r="C138" s="38" t="s">
        <v>867</v>
      </c>
      <c r="D138" s="39" t="s">
        <v>77</v>
      </c>
      <c r="E138" s="40" t="n">
        <v>36</v>
      </c>
      <c r="F138" s="41"/>
      <c r="G138" s="41" t="n">
        <f aca="false">E138*F138</f>
        <v>0</v>
      </c>
      <c r="H138" s="34" t="n">
        <v>4628</v>
      </c>
      <c r="I138" s="41" t="n">
        <f aca="false">E138*H138</f>
        <v>166608</v>
      </c>
      <c r="J138" s="41" t="n">
        <f aca="false">G138+I138</f>
        <v>166608</v>
      </c>
    </row>
    <row r="139" s="28" customFormat="true" ht="38" hidden="false" customHeight="false" outlineLevel="0" collapsed="false">
      <c r="A139" s="36" t="s">
        <v>395</v>
      </c>
      <c r="B139" s="37" t="s">
        <v>367</v>
      </c>
      <c r="C139" s="38" t="s">
        <v>868</v>
      </c>
      <c r="D139" s="39" t="s">
        <v>77</v>
      </c>
      <c r="E139" s="40" t="n">
        <v>2</v>
      </c>
      <c r="F139" s="41"/>
      <c r="G139" s="41" t="n">
        <f aca="false">E139*F139</f>
        <v>0</v>
      </c>
      <c r="H139" s="34" t="n">
        <v>1543</v>
      </c>
      <c r="I139" s="41" t="n">
        <f aca="false">E139*H139</f>
        <v>3086</v>
      </c>
      <c r="J139" s="41" t="n">
        <f aca="false">G139+I139</f>
        <v>3086</v>
      </c>
    </row>
    <row r="140" s="28" customFormat="true" ht="38" hidden="false" customHeight="false" outlineLevel="0" collapsed="false">
      <c r="A140" s="36" t="s">
        <v>398</v>
      </c>
      <c r="B140" s="37" t="s">
        <v>274</v>
      </c>
      <c r="C140" s="38" t="s">
        <v>869</v>
      </c>
      <c r="D140" s="39" t="s">
        <v>77</v>
      </c>
      <c r="E140" s="40" t="n">
        <v>5</v>
      </c>
      <c r="F140" s="41"/>
      <c r="G140" s="41" t="n">
        <f aca="false">E140*F140</f>
        <v>0</v>
      </c>
      <c r="H140" s="34" t="n">
        <v>1543</v>
      </c>
      <c r="I140" s="41" t="n">
        <f aca="false">E140*H140</f>
        <v>7715</v>
      </c>
      <c r="J140" s="41" t="n">
        <f aca="false">G140+I140</f>
        <v>7715</v>
      </c>
    </row>
    <row r="141" s="28" customFormat="true" ht="38" hidden="false" customHeight="false" outlineLevel="0" collapsed="false">
      <c r="A141" s="36" t="s">
        <v>401</v>
      </c>
      <c r="B141" s="37" t="s">
        <v>274</v>
      </c>
      <c r="C141" s="38" t="s">
        <v>787</v>
      </c>
      <c r="D141" s="39" t="s">
        <v>77</v>
      </c>
      <c r="E141" s="40" t="n">
        <v>91</v>
      </c>
      <c r="F141" s="41"/>
      <c r="G141" s="41" t="n">
        <f aca="false">E141*F141</f>
        <v>0</v>
      </c>
      <c r="H141" s="34" t="n">
        <v>309</v>
      </c>
      <c r="I141" s="41" t="n">
        <f aca="false">E141*H141</f>
        <v>28119</v>
      </c>
      <c r="J141" s="41" t="n">
        <f aca="false">G141+I141</f>
        <v>28119</v>
      </c>
    </row>
    <row r="142" s="28" customFormat="true" ht="38" hidden="false" customHeight="false" outlineLevel="0" collapsed="false">
      <c r="A142" s="36" t="s">
        <v>403</v>
      </c>
      <c r="B142" s="37" t="s">
        <v>860</v>
      </c>
      <c r="C142" s="38" t="s">
        <v>861</v>
      </c>
      <c r="D142" s="39" t="s">
        <v>77</v>
      </c>
      <c r="E142" s="40" t="n">
        <v>100</v>
      </c>
      <c r="F142" s="41"/>
      <c r="G142" s="41" t="n">
        <f aca="false">E142*F142</f>
        <v>0</v>
      </c>
      <c r="H142" s="34" t="n">
        <v>309</v>
      </c>
      <c r="I142" s="41" t="n">
        <f aca="false">E142*H142</f>
        <v>30900</v>
      </c>
      <c r="J142" s="41" t="n">
        <f aca="false">G142+I142</f>
        <v>30900</v>
      </c>
    </row>
    <row r="143" s="35" customFormat="true" ht="20" hidden="false" customHeight="false" outlineLevel="0" collapsed="false">
      <c r="A143" s="29" t="s">
        <v>405</v>
      </c>
      <c r="B143" s="30" t="s">
        <v>512</v>
      </c>
      <c r="C143" s="31" t="s">
        <v>513</v>
      </c>
      <c r="D143" s="32" t="s">
        <v>74</v>
      </c>
      <c r="E143" s="44" t="n">
        <v>0.2</v>
      </c>
      <c r="F143" s="34"/>
      <c r="G143" s="34" t="n">
        <f aca="false">E143*F143</f>
        <v>0</v>
      </c>
      <c r="H143" s="34" t="n">
        <v>0</v>
      </c>
      <c r="I143" s="34" t="n">
        <f aca="false">E143*H143</f>
        <v>0</v>
      </c>
      <c r="J143" s="34" t="n">
        <f aca="false">G143+I143</f>
        <v>0</v>
      </c>
    </row>
    <row r="144" s="28" customFormat="true" ht="38" hidden="false" customHeight="false" outlineLevel="0" collapsed="false">
      <c r="A144" s="36" t="s">
        <v>406</v>
      </c>
      <c r="B144" s="37" t="s">
        <v>290</v>
      </c>
      <c r="C144" s="38" t="s">
        <v>870</v>
      </c>
      <c r="D144" s="39" t="s">
        <v>77</v>
      </c>
      <c r="E144" s="40" t="n">
        <v>20</v>
      </c>
      <c r="F144" s="41"/>
      <c r="G144" s="41" t="n">
        <f aca="false">E144*F144</f>
        <v>0</v>
      </c>
      <c r="H144" s="34" t="n">
        <v>3085</v>
      </c>
      <c r="I144" s="41" t="n">
        <f aca="false">E144*H144</f>
        <v>61700</v>
      </c>
      <c r="J144" s="41" t="n">
        <f aca="false">G144+I144</f>
        <v>61700</v>
      </c>
    </row>
    <row r="145" s="35" customFormat="true" ht="20" hidden="false" customHeight="false" outlineLevel="0" collapsed="false">
      <c r="A145" s="29" t="s">
        <v>408</v>
      </c>
      <c r="B145" s="30" t="s">
        <v>512</v>
      </c>
      <c r="C145" s="31" t="s">
        <v>513</v>
      </c>
      <c r="D145" s="32" t="s">
        <v>74</v>
      </c>
      <c r="E145" s="44" t="n">
        <v>0.7</v>
      </c>
      <c r="F145" s="34"/>
      <c r="G145" s="34" t="n">
        <f aca="false">E145*F145</f>
        <v>0</v>
      </c>
      <c r="H145" s="34" t="n">
        <v>0</v>
      </c>
      <c r="I145" s="34" t="n">
        <f aca="false">E145*H145</f>
        <v>0</v>
      </c>
      <c r="J145" s="34" t="n">
        <f aca="false">G145+I145</f>
        <v>0</v>
      </c>
    </row>
    <row r="146" s="28" customFormat="true" ht="38" hidden="false" customHeight="false" outlineLevel="0" collapsed="false">
      <c r="A146" s="36" t="s">
        <v>411</v>
      </c>
      <c r="B146" s="37" t="s">
        <v>396</v>
      </c>
      <c r="C146" s="38" t="s">
        <v>291</v>
      </c>
      <c r="D146" s="39" t="s">
        <v>77</v>
      </c>
      <c r="E146" s="40" t="n">
        <v>70</v>
      </c>
      <c r="F146" s="41"/>
      <c r="G146" s="41" t="n">
        <f aca="false">E146*F146</f>
        <v>0</v>
      </c>
      <c r="H146" s="34" t="n">
        <v>3085</v>
      </c>
      <c r="I146" s="41" t="n">
        <f aca="false">E146*H146</f>
        <v>215950</v>
      </c>
      <c r="J146" s="41" t="n">
        <f aca="false">G146+I146</f>
        <v>215950</v>
      </c>
    </row>
    <row r="147" s="28" customFormat="true" ht="38" hidden="false" customHeight="false" outlineLevel="0" collapsed="false">
      <c r="A147" s="36" t="s">
        <v>414</v>
      </c>
      <c r="B147" s="37" t="s">
        <v>412</v>
      </c>
      <c r="C147" s="38" t="s">
        <v>294</v>
      </c>
      <c r="D147" s="39" t="s">
        <v>77</v>
      </c>
      <c r="E147" s="40" t="n">
        <v>280</v>
      </c>
      <c r="F147" s="41"/>
      <c r="G147" s="41" t="n">
        <f aca="false">E147*F147</f>
        <v>0</v>
      </c>
      <c r="H147" s="34" t="n">
        <v>309</v>
      </c>
      <c r="I147" s="41" t="n">
        <f aca="false">E147*H147</f>
        <v>86520</v>
      </c>
      <c r="J147" s="41" t="n">
        <f aca="false">G147+I147</f>
        <v>86520</v>
      </c>
    </row>
    <row r="148" s="28" customFormat="true" ht="38" hidden="false" customHeight="false" outlineLevel="0" collapsed="false">
      <c r="A148" s="36" t="s">
        <v>417</v>
      </c>
      <c r="B148" s="37" t="s">
        <v>871</v>
      </c>
      <c r="C148" s="38" t="s">
        <v>792</v>
      </c>
      <c r="D148" s="39" t="s">
        <v>77</v>
      </c>
      <c r="E148" s="40" t="n">
        <v>15</v>
      </c>
      <c r="F148" s="41"/>
      <c r="G148" s="41" t="n">
        <f aca="false">E148*F148</f>
        <v>0</v>
      </c>
      <c r="H148" s="34" t="n">
        <v>4628</v>
      </c>
      <c r="I148" s="41" t="n">
        <f aca="false">E148*H148</f>
        <v>69420</v>
      </c>
      <c r="J148" s="41" t="n">
        <f aca="false">G148+I148</f>
        <v>69420</v>
      </c>
    </row>
    <row r="149" s="28" customFormat="true" ht="38" hidden="false" customHeight="false" outlineLevel="0" collapsed="false">
      <c r="A149" s="36" t="s">
        <v>419</v>
      </c>
      <c r="B149" s="37" t="s">
        <v>791</v>
      </c>
      <c r="C149" s="38" t="s">
        <v>793</v>
      </c>
      <c r="D149" s="39" t="s">
        <v>77</v>
      </c>
      <c r="E149" s="40" t="n">
        <v>10</v>
      </c>
      <c r="F149" s="41"/>
      <c r="G149" s="41" t="n">
        <f aca="false">E149*F149</f>
        <v>0</v>
      </c>
      <c r="H149" s="34" t="n">
        <v>4628</v>
      </c>
      <c r="I149" s="41" t="n">
        <f aca="false">E149*H149</f>
        <v>46280</v>
      </c>
      <c r="J149" s="41" t="n">
        <f aca="false">G149+I149</f>
        <v>46280</v>
      </c>
    </row>
    <row r="150" s="35" customFormat="true" ht="20" hidden="false" customHeight="false" outlineLevel="0" collapsed="false">
      <c r="A150" s="29" t="s">
        <v>421</v>
      </c>
      <c r="B150" s="30" t="s">
        <v>758</v>
      </c>
      <c r="C150" s="31" t="s">
        <v>759</v>
      </c>
      <c r="D150" s="32" t="s">
        <v>74</v>
      </c>
      <c r="E150" s="42" t="n">
        <v>2.35</v>
      </c>
      <c r="F150" s="34"/>
      <c r="G150" s="34" t="n">
        <f aca="false">E150*F150</f>
        <v>0</v>
      </c>
      <c r="H150" s="34" t="n">
        <v>0</v>
      </c>
      <c r="I150" s="34" t="n">
        <f aca="false">E150*H150</f>
        <v>0</v>
      </c>
      <c r="J150" s="34" t="n">
        <f aca="false">G150+I150</f>
        <v>0</v>
      </c>
    </row>
    <row r="151" s="28" customFormat="true" ht="38" hidden="false" customHeight="false" outlineLevel="0" collapsed="false">
      <c r="A151" s="36" t="s">
        <v>422</v>
      </c>
      <c r="B151" s="37" t="s">
        <v>379</v>
      </c>
      <c r="C151" s="38" t="s">
        <v>760</v>
      </c>
      <c r="D151" s="39" t="s">
        <v>77</v>
      </c>
      <c r="E151" s="40" t="n">
        <v>30</v>
      </c>
      <c r="F151" s="41"/>
      <c r="G151" s="41" t="n">
        <f aca="false">E151*F151</f>
        <v>0</v>
      </c>
      <c r="H151" s="34" t="n">
        <v>2314</v>
      </c>
      <c r="I151" s="41" t="n">
        <f aca="false">E151*H151</f>
        <v>69420</v>
      </c>
      <c r="J151" s="41" t="n">
        <f aca="false">G151+I151</f>
        <v>69420</v>
      </c>
    </row>
    <row r="152" s="28" customFormat="true" ht="38" hidden="false" customHeight="false" outlineLevel="0" collapsed="false">
      <c r="A152" s="36" t="s">
        <v>424</v>
      </c>
      <c r="B152" s="37" t="s">
        <v>379</v>
      </c>
      <c r="C152" s="38" t="s">
        <v>795</v>
      </c>
      <c r="D152" s="39" t="s">
        <v>77</v>
      </c>
      <c r="E152" s="40" t="n">
        <v>170</v>
      </c>
      <c r="F152" s="41"/>
      <c r="G152" s="41" t="n">
        <f aca="false">E152*F152</f>
        <v>0</v>
      </c>
      <c r="H152" s="34" t="n">
        <v>1543</v>
      </c>
      <c r="I152" s="41" t="n">
        <f aca="false">E152*H152</f>
        <v>262310</v>
      </c>
      <c r="J152" s="41" t="n">
        <f aca="false">G152+I152</f>
        <v>262310</v>
      </c>
    </row>
    <row r="153" s="28" customFormat="true" ht="38" hidden="false" customHeight="false" outlineLevel="0" collapsed="false">
      <c r="A153" s="36" t="s">
        <v>425</v>
      </c>
      <c r="B153" s="37" t="s">
        <v>379</v>
      </c>
      <c r="C153" s="38" t="s">
        <v>297</v>
      </c>
      <c r="D153" s="39" t="s">
        <v>77</v>
      </c>
      <c r="E153" s="40" t="n">
        <v>35</v>
      </c>
      <c r="F153" s="41"/>
      <c r="G153" s="41" t="n">
        <f aca="false">E153*F153</f>
        <v>0</v>
      </c>
      <c r="H153" s="34" t="n">
        <v>1543</v>
      </c>
      <c r="I153" s="41" t="n">
        <f aca="false">E153*H153</f>
        <v>54005</v>
      </c>
      <c r="J153" s="41" t="n">
        <f aca="false">G153+I153</f>
        <v>54005</v>
      </c>
    </row>
    <row r="154" s="28" customFormat="true" ht="38" hidden="false" customHeight="false" outlineLevel="0" collapsed="false">
      <c r="A154" s="36" t="s">
        <v>426</v>
      </c>
      <c r="B154" s="37" t="s">
        <v>299</v>
      </c>
      <c r="C154" s="38" t="s">
        <v>300</v>
      </c>
      <c r="D154" s="39" t="s">
        <v>77</v>
      </c>
      <c r="E154" s="40" t="n">
        <v>650</v>
      </c>
      <c r="F154" s="41"/>
      <c r="G154" s="41" t="n">
        <f aca="false">E154*F154</f>
        <v>0</v>
      </c>
      <c r="H154" s="34" t="n">
        <v>309</v>
      </c>
      <c r="I154" s="41" t="n">
        <f aca="false">E154*H154</f>
        <v>200850</v>
      </c>
      <c r="J154" s="41" t="n">
        <f aca="false">G154+I154</f>
        <v>200850</v>
      </c>
    </row>
    <row r="155" s="28" customFormat="true" ht="38" hidden="false" customHeight="false" outlineLevel="0" collapsed="false">
      <c r="A155" s="36" t="s">
        <v>427</v>
      </c>
      <c r="B155" s="37" t="s">
        <v>305</v>
      </c>
      <c r="C155" s="38" t="s">
        <v>303</v>
      </c>
      <c r="D155" s="39" t="s">
        <v>77</v>
      </c>
      <c r="E155" s="40" t="n">
        <v>10</v>
      </c>
      <c r="F155" s="41"/>
      <c r="G155" s="41" t="n">
        <f aca="false">E155*F155</f>
        <v>0</v>
      </c>
      <c r="H155" s="34" t="n">
        <v>309</v>
      </c>
      <c r="I155" s="41" t="n">
        <f aca="false">E155*H155</f>
        <v>3090</v>
      </c>
      <c r="J155" s="41" t="n">
        <f aca="false">G155+I155</f>
        <v>3090</v>
      </c>
    </row>
    <row r="156" s="28" customFormat="true" ht="38" hidden="false" customHeight="false" outlineLevel="0" collapsed="false">
      <c r="A156" s="36" t="s">
        <v>428</v>
      </c>
      <c r="B156" s="37" t="s">
        <v>399</v>
      </c>
      <c r="C156" s="38" t="s">
        <v>306</v>
      </c>
      <c r="D156" s="39" t="s">
        <v>77</v>
      </c>
      <c r="E156" s="40" t="n">
        <v>20</v>
      </c>
      <c r="F156" s="41"/>
      <c r="G156" s="41" t="n">
        <f aca="false">E156*F156</f>
        <v>0</v>
      </c>
      <c r="H156" s="34" t="n">
        <v>309</v>
      </c>
      <c r="I156" s="41" t="n">
        <f aca="false">E156*H156</f>
        <v>6180</v>
      </c>
      <c r="J156" s="41" t="n">
        <f aca="false">G156+I156</f>
        <v>6180</v>
      </c>
    </row>
    <row r="157" s="28" customFormat="true" ht="38" hidden="false" customHeight="false" outlineLevel="0" collapsed="false">
      <c r="A157" s="36" t="s">
        <v>429</v>
      </c>
      <c r="B157" s="37" t="s">
        <v>399</v>
      </c>
      <c r="C157" s="38" t="s">
        <v>308</v>
      </c>
      <c r="D157" s="39" t="s">
        <v>77</v>
      </c>
      <c r="E157" s="40" t="n">
        <v>15</v>
      </c>
      <c r="F157" s="41"/>
      <c r="G157" s="41" t="n">
        <f aca="false">E157*F157</f>
        <v>0</v>
      </c>
      <c r="H157" s="34" t="n">
        <v>7713</v>
      </c>
      <c r="I157" s="41" t="n">
        <f aca="false">E157*H157</f>
        <v>115695</v>
      </c>
      <c r="J157" s="41" t="n">
        <f aca="false">G157+I157</f>
        <v>115695</v>
      </c>
    </row>
    <row r="158" s="35" customFormat="true" ht="20" hidden="false" customHeight="false" outlineLevel="0" collapsed="false">
      <c r="A158" s="29" t="s">
        <v>431</v>
      </c>
      <c r="B158" s="30" t="s">
        <v>512</v>
      </c>
      <c r="C158" s="31" t="s">
        <v>513</v>
      </c>
      <c r="D158" s="32" t="s">
        <v>74</v>
      </c>
      <c r="E158" s="42" t="n">
        <v>0.15</v>
      </c>
      <c r="F158" s="34"/>
      <c r="G158" s="34" t="n">
        <f aca="false">E158*F158</f>
        <v>0</v>
      </c>
      <c r="H158" s="34" t="n">
        <v>0</v>
      </c>
      <c r="I158" s="34" t="n">
        <f aca="false">E158*H158</f>
        <v>0</v>
      </c>
      <c r="J158" s="34" t="n">
        <f aca="false">G158+I158</f>
        <v>0</v>
      </c>
    </row>
    <row r="159" s="28" customFormat="true" ht="38" hidden="false" customHeight="false" outlineLevel="0" collapsed="false">
      <c r="A159" s="36" t="s">
        <v>432</v>
      </c>
      <c r="B159" s="37" t="s">
        <v>396</v>
      </c>
      <c r="C159" s="38" t="s">
        <v>764</v>
      </c>
      <c r="D159" s="39" t="s">
        <v>77</v>
      </c>
      <c r="E159" s="40" t="n">
        <v>15</v>
      </c>
      <c r="F159" s="41"/>
      <c r="G159" s="41" t="n">
        <f aca="false">E159*F159</f>
        <v>0</v>
      </c>
      <c r="H159" s="34" t="n">
        <v>3085</v>
      </c>
      <c r="I159" s="41" t="n">
        <f aca="false">E159*H159</f>
        <v>46275</v>
      </c>
      <c r="J159" s="41" t="n">
        <f aca="false">G159+I159</f>
        <v>46275</v>
      </c>
    </row>
    <row r="160" s="28" customFormat="true" ht="38" hidden="false" customHeight="false" outlineLevel="0" collapsed="false">
      <c r="A160" s="36" t="s">
        <v>433</v>
      </c>
      <c r="B160" s="37" t="s">
        <v>319</v>
      </c>
      <c r="C160" s="38" t="s">
        <v>765</v>
      </c>
      <c r="D160" s="39" t="s">
        <v>77</v>
      </c>
      <c r="E160" s="40" t="n">
        <v>30</v>
      </c>
      <c r="F160" s="41"/>
      <c r="G160" s="41" t="n">
        <f aca="false">E160*F160</f>
        <v>0</v>
      </c>
      <c r="H160" s="34" t="n">
        <v>47.3</v>
      </c>
      <c r="I160" s="41" t="n">
        <f aca="false">E160*H160</f>
        <v>1419</v>
      </c>
      <c r="J160" s="41" t="n">
        <f aca="false">G160+I160</f>
        <v>1419</v>
      </c>
    </row>
    <row r="161" s="28" customFormat="true" ht="38" hidden="false" customHeight="false" outlineLevel="0" collapsed="false">
      <c r="A161" s="36" t="s">
        <v>434</v>
      </c>
      <c r="B161" s="37" t="s">
        <v>316</v>
      </c>
      <c r="C161" s="38" t="s">
        <v>766</v>
      </c>
      <c r="D161" s="39" t="s">
        <v>77</v>
      </c>
      <c r="E161" s="40" t="n">
        <v>1120</v>
      </c>
      <c r="F161" s="41"/>
      <c r="G161" s="41" t="n">
        <f aca="false">E161*F161</f>
        <v>0</v>
      </c>
      <c r="H161" s="34" t="n">
        <v>16.5</v>
      </c>
      <c r="I161" s="41" t="n">
        <f aca="false">E161*H161</f>
        <v>18480</v>
      </c>
      <c r="J161" s="41" t="n">
        <f aca="false">G161+I161</f>
        <v>18480</v>
      </c>
    </row>
    <row r="162" s="28" customFormat="true" ht="38" hidden="false" customHeight="false" outlineLevel="0" collapsed="false">
      <c r="A162" s="36" t="s">
        <v>435</v>
      </c>
      <c r="B162" s="37" t="s">
        <v>392</v>
      </c>
      <c r="C162" s="38" t="s">
        <v>767</v>
      </c>
      <c r="D162" s="39" t="s">
        <v>77</v>
      </c>
      <c r="E162" s="40" t="n">
        <v>1120</v>
      </c>
      <c r="F162" s="41"/>
      <c r="G162" s="41" t="n">
        <f aca="false">E162*F162</f>
        <v>0</v>
      </c>
      <c r="H162" s="34" t="n">
        <v>16.5</v>
      </c>
      <c r="I162" s="41" t="n">
        <f aca="false">E162*H162</f>
        <v>18480</v>
      </c>
      <c r="J162" s="41" t="n">
        <f aca="false">G162+I162</f>
        <v>18480</v>
      </c>
    </row>
    <row r="163" s="28" customFormat="true" ht="38" hidden="false" customHeight="false" outlineLevel="0" collapsed="false">
      <c r="A163" s="36" t="s">
        <v>436</v>
      </c>
      <c r="B163" s="37" t="s">
        <v>448</v>
      </c>
      <c r="C163" s="38" t="s">
        <v>769</v>
      </c>
      <c r="D163" s="39" t="s">
        <v>77</v>
      </c>
      <c r="E163" s="40" t="n">
        <v>280</v>
      </c>
      <c r="F163" s="41"/>
      <c r="G163" s="41" t="n">
        <f aca="false">E163*F163</f>
        <v>0</v>
      </c>
      <c r="H163" s="34" t="n">
        <v>159</v>
      </c>
      <c r="I163" s="41" t="n">
        <f aca="false">E163*H163</f>
        <v>44520</v>
      </c>
      <c r="J163" s="41" t="n">
        <f aca="false">G163+I163</f>
        <v>44520</v>
      </c>
    </row>
    <row r="164" s="28" customFormat="true" ht="38" hidden="false" customHeight="false" outlineLevel="0" collapsed="false">
      <c r="A164" s="36" t="s">
        <v>438</v>
      </c>
      <c r="B164" s="37" t="s">
        <v>387</v>
      </c>
      <c r="C164" s="38" t="s">
        <v>402</v>
      </c>
      <c r="D164" s="39" t="s">
        <v>77</v>
      </c>
      <c r="E164" s="40" t="n">
        <v>30</v>
      </c>
      <c r="F164" s="41"/>
      <c r="G164" s="41" t="n">
        <f aca="false">E164*F164</f>
        <v>0</v>
      </c>
      <c r="H164" s="34" t="n">
        <v>16.5</v>
      </c>
      <c r="I164" s="41" t="n">
        <f aca="false">E164*H164</f>
        <v>495</v>
      </c>
      <c r="J164" s="41" t="n">
        <f aca="false">G164+I164</f>
        <v>495</v>
      </c>
    </row>
    <row r="165" s="28" customFormat="true" ht="38" hidden="false" customHeight="false" outlineLevel="0" collapsed="false">
      <c r="A165" s="36" t="s">
        <v>441</v>
      </c>
      <c r="B165" s="37" t="s">
        <v>316</v>
      </c>
      <c r="C165" s="38" t="s">
        <v>322</v>
      </c>
      <c r="D165" s="39" t="s">
        <v>77</v>
      </c>
      <c r="E165" s="40" t="n">
        <v>30</v>
      </c>
      <c r="F165" s="41"/>
      <c r="G165" s="41" t="n">
        <f aca="false">E165*F165</f>
        <v>0</v>
      </c>
      <c r="H165" s="34" t="n">
        <v>16.5</v>
      </c>
      <c r="I165" s="41" t="n">
        <f aca="false">E165*H165</f>
        <v>495</v>
      </c>
      <c r="J165" s="41" t="n">
        <f aca="false">G165+I165</f>
        <v>495</v>
      </c>
    </row>
    <row r="166" s="28" customFormat="true" ht="38" hidden="false" customHeight="false" outlineLevel="0" collapsed="false">
      <c r="A166" s="36" t="s">
        <v>443</v>
      </c>
      <c r="B166" s="37" t="s">
        <v>819</v>
      </c>
      <c r="C166" s="38" t="s">
        <v>342</v>
      </c>
      <c r="D166" s="39" t="s">
        <v>77</v>
      </c>
      <c r="E166" s="40" t="n">
        <v>130</v>
      </c>
      <c r="F166" s="41"/>
      <c r="G166" s="41" t="n">
        <f aca="false">E166*F166</f>
        <v>0</v>
      </c>
      <c r="H166" s="34" t="n">
        <v>1543</v>
      </c>
      <c r="I166" s="41" t="n">
        <f aca="false">E166*H166</f>
        <v>200590</v>
      </c>
      <c r="J166" s="41" t="n">
        <f aca="false">G166+I166</f>
        <v>200590</v>
      </c>
    </row>
    <row r="167" s="28" customFormat="true" ht="38" hidden="false" customHeight="false" outlineLevel="0" collapsed="false">
      <c r="A167" s="36" t="s">
        <v>445</v>
      </c>
      <c r="B167" s="37" t="s">
        <v>448</v>
      </c>
      <c r="C167" s="38" t="s">
        <v>770</v>
      </c>
      <c r="D167" s="39" t="s">
        <v>77</v>
      </c>
      <c r="E167" s="40" t="n">
        <v>730</v>
      </c>
      <c r="F167" s="41"/>
      <c r="G167" s="41" t="n">
        <f aca="false">E167*F167</f>
        <v>0</v>
      </c>
      <c r="H167" s="34" t="n">
        <v>159</v>
      </c>
      <c r="I167" s="41" t="n">
        <f aca="false">E167*H167</f>
        <v>116070</v>
      </c>
      <c r="J167" s="41" t="n">
        <f aca="false">G167+I167</f>
        <v>116070</v>
      </c>
    </row>
    <row r="168" s="28" customFormat="true" ht="38" hidden="false" customHeight="false" outlineLevel="0" collapsed="false">
      <c r="A168" s="36" t="s">
        <v>447</v>
      </c>
      <c r="B168" s="37" t="s">
        <v>313</v>
      </c>
      <c r="C168" s="38" t="s">
        <v>325</v>
      </c>
      <c r="D168" s="39" t="s">
        <v>77</v>
      </c>
      <c r="E168" s="40" t="n">
        <v>80</v>
      </c>
      <c r="F168" s="41"/>
      <c r="G168" s="41" t="n">
        <f aca="false">E168*F168</f>
        <v>0</v>
      </c>
      <c r="H168" s="34" t="n">
        <v>772</v>
      </c>
      <c r="I168" s="41" t="n">
        <f aca="false">E168*H168</f>
        <v>61760</v>
      </c>
      <c r="J168" s="41" t="n">
        <f aca="false">G168+I168</f>
        <v>61760</v>
      </c>
    </row>
    <row r="169" s="28" customFormat="true" ht="38" hidden="false" customHeight="false" outlineLevel="0" collapsed="false">
      <c r="A169" s="36" t="s">
        <v>450</v>
      </c>
      <c r="B169" s="37" t="s">
        <v>387</v>
      </c>
      <c r="C169" s="38" t="s">
        <v>771</v>
      </c>
      <c r="D169" s="39" t="s">
        <v>77</v>
      </c>
      <c r="E169" s="40" t="n">
        <v>1610</v>
      </c>
      <c r="F169" s="41"/>
      <c r="G169" s="41" t="n">
        <f aca="false">E169*F169</f>
        <v>0</v>
      </c>
      <c r="H169" s="34" t="n">
        <v>16.5</v>
      </c>
      <c r="I169" s="41" t="n">
        <f aca="false">E169*H169</f>
        <v>26565</v>
      </c>
      <c r="J169" s="41" t="n">
        <f aca="false">G169+I169</f>
        <v>26565</v>
      </c>
    </row>
    <row r="170" s="28" customFormat="true" ht="38" hidden="false" customHeight="false" outlineLevel="0" collapsed="false">
      <c r="A170" s="36" t="s">
        <v>452</v>
      </c>
      <c r="B170" s="37" t="s">
        <v>316</v>
      </c>
      <c r="C170" s="38" t="s">
        <v>352</v>
      </c>
      <c r="D170" s="39" t="s">
        <v>77</v>
      </c>
      <c r="E170" s="40" t="n">
        <v>1610</v>
      </c>
      <c r="F170" s="41"/>
      <c r="G170" s="41" t="n">
        <f aca="false">E170*F170</f>
        <v>0</v>
      </c>
      <c r="H170" s="34" t="n">
        <v>16.5</v>
      </c>
      <c r="I170" s="41" t="n">
        <f aca="false">E170*H170</f>
        <v>26565</v>
      </c>
      <c r="J170" s="41" t="n">
        <f aca="false">G170+I170</f>
        <v>26565</v>
      </c>
    </row>
    <row r="171" s="28" customFormat="true" ht="38" hidden="false" customHeight="false" outlineLevel="0" collapsed="false">
      <c r="A171" s="36" t="s">
        <v>454</v>
      </c>
      <c r="B171" s="37" t="s">
        <v>392</v>
      </c>
      <c r="C171" s="38" t="s">
        <v>817</v>
      </c>
      <c r="D171" s="39" t="s">
        <v>77</v>
      </c>
      <c r="E171" s="40" t="n">
        <v>1610</v>
      </c>
      <c r="F171" s="41"/>
      <c r="G171" s="41" t="n">
        <f aca="false">E171*F171</f>
        <v>0</v>
      </c>
      <c r="H171" s="34" t="n">
        <v>16.5</v>
      </c>
      <c r="I171" s="41" t="n">
        <f aca="false">E171*H171</f>
        <v>26565</v>
      </c>
      <c r="J171" s="41" t="n">
        <f aca="false">G171+I171</f>
        <v>26565</v>
      </c>
    </row>
    <row r="172" s="28" customFormat="true" ht="38" hidden="false" customHeight="false" outlineLevel="0" collapsed="false">
      <c r="A172" s="36" t="s">
        <v>456</v>
      </c>
      <c r="B172" s="37" t="s">
        <v>387</v>
      </c>
      <c r="C172" s="38" t="s">
        <v>820</v>
      </c>
      <c r="D172" s="39" t="s">
        <v>77</v>
      </c>
      <c r="E172" s="40" t="n">
        <v>1820</v>
      </c>
      <c r="F172" s="41"/>
      <c r="G172" s="41" t="n">
        <f aca="false">E172*F172</f>
        <v>0</v>
      </c>
      <c r="H172" s="34" t="n">
        <v>16.5</v>
      </c>
      <c r="I172" s="41" t="n">
        <f aca="false">E172*H172</f>
        <v>30030</v>
      </c>
      <c r="J172" s="41" t="n">
        <f aca="false">G172+I172</f>
        <v>30030</v>
      </c>
    </row>
    <row r="173" s="28" customFormat="true" ht="38" hidden="false" customHeight="false" outlineLevel="0" collapsed="false">
      <c r="A173" s="36" t="s">
        <v>457</v>
      </c>
      <c r="B173" s="37" t="s">
        <v>316</v>
      </c>
      <c r="C173" s="38" t="s">
        <v>775</v>
      </c>
      <c r="D173" s="39" t="s">
        <v>77</v>
      </c>
      <c r="E173" s="40" t="n">
        <v>1820</v>
      </c>
      <c r="F173" s="41"/>
      <c r="G173" s="41" t="n">
        <f aca="false">E173*F173</f>
        <v>0</v>
      </c>
      <c r="H173" s="34" t="n">
        <v>16.5</v>
      </c>
      <c r="I173" s="41" t="n">
        <f aca="false">E173*H173</f>
        <v>30030</v>
      </c>
      <c r="J173" s="41" t="n">
        <f aca="false">G173+I173</f>
        <v>30030</v>
      </c>
    </row>
    <row r="174" s="35" customFormat="true" ht="13.8" hidden="false" customHeight="false" outlineLevel="0" collapsed="false">
      <c r="A174" s="29" t="s">
        <v>458</v>
      </c>
      <c r="B174" s="30" t="s">
        <v>263</v>
      </c>
      <c r="C174" s="31" t="s">
        <v>264</v>
      </c>
      <c r="D174" s="32" t="s">
        <v>87</v>
      </c>
      <c r="E174" s="33" t="n">
        <v>15</v>
      </c>
      <c r="F174" s="34"/>
      <c r="G174" s="34" t="n">
        <f aca="false">E174*F174</f>
        <v>0</v>
      </c>
      <c r="H174" s="34" t="n">
        <v>0</v>
      </c>
      <c r="I174" s="34" t="n">
        <f aca="false">E174*H174</f>
        <v>0</v>
      </c>
      <c r="J174" s="34" t="n">
        <f aca="false">G174+I174</f>
        <v>0</v>
      </c>
    </row>
    <row r="175" s="28" customFormat="true" ht="38" hidden="false" customHeight="false" outlineLevel="0" collapsed="false">
      <c r="A175" s="36" t="s">
        <v>459</v>
      </c>
      <c r="B175" s="37" t="s">
        <v>331</v>
      </c>
      <c r="C175" s="38" t="s">
        <v>872</v>
      </c>
      <c r="D175" s="39" t="s">
        <v>77</v>
      </c>
      <c r="E175" s="40" t="n">
        <v>1545</v>
      </c>
      <c r="F175" s="41"/>
      <c r="G175" s="41" t="n">
        <f aca="false">E175*F175</f>
        <v>0</v>
      </c>
      <c r="H175" s="34" t="n">
        <v>159</v>
      </c>
      <c r="I175" s="41" t="n">
        <f aca="false">E175*H175</f>
        <v>245655</v>
      </c>
      <c r="J175" s="41" t="n">
        <f aca="false">G175+I175</f>
        <v>245655</v>
      </c>
    </row>
    <row r="176" s="28" customFormat="true" ht="38" hidden="false" customHeight="false" outlineLevel="0" collapsed="false">
      <c r="A176" s="36" t="s">
        <v>460</v>
      </c>
      <c r="B176" s="37" t="s">
        <v>444</v>
      </c>
      <c r="C176" s="38" t="s">
        <v>335</v>
      </c>
      <c r="D176" s="39" t="s">
        <v>336</v>
      </c>
      <c r="E176" s="40" t="n">
        <v>35</v>
      </c>
      <c r="F176" s="41"/>
      <c r="G176" s="41" t="n">
        <f aca="false">E176*F176</f>
        <v>0</v>
      </c>
      <c r="H176" s="34" t="n">
        <v>3085</v>
      </c>
      <c r="I176" s="41" t="n">
        <f aca="false">E176*H176</f>
        <v>107975</v>
      </c>
      <c r="J176" s="41" t="n">
        <f aca="false">G176+I176</f>
        <v>107975</v>
      </c>
    </row>
    <row r="177" s="28" customFormat="true" ht="38" hidden="false" customHeight="false" outlineLevel="0" collapsed="false">
      <c r="A177" s="36" t="s">
        <v>587</v>
      </c>
      <c r="B177" s="37" t="s">
        <v>338</v>
      </c>
      <c r="C177" s="38" t="s">
        <v>339</v>
      </c>
      <c r="D177" s="39" t="s">
        <v>93</v>
      </c>
      <c r="E177" s="40" t="n">
        <v>3000</v>
      </c>
      <c r="F177" s="41"/>
      <c r="G177" s="41" t="n">
        <f aca="false">E177*F177</f>
        <v>0</v>
      </c>
      <c r="H177" s="34" t="n">
        <v>16.5</v>
      </c>
      <c r="I177" s="41" t="n">
        <f aca="false">E177*H177</f>
        <v>49500</v>
      </c>
      <c r="J177" s="41" t="n">
        <f aca="false">G177+I177</f>
        <v>49500</v>
      </c>
    </row>
    <row r="178" s="28" customFormat="true" ht="38" hidden="false" customHeight="false" outlineLevel="0" collapsed="false">
      <c r="A178" s="36" t="s">
        <v>794</v>
      </c>
      <c r="B178" s="37" t="s">
        <v>864</v>
      </c>
      <c r="C178" s="38" t="s">
        <v>449</v>
      </c>
      <c r="D178" s="39" t="s">
        <v>77</v>
      </c>
      <c r="E178" s="40" t="n">
        <v>6000</v>
      </c>
      <c r="F178" s="41"/>
      <c r="G178" s="41" t="n">
        <f aca="false">E178*F178</f>
        <v>0</v>
      </c>
      <c r="H178" s="34" t="n">
        <v>159</v>
      </c>
      <c r="I178" s="41" t="n">
        <f aca="false">E178*H178</f>
        <v>954000</v>
      </c>
      <c r="J178" s="41" t="n">
        <f aca="false">G178+I178</f>
        <v>954000</v>
      </c>
    </row>
    <row r="179" s="35" customFormat="true" ht="36.75" hidden="false" customHeight="true" outlineLevel="0" collapsed="false">
      <c r="A179" s="29" t="s">
        <v>796</v>
      </c>
      <c r="B179" s="30" t="s">
        <v>354</v>
      </c>
      <c r="C179" s="31" t="s">
        <v>355</v>
      </c>
      <c r="D179" s="32" t="s">
        <v>87</v>
      </c>
      <c r="E179" s="42" t="n">
        <v>0.12</v>
      </c>
      <c r="F179" s="34"/>
      <c r="G179" s="34" t="n">
        <f aca="false">E179*F179</f>
        <v>0</v>
      </c>
      <c r="H179" s="34" t="n">
        <v>0</v>
      </c>
      <c r="I179" s="34" t="n">
        <f aca="false">E179*H179</f>
        <v>0</v>
      </c>
      <c r="J179" s="34" t="n">
        <f aca="false">G179+I179</f>
        <v>0</v>
      </c>
    </row>
    <row r="180" s="28" customFormat="true" ht="38" hidden="false" customHeight="false" outlineLevel="0" collapsed="false">
      <c r="A180" s="36" t="s">
        <v>797</v>
      </c>
      <c r="B180" s="37" t="s">
        <v>461</v>
      </c>
      <c r="C180" s="38" t="s">
        <v>358</v>
      </c>
      <c r="D180" s="39" t="s">
        <v>77</v>
      </c>
      <c r="E180" s="43" t="n">
        <v>12.36</v>
      </c>
      <c r="F180" s="41"/>
      <c r="G180" s="41" t="n">
        <f aca="false">E180*F180</f>
        <v>0</v>
      </c>
      <c r="H180" s="34" t="n">
        <v>1543</v>
      </c>
      <c r="I180" s="41" t="n">
        <f aca="false">E180*H180</f>
        <v>19071.48</v>
      </c>
      <c r="J180" s="41" t="n">
        <f aca="false">G180+I180</f>
        <v>19071.48</v>
      </c>
    </row>
    <row r="181" s="28" customFormat="true" ht="38" hidden="false" customHeight="false" outlineLevel="0" collapsed="false">
      <c r="A181" s="36" t="s">
        <v>798</v>
      </c>
      <c r="B181" s="37" t="s">
        <v>415</v>
      </c>
      <c r="C181" s="38" t="s">
        <v>416</v>
      </c>
      <c r="D181" s="39" t="s">
        <v>77</v>
      </c>
      <c r="E181" s="40" t="n">
        <v>50</v>
      </c>
      <c r="F181" s="41"/>
      <c r="G181" s="41" t="n">
        <f aca="false">E181*F181</f>
        <v>0</v>
      </c>
      <c r="H181" s="34" t="n">
        <v>309</v>
      </c>
      <c r="I181" s="41" t="n">
        <f aca="false">E181*H181</f>
        <v>15450</v>
      </c>
      <c r="J181" s="41" t="n">
        <f aca="false">G181+I181</f>
        <v>15450</v>
      </c>
    </row>
    <row r="182" s="28" customFormat="true" ht="38" hidden="false" customHeight="false" outlineLevel="0" collapsed="false">
      <c r="A182" s="36" t="s">
        <v>799</v>
      </c>
      <c r="B182" s="37" t="s">
        <v>634</v>
      </c>
      <c r="C182" s="38" t="s">
        <v>345</v>
      </c>
      <c r="D182" s="39" t="s">
        <v>77</v>
      </c>
      <c r="E182" s="40" t="n">
        <v>50</v>
      </c>
      <c r="F182" s="41"/>
      <c r="G182" s="41" t="n">
        <f aca="false">E182*F182</f>
        <v>0</v>
      </c>
      <c r="H182" s="34" t="n">
        <v>309</v>
      </c>
      <c r="I182" s="41" t="n">
        <f aca="false">E182*H182</f>
        <v>15450</v>
      </c>
      <c r="J182" s="41" t="n">
        <f aca="false">G182+I182</f>
        <v>15450</v>
      </c>
    </row>
    <row r="183" s="28" customFormat="true" ht="38" hidden="false" customHeight="false" outlineLevel="0" collapsed="false">
      <c r="A183" s="36" t="s">
        <v>800</v>
      </c>
      <c r="B183" s="37" t="s">
        <v>634</v>
      </c>
      <c r="C183" s="38" t="s">
        <v>347</v>
      </c>
      <c r="D183" s="39" t="s">
        <v>77</v>
      </c>
      <c r="E183" s="40" t="n">
        <v>100</v>
      </c>
      <c r="F183" s="41"/>
      <c r="G183" s="41" t="n">
        <f aca="false">E183*F183</f>
        <v>0</v>
      </c>
      <c r="H183" s="34" t="n">
        <v>309</v>
      </c>
      <c r="I183" s="41" t="n">
        <f aca="false">E183*H183</f>
        <v>30900</v>
      </c>
      <c r="J183" s="41" t="n">
        <f aca="false">G183+I183</f>
        <v>30900</v>
      </c>
    </row>
    <row r="184" customFormat="false" ht="10.5" hidden="false" customHeight="false" outlineLevel="0" collapsed="false">
      <c r="G184" s="34" t="n">
        <f aca="false">SUM(G3:G183)</f>
        <v>0</v>
      </c>
      <c r="H184" s="34"/>
      <c r="I184" s="34" t="n">
        <f aca="false">SUM(I3:I183)</f>
        <v>25176856.165</v>
      </c>
      <c r="J184" s="34" t="n">
        <f aca="false">SUM(J3:J183)</f>
        <v>25176856.165</v>
      </c>
    </row>
  </sheetData>
  <printOptions headings="false" gridLines="false" gridLinesSet="true" horizontalCentered="true" verticalCentered="false"/>
  <pageMargins left="0.39375" right="0.39375" top="0.354166666666667" bottom="0.314583333333333" header="0.511811023622047" footer="0.118055555555556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LibreOffice/25.2.2.2$Windows_X86_64 LibreOffice_project/7370d4be9e3cf6031a51beef54ff3bda878e3fac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2025-04-24T14:33:40Z</dcterms:created>
  <dc:creator>Анастасия</dc:creator>
  <dc:description/>
  <dc:language>ru-RU</dc:language>
  <cp:lastModifiedBy/>
  <cp:lastPrinted>2025-05-11T15:59:43Z</cp:lastPrinted>
  <dcterms:modified xsi:type="dcterms:W3CDTF">2025-05-22T12:58:59Z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